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codeName="ThisWorkbook" defaultThemeVersion="124226"/>
  <bookViews>
    <workbookView xWindow="-15" yWindow="645" windowWidth="20250" windowHeight="12090"/>
  </bookViews>
  <sheets>
    <sheet name="Tulud" sheetId="3" r:id="rId1"/>
    <sheet name="tegevusalad" sheetId="21" r:id="rId2"/>
    <sheet name="Kulud" sheetId="2" r:id="rId3"/>
    <sheet name="Kohustusühikud" sheetId="18" r:id="rId4"/>
    <sheet name="AVC" sheetId="16" r:id="rId5"/>
    <sheet name="Töötasu kontode selgitused" sheetId="17" r:id="rId6"/>
    <sheet name="Töötasu KÜ 12-13" sheetId="19" state="hidden" r:id="rId7"/>
    <sheet name="Töötasu AVC 12-13" sheetId="20" state="hidden" r:id="rId8"/>
    <sheet name="investeeringud" sheetId="6" r:id="rId9"/>
    <sheet name="fin tehingud" sheetId="7" r:id="rId10"/>
    <sheet name="bilanss" sheetId="8" r:id="rId11"/>
    <sheet name="Sihtasutused" sheetId="9" r:id="rId12"/>
    <sheet name="Aktsiaseltsid" sheetId="10" r:id="rId13"/>
    <sheet name="MTÜd" sheetId="13" r:id="rId14"/>
    <sheet name="Osaühingud" sheetId="11" r:id="rId15"/>
    <sheet name="Fondikeskused" sheetId="22" r:id="rId16"/>
    <sheet name="HA fondikeskused" sheetId="23" r:id="rId17"/>
    <sheet name="FJ ala 5000" sheetId="12" r:id="rId18"/>
  </sheets>
  <definedNames>
    <definedName name="_xlnm._FilterDatabase" localSheetId="4" hidden="1">AVC!$B$4:$C$4</definedName>
    <definedName name="_xlnm._FilterDatabase" localSheetId="8" hidden="1">investeeringud!$A$13:$G$1921</definedName>
    <definedName name="_xlnm._FilterDatabase" localSheetId="3" hidden="1">Kohustusühikud!$C$6:$F$910</definedName>
    <definedName name="_xlnm._FilterDatabase" localSheetId="2" hidden="1">Kulud!$A$10:$H$2353</definedName>
    <definedName name="_xlnm._FilterDatabase" localSheetId="7" hidden="1">'Töötasu AVC 12-13'!$O$5:$O$126</definedName>
    <definedName name="_xlnm._FilterDatabase" localSheetId="6" hidden="1">'Töötasu KÜ 12-13'!$A$6:$D$139</definedName>
    <definedName name="OLE_LINK1" localSheetId="0">Tulud!$E$719</definedName>
    <definedName name="_xlnm.Print_Titles" localSheetId="15">Fondikeskused!$3:$3</definedName>
    <definedName name="_xlnm.Print_Titles" localSheetId="16">'HA fondikeskused'!$3:$3</definedName>
  </definedNames>
  <calcPr calcId="145621"/>
</workbook>
</file>

<file path=xl/calcChain.xml><?xml version="1.0" encoding="utf-8"?>
<calcChain xmlns="http://schemas.openxmlformats.org/spreadsheetml/2006/main">
  <c r="F967" i="6" l="1"/>
  <c r="F968" i="6"/>
  <c r="F969" i="6"/>
  <c r="F970" i="6"/>
  <c r="F971" i="6"/>
  <c r="F972" i="6"/>
  <c r="F973" i="6"/>
  <c r="F974" i="6"/>
  <c r="F975" i="6"/>
  <c r="F976" i="6"/>
  <c r="F977" i="6"/>
  <c r="F978" i="6"/>
  <c r="F979" i="6"/>
  <c r="F980" i="6"/>
  <c r="F981" i="6"/>
  <c r="F982" i="6"/>
  <c r="F983" i="6"/>
  <c r="F984" i="6"/>
  <c r="F985" i="6"/>
  <c r="F986" i="6"/>
  <c r="F987" i="6"/>
  <c r="F988" i="6"/>
  <c r="F989" i="6"/>
  <c r="F990" i="6"/>
  <c r="F991" i="6"/>
  <c r="F992" i="6"/>
  <c r="F919" i="6"/>
  <c r="F920" i="6"/>
  <c r="F921" i="6"/>
  <c r="F922" i="6"/>
  <c r="F923" i="6"/>
  <c r="F924" i="6"/>
  <c r="F925" i="6"/>
  <c r="F926" i="6"/>
  <c r="F927" i="6"/>
  <c r="F928" i="6"/>
  <c r="F929" i="6"/>
  <c r="F930" i="6"/>
  <c r="F931" i="6"/>
  <c r="F932" i="6"/>
  <c r="F933" i="6"/>
  <c r="F934" i="6"/>
  <c r="F935" i="6"/>
  <c r="F936" i="6"/>
  <c r="F937" i="6"/>
  <c r="F938" i="6"/>
  <c r="F939" i="6"/>
  <c r="F940" i="6"/>
  <c r="F941" i="6"/>
  <c r="F942" i="6"/>
  <c r="F943" i="6"/>
  <c r="F944" i="6"/>
  <c r="F945" i="6"/>
  <c r="F946" i="6"/>
  <c r="F947" i="6"/>
  <c r="F948" i="6"/>
  <c r="F949" i="6"/>
  <c r="F950" i="6"/>
  <c r="F951" i="6"/>
  <c r="F952" i="6"/>
  <c r="F953" i="6"/>
  <c r="F954" i="6"/>
  <c r="F955" i="6"/>
  <c r="F956" i="6"/>
  <c r="F957" i="6"/>
  <c r="F958" i="6"/>
  <c r="F959" i="6"/>
  <c r="F960" i="6"/>
  <c r="F961" i="6"/>
  <c r="F962" i="6"/>
  <c r="F963" i="6"/>
  <c r="F964" i="6"/>
  <c r="F965" i="6"/>
  <c r="F966" i="6"/>
  <c r="I257" i="2"/>
  <c r="I258" i="2"/>
  <c r="I259" i="2"/>
  <c r="I260" i="2"/>
  <c r="I261" i="2"/>
  <c r="I262" i="2"/>
  <c r="I263" i="2"/>
  <c r="I264" i="2"/>
  <c r="I265" i="2"/>
  <c r="I266" i="2"/>
  <c r="I1646" i="2"/>
  <c r="I1647" i="2"/>
  <c r="I1648" i="2"/>
  <c r="I1649" i="2"/>
  <c r="I1650" i="2"/>
  <c r="I1651" i="2"/>
  <c r="K1138" i="2" l="1"/>
  <c r="K1137" i="2"/>
  <c r="M579" i="2" l="1"/>
  <c r="L579" i="2"/>
  <c r="I579" i="2"/>
  <c r="K579" i="2"/>
  <c r="I245" i="2" l="1"/>
  <c r="I146" i="2"/>
  <c r="L245" i="2"/>
  <c r="K245" i="2"/>
  <c r="F1123" i="6" l="1"/>
  <c r="F1092" i="6" l="1"/>
  <c r="L687" i="2" l="1"/>
  <c r="K687" i="2"/>
  <c r="I535" i="2" l="1"/>
  <c r="I93" i="2"/>
  <c r="I92" i="2"/>
  <c r="I1535" i="2" l="1"/>
  <c r="K1535" i="2"/>
  <c r="F1170" i="6" l="1"/>
  <c r="F1167" i="6"/>
  <c r="F55" i="6"/>
  <c r="K122" i="2"/>
  <c r="L122" i="2"/>
  <c r="K123" i="2"/>
  <c r="L123" i="2"/>
  <c r="K235" i="2"/>
  <c r="L235" i="2"/>
  <c r="K236" i="2"/>
  <c r="L236" i="2"/>
  <c r="K237" i="2"/>
  <c r="L237" i="2"/>
  <c r="K238" i="2"/>
  <c r="L238" i="2"/>
  <c r="K239" i="2"/>
  <c r="L239" i="2"/>
  <c r="M239" i="2"/>
  <c r="K240" i="2"/>
  <c r="L240" i="2"/>
  <c r="M240" i="2"/>
  <c r="K241" i="2"/>
  <c r="L241" i="2"/>
  <c r="M241" i="2"/>
  <c r="K242" i="2"/>
  <c r="L242" i="2"/>
  <c r="M242" i="2"/>
  <c r="K243" i="2"/>
  <c r="L243" i="2"/>
  <c r="M243" i="2"/>
  <c r="M244" i="2" s="1"/>
  <c r="K244" i="2"/>
  <c r="L244" i="2"/>
  <c r="K246" i="2"/>
  <c r="L246" i="2"/>
  <c r="M246" i="2"/>
  <c r="M247" i="2" s="1"/>
  <c r="M248" i="2" s="1"/>
  <c r="M249" i="2" s="1"/>
  <c r="K247" i="2"/>
  <c r="L247" i="2"/>
  <c r="K248" i="2"/>
  <c r="L248" i="2"/>
  <c r="K249" i="2"/>
  <c r="L249" i="2"/>
  <c r="M1245" i="2"/>
  <c r="L1245" i="2"/>
  <c r="K1245" i="2"/>
  <c r="M1244" i="2"/>
  <c r="L1244" i="2"/>
  <c r="K1244" i="2"/>
  <c r="M1243" i="2"/>
  <c r="L1243" i="2"/>
  <c r="K1243" i="2"/>
  <c r="K1341" i="2"/>
  <c r="L1341" i="2"/>
  <c r="M1341" i="2"/>
  <c r="K1342" i="2"/>
  <c r="L1342" i="2"/>
  <c r="M1342" i="2"/>
  <c r="K1343" i="2"/>
  <c r="L1343" i="2"/>
  <c r="M1343" i="2"/>
  <c r="K1344" i="2"/>
  <c r="L1344" i="2"/>
  <c r="M1344" i="2"/>
  <c r="K1345" i="2"/>
  <c r="L1345" i="2"/>
  <c r="M1345" i="2"/>
  <c r="K1346" i="2"/>
  <c r="L1346" i="2"/>
  <c r="M1346" i="2"/>
  <c r="K1347" i="2"/>
  <c r="L1347" i="2"/>
  <c r="M1347" i="2"/>
  <c r="K1212" i="2"/>
  <c r="L1212" i="2"/>
  <c r="M1212" i="2"/>
  <c r="K1213" i="2"/>
  <c r="L1213" i="2"/>
  <c r="M1213" i="2"/>
  <c r="K1214" i="2"/>
  <c r="L1214" i="2"/>
  <c r="M1214" i="2"/>
  <c r="K1215" i="2"/>
  <c r="L1215" i="2"/>
  <c r="M1215" i="2"/>
  <c r="K1216" i="2"/>
  <c r="L1216" i="2"/>
  <c r="M1216" i="2"/>
  <c r="K1217" i="2"/>
  <c r="L1217" i="2"/>
  <c r="M1217" i="2"/>
  <c r="K1218" i="2"/>
  <c r="L1218" i="2"/>
  <c r="M1218" i="2"/>
  <c r="K1219" i="2"/>
  <c r="L1219" i="2"/>
  <c r="M1219" i="2"/>
  <c r="K1220" i="2"/>
  <c r="L1220" i="2"/>
  <c r="M1220" i="2"/>
  <c r="K1221" i="2"/>
  <c r="L1221" i="2"/>
  <c r="M1221" i="2"/>
  <c r="M1222" i="2" s="1"/>
  <c r="K1222" i="2"/>
  <c r="L1222" i="2"/>
  <c r="K2154" i="2"/>
  <c r="L2154" i="2"/>
  <c r="M2154" i="2"/>
  <c r="K1318" i="2"/>
  <c r="L1318" i="2"/>
  <c r="M1318" i="2"/>
  <c r="K1319" i="2"/>
  <c r="L1319" i="2"/>
  <c r="M1319" i="2"/>
  <c r="K1320" i="2"/>
  <c r="L1320" i="2"/>
  <c r="M1320" i="2"/>
  <c r="K1321" i="2"/>
  <c r="L1321" i="2"/>
  <c r="M1321" i="2"/>
  <c r="K1322" i="2"/>
  <c r="L1322" i="2"/>
  <c r="M1322" i="2"/>
  <c r="M1325" i="2" s="1"/>
  <c r="M1328" i="2" s="1"/>
  <c r="M1331" i="2" s="1"/>
  <c r="M1334" i="2" s="1"/>
  <c r="K1323" i="2"/>
  <c r="L1323" i="2"/>
  <c r="M1323" i="2"/>
  <c r="K1324" i="2"/>
  <c r="L1324" i="2"/>
  <c r="M1324" i="2"/>
  <c r="K1325" i="2"/>
  <c r="L1325" i="2"/>
  <c r="K1326" i="2"/>
  <c r="L1326" i="2"/>
  <c r="M1326" i="2"/>
  <c r="K1327" i="2"/>
  <c r="L1327" i="2"/>
  <c r="M1327" i="2"/>
  <c r="K1328" i="2"/>
  <c r="L1328" i="2"/>
  <c r="K1329" i="2"/>
  <c r="L1329" i="2"/>
  <c r="M1329" i="2"/>
  <c r="K1330" i="2"/>
  <c r="L1330" i="2"/>
  <c r="M1330" i="2"/>
  <c r="K1331" i="2"/>
  <c r="L1331" i="2"/>
  <c r="K1332" i="2"/>
  <c r="L1332" i="2"/>
  <c r="M1332" i="2"/>
  <c r="K1333" i="2"/>
  <c r="L1333" i="2"/>
  <c r="M1333" i="2"/>
  <c r="K1334" i="2"/>
  <c r="L1334" i="2"/>
  <c r="M153" i="2"/>
  <c r="M146" i="2"/>
  <c r="F246" i="18"/>
  <c r="F446" i="18"/>
  <c r="F445" i="18"/>
  <c r="F457" i="18"/>
  <c r="F755" i="18"/>
  <c r="M2455" i="2"/>
  <c r="L2455" i="2"/>
  <c r="K2455" i="2"/>
  <c r="I2455" i="2"/>
  <c r="M2454" i="2"/>
  <c r="L2454" i="2"/>
  <c r="K2454" i="2"/>
  <c r="I2454" i="2"/>
  <c r="L2453" i="2"/>
  <c r="K2453" i="2"/>
  <c r="I2453" i="2"/>
  <c r="M2452" i="2"/>
  <c r="M2453" i="2" s="1"/>
  <c r="L2452" i="2"/>
  <c r="K2452" i="2"/>
  <c r="I2452" i="2"/>
  <c r="M2451" i="2"/>
  <c r="L2451" i="2"/>
  <c r="K2451" i="2"/>
  <c r="I2451" i="2"/>
  <c r="L2450" i="2"/>
  <c r="K2450" i="2"/>
  <c r="I2450" i="2"/>
  <c r="M2449" i="2"/>
  <c r="M2450" i="2" s="1"/>
  <c r="L2449" i="2"/>
  <c r="K2449" i="2"/>
  <c r="I2449" i="2"/>
  <c r="M2448" i="2"/>
  <c r="L2448" i="2"/>
  <c r="K2448" i="2"/>
  <c r="I2448" i="2"/>
  <c r="L2447" i="2"/>
  <c r="K2447" i="2"/>
  <c r="I2447" i="2"/>
  <c r="M2446" i="2"/>
  <c r="M2447" i="2" s="1"/>
  <c r="L2446" i="2"/>
  <c r="K2446" i="2"/>
  <c r="I2446" i="2"/>
  <c r="M2445" i="2"/>
  <c r="L2445" i="2"/>
  <c r="K2445" i="2"/>
  <c r="I2445" i="2"/>
  <c r="L2444" i="2"/>
  <c r="K2444" i="2"/>
  <c r="I2444" i="2"/>
  <c r="M2443" i="2"/>
  <c r="M2444" i="2" s="1"/>
  <c r="L2443" i="2"/>
  <c r="K2443" i="2"/>
  <c r="I2443" i="2"/>
  <c r="M2442" i="2"/>
  <c r="L2442" i="2"/>
  <c r="K2442" i="2"/>
  <c r="I2442" i="2"/>
  <c r="L2441" i="2"/>
  <c r="K2441" i="2"/>
  <c r="I2441" i="2"/>
  <c r="M2440" i="2"/>
  <c r="M2441" i="2" s="1"/>
  <c r="L2440" i="2"/>
  <c r="K2440" i="2"/>
  <c r="I2440" i="2"/>
  <c r="M2439" i="2"/>
  <c r="L2439" i="2"/>
  <c r="K2439" i="2"/>
  <c r="I2439" i="2"/>
  <c r="L2438" i="2"/>
  <c r="K2438" i="2"/>
  <c r="I2438" i="2"/>
  <c r="M2437" i="2"/>
  <c r="M2438" i="2" s="1"/>
  <c r="L2437" i="2"/>
  <c r="K2437" i="2"/>
  <c r="I2437" i="2"/>
  <c r="M2436" i="2"/>
  <c r="L2436" i="2"/>
  <c r="K2436" i="2"/>
  <c r="I2436" i="2"/>
  <c r="L2435" i="2"/>
  <c r="K2435" i="2"/>
  <c r="I2435" i="2"/>
  <c r="M2434" i="2"/>
  <c r="M2435" i="2" s="1"/>
  <c r="L2434" i="2"/>
  <c r="K2434" i="2"/>
  <c r="I2434" i="2"/>
  <c r="M2433" i="2"/>
  <c r="L2433" i="2"/>
  <c r="K2433" i="2"/>
  <c r="I2433" i="2"/>
  <c r="L2432" i="2"/>
  <c r="K2432" i="2"/>
  <c r="I2432" i="2"/>
  <c r="M2431" i="2"/>
  <c r="M2432" i="2" s="1"/>
  <c r="L2431" i="2"/>
  <c r="K2431" i="2"/>
  <c r="I2431" i="2"/>
  <c r="M2430" i="2"/>
  <c r="L2430" i="2"/>
  <c r="K2430" i="2"/>
  <c r="I2430" i="2"/>
  <c r="L2429" i="2"/>
  <c r="K2429" i="2"/>
  <c r="I2429" i="2"/>
  <c r="M2428" i="2"/>
  <c r="M2429" i="2" s="1"/>
  <c r="L2428" i="2"/>
  <c r="K2428" i="2"/>
  <c r="I2428" i="2"/>
  <c r="M2427" i="2"/>
  <c r="L2427" i="2"/>
  <c r="K2427" i="2"/>
  <c r="I2427" i="2"/>
  <c r="L2426" i="2"/>
  <c r="K2426" i="2"/>
  <c r="I2426" i="2"/>
  <c r="M2425" i="2"/>
  <c r="M2426" i="2" s="1"/>
  <c r="L2425" i="2"/>
  <c r="K2425" i="2"/>
  <c r="I2425" i="2"/>
  <c r="M2424" i="2"/>
  <c r="L2424" i="2"/>
  <c r="K2424" i="2"/>
  <c r="I2424" i="2"/>
  <c r="L2423" i="2"/>
  <c r="K2423" i="2"/>
  <c r="I2423" i="2"/>
  <c r="M2422" i="2"/>
  <c r="M2423" i="2" s="1"/>
  <c r="L2422" i="2"/>
  <c r="K2422" i="2"/>
  <c r="I2422" i="2"/>
  <c r="M2421" i="2"/>
  <c r="L2421" i="2"/>
  <c r="K2421" i="2"/>
  <c r="I2421" i="2"/>
  <c r="L2420" i="2"/>
  <c r="K2420" i="2"/>
  <c r="I2420" i="2"/>
  <c r="M2419" i="2"/>
  <c r="M2420" i="2" s="1"/>
  <c r="L2419" i="2"/>
  <c r="K2419" i="2"/>
  <c r="I2419" i="2"/>
  <c r="M2418" i="2"/>
  <c r="L2418" i="2"/>
  <c r="K2418" i="2"/>
  <c r="I2418" i="2"/>
  <c r="L2417" i="2"/>
  <c r="K2417" i="2"/>
  <c r="I2417" i="2"/>
  <c r="M2416" i="2"/>
  <c r="L2416" i="2"/>
  <c r="K2416" i="2"/>
  <c r="I2416" i="2"/>
  <c r="M2415" i="2"/>
  <c r="L2415" i="2"/>
  <c r="K2415" i="2"/>
  <c r="I2415" i="2"/>
  <c r="M2414" i="2"/>
  <c r="L2414" i="2"/>
  <c r="K2414" i="2"/>
  <c r="I2414" i="2"/>
  <c r="L2413" i="2"/>
  <c r="K2413" i="2"/>
  <c r="I2413" i="2"/>
  <c r="M2412" i="2"/>
  <c r="L2412" i="2"/>
  <c r="K2412" i="2"/>
  <c r="I2412" i="2"/>
  <c r="M2411" i="2"/>
  <c r="L2411" i="2"/>
  <c r="K2411" i="2"/>
  <c r="I2411" i="2"/>
  <c r="L2409" i="2"/>
  <c r="K2409" i="2"/>
  <c r="I2409" i="2"/>
  <c r="M2407" i="2"/>
  <c r="M2413" i="2" s="1"/>
  <c r="M2417" i="2" s="1"/>
  <c r="L2407" i="2"/>
  <c r="K2407" i="2"/>
  <c r="I2407" i="2"/>
  <c r="M2409" i="2" l="1"/>
  <c r="F960" i="18"/>
  <c r="F959" i="18"/>
  <c r="F958" i="18"/>
  <c r="F957" i="18"/>
  <c r="F956" i="18"/>
  <c r="F1367" i="6" l="1"/>
  <c r="M578" i="2" l="1"/>
  <c r="L578" i="2"/>
  <c r="I578" i="2"/>
  <c r="K578" i="2"/>
  <c r="L994" i="2" l="1"/>
  <c r="K994" i="2"/>
  <c r="F31" i="6"/>
  <c r="L843" i="2" l="1"/>
  <c r="M760" i="2"/>
  <c r="L760" i="2"/>
  <c r="K760" i="2"/>
  <c r="I760" i="2"/>
  <c r="F1438" i="6" l="1"/>
  <c r="L341" i="2" l="1"/>
  <c r="K341" i="2"/>
  <c r="F1366" i="6" l="1"/>
  <c r="M577" i="2" l="1"/>
  <c r="L577" i="2"/>
  <c r="I577" i="2"/>
  <c r="K577" i="2"/>
  <c r="L309" i="2"/>
  <c r="K309" i="2"/>
  <c r="F1098" i="6" l="1"/>
  <c r="F1099" i="6"/>
  <c r="G348" i="3" l="1"/>
  <c r="F1365" i="6" l="1"/>
  <c r="I576" i="2" l="1"/>
  <c r="M575" i="2"/>
  <c r="M576" i="2" s="1"/>
  <c r="L575" i="2"/>
  <c r="L576" i="2"/>
  <c r="K576" i="2"/>
  <c r="I1534" i="2" l="1"/>
  <c r="K1534" i="2"/>
  <c r="F1071" i="6" l="1"/>
  <c r="M841" i="2" l="1"/>
  <c r="M842" i="2"/>
  <c r="M844" i="2"/>
  <c r="M845" i="2"/>
  <c r="M846" i="2"/>
  <c r="L841" i="2"/>
  <c r="L842" i="2"/>
  <c r="L844" i="2"/>
  <c r="L845" i="2"/>
  <c r="L846" i="2"/>
  <c r="L847" i="2"/>
  <c r="K845" i="2"/>
  <c r="K846" i="2"/>
  <c r="K847" i="2"/>
  <c r="I845" i="2"/>
  <c r="I846" i="2"/>
  <c r="I847" i="2"/>
  <c r="M1647" i="2" l="1"/>
  <c r="L1647" i="2"/>
  <c r="K1647" i="2"/>
  <c r="L260" i="2"/>
  <c r="K260" i="2"/>
  <c r="M259" i="2"/>
  <c r="M260" i="2" s="1"/>
  <c r="L259" i="2"/>
  <c r="K259" i="2"/>
  <c r="F1420" i="6" l="1"/>
  <c r="F1381" i="6"/>
  <c r="F1382" i="6"/>
  <c r="F1383" i="6"/>
  <c r="F1452" i="6" l="1"/>
  <c r="F1344" i="6" l="1"/>
  <c r="F1345" i="6"/>
  <c r="F1128" i="6"/>
  <c r="F1236" i="6" l="1"/>
  <c r="F1237" i="6"/>
  <c r="F1238" i="6"/>
  <c r="F1212" i="6" l="1"/>
  <c r="K1145" i="2" l="1"/>
  <c r="K1146" i="2"/>
  <c r="K1147" i="2"/>
  <c r="K1148" i="2"/>
  <c r="K1149" i="2"/>
  <c r="K1150" i="2"/>
  <c r="K1151" i="2"/>
  <c r="F1620" i="6" l="1"/>
  <c r="F1619" i="6"/>
  <c r="F1618" i="6"/>
  <c r="F1617" i="6"/>
  <c r="F1616" i="6"/>
  <c r="L146" i="2" l="1"/>
  <c r="K146" i="2"/>
  <c r="F1575" i="6" l="1"/>
  <c r="F1559" i="6"/>
  <c r="F1698" i="6"/>
  <c r="F1643" i="6"/>
  <c r="F1641" i="6"/>
  <c r="F1642" i="6"/>
  <c r="F1537" i="6"/>
  <c r="L616" i="2" l="1"/>
  <c r="K616" i="2"/>
  <c r="L605" i="2"/>
  <c r="K605" i="2"/>
  <c r="F1446" i="6" l="1"/>
  <c r="F1445" i="6"/>
  <c r="F1450" i="6"/>
  <c r="F1443" i="6"/>
  <c r="F1045" i="6" l="1"/>
  <c r="F324" i="6"/>
  <c r="L342" i="2"/>
  <c r="K342" i="2"/>
  <c r="L352" i="2"/>
  <c r="K352" i="2"/>
  <c r="F1832" i="6" l="1"/>
  <c r="F1790" i="6"/>
  <c r="F1796" i="6"/>
  <c r="K1930" i="2"/>
  <c r="L1930" i="2"/>
  <c r="M1934" i="2"/>
  <c r="L1934" i="2"/>
  <c r="K1934" i="2"/>
  <c r="I1934" i="2"/>
  <c r="L677" i="2" l="1"/>
  <c r="K677" i="2"/>
  <c r="L676" i="2"/>
  <c r="K676" i="2"/>
  <c r="L675" i="2"/>
  <c r="K675" i="2"/>
  <c r="L674" i="2"/>
  <c r="K674" i="2"/>
  <c r="L673" i="2"/>
  <c r="K673" i="2"/>
  <c r="L670" i="2"/>
  <c r="K670" i="2"/>
  <c r="L667" i="2"/>
  <c r="K667" i="2"/>
  <c r="L666" i="2"/>
  <c r="K666" i="2"/>
  <c r="L665" i="2"/>
  <c r="K665" i="2"/>
  <c r="L660" i="2"/>
  <c r="K660" i="2"/>
  <c r="L658" i="2"/>
  <c r="L659" i="2"/>
  <c r="K658" i="2"/>
  <c r="K659" i="2"/>
  <c r="L655" i="2"/>
  <c r="K655" i="2"/>
  <c r="L653" i="2"/>
  <c r="L654" i="2"/>
  <c r="K653" i="2"/>
  <c r="K654" i="2"/>
  <c r="L649" i="2"/>
  <c r="L650" i="2"/>
  <c r="K649" i="2"/>
  <c r="K650" i="2"/>
  <c r="L646" i="2"/>
  <c r="K646" i="2"/>
  <c r="L645" i="2"/>
  <c r="K645" i="2"/>
  <c r="L638" i="2"/>
  <c r="K638" i="2"/>
  <c r="L637" i="2"/>
  <c r="K637" i="2"/>
  <c r="F1129" i="6"/>
  <c r="F1130" i="6"/>
  <c r="F1131" i="6"/>
  <c r="F1239" i="6"/>
  <c r="F1240" i="6"/>
  <c r="F1276" i="6"/>
  <c r="F1277" i="6"/>
  <c r="F1278" i="6"/>
  <c r="F1241" i="6" l="1"/>
  <c r="F1314" i="6" l="1"/>
  <c r="F1313" i="6"/>
  <c r="F1311" i="6"/>
  <c r="I153" i="2" l="1"/>
  <c r="L153" i="2"/>
  <c r="K153" i="2"/>
  <c r="L993" i="2" l="1"/>
  <c r="L992" i="2"/>
  <c r="K993" i="2"/>
  <c r="K992" i="2"/>
  <c r="F1243" i="6" l="1"/>
  <c r="F1093" i="6" l="1"/>
  <c r="I2154" i="2" l="1"/>
  <c r="I2011" i="2"/>
  <c r="L2011" i="2"/>
  <c r="K2011" i="2"/>
  <c r="F459" i="18" l="1"/>
  <c r="F1364" i="6" l="1"/>
  <c r="F1494" i="6" l="1"/>
  <c r="F1214" i="6"/>
  <c r="F64" i="6"/>
  <c r="F1251" i="6" l="1"/>
  <c r="L991" i="2"/>
  <c r="K991" i="2"/>
  <c r="F1451" i="6" l="1"/>
  <c r="F1109" i="6" l="1"/>
  <c r="F1785" i="6" l="1"/>
  <c r="F20" i="6" l="1"/>
  <c r="I1344" i="2" l="1"/>
  <c r="I2135" i="2"/>
  <c r="L2135" i="2"/>
  <c r="K2135" i="2"/>
  <c r="F1877" i="6" l="1"/>
  <c r="F1885" i="6"/>
  <c r="F1879" i="6"/>
  <c r="I1198" i="2" l="1"/>
  <c r="I1197" i="2"/>
  <c r="I1196" i="2"/>
  <c r="F1795" i="6" l="1"/>
  <c r="F1102" i="6" l="1"/>
  <c r="F1101" i="6" l="1"/>
  <c r="F1363" i="6" l="1"/>
  <c r="F1913" i="6" l="1"/>
  <c r="L383" i="2" l="1"/>
  <c r="K383" i="2"/>
  <c r="I2010" i="2" l="1"/>
  <c r="L2010" i="2"/>
  <c r="K2010" i="2"/>
  <c r="F323" i="6" l="1"/>
  <c r="M912" i="2"/>
  <c r="M913" i="2"/>
  <c r="L913" i="2"/>
  <c r="I913" i="2"/>
  <c r="K913" i="2"/>
  <c r="K318" i="2"/>
  <c r="F1746" i="6"/>
  <c r="F1747" i="6"/>
  <c r="F1362" i="6"/>
  <c r="F1847" i="6"/>
  <c r="I844" i="2"/>
  <c r="K844" i="2"/>
  <c r="I841" i="2"/>
  <c r="K841" i="2"/>
  <c r="I1323" i="2"/>
  <c r="I1322" i="2"/>
  <c r="I1244" i="2"/>
  <c r="I1243" i="2"/>
  <c r="I1219" i="2"/>
  <c r="I1218" i="2"/>
  <c r="F1090" i="6"/>
  <c r="I575" i="2"/>
  <c r="K575" i="2"/>
  <c r="F1361" i="6"/>
  <c r="F321" i="6"/>
  <c r="F322" i="6"/>
  <c r="L279" i="2"/>
  <c r="K279" i="2"/>
  <c r="F1360" i="6"/>
  <c r="F452" i="18"/>
  <c r="K1929" i="2"/>
  <c r="L1929" i="2"/>
  <c r="K1136" i="2"/>
  <c r="K1135" i="2"/>
  <c r="F320" i="6"/>
  <c r="G209" i="3"/>
  <c r="G210" i="3"/>
  <c r="I1533" i="2"/>
  <c r="K1533" i="2"/>
  <c r="F318" i="6"/>
  <c r="F319" i="6"/>
  <c r="L1134" i="2"/>
  <c r="L1133" i="2"/>
  <c r="K1134" i="2"/>
  <c r="K1133" i="2"/>
  <c r="F316" i="6"/>
  <c r="F304" i="6"/>
  <c r="F901" i="6"/>
  <c r="F900" i="6"/>
  <c r="L1147" i="2"/>
  <c r="L1146" i="2"/>
  <c r="L1132" i="2"/>
  <c r="K1132" i="2"/>
  <c r="K1771" i="2"/>
  <c r="K1772" i="2"/>
  <c r="K1773" i="2"/>
  <c r="K1774" i="2"/>
  <c r="K1775" i="2"/>
  <c r="K1776" i="2"/>
  <c r="K1777" i="2"/>
  <c r="K1778" i="2"/>
  <c r="K1779" i="2"/>
  <c r="K1780" i="2"/>
  <c r="K1781" i="2"/>
  <c r="K1782" i="2"/>
  <c r="K1783" i="2"/>
  <c r="K1784" i="2"/>
  <c r="K1785" i="2"/>
  <c r="K1786" i="2"/>
  <c r="K1787" i="2"/>
  <c r="K1788" i="2"/>
  <c r="K1789" i="2"/>
  <c r="M1770" i="2"/>
  <c r="M1771" i="2"/>
  <c r="M1772" i="2"/>
  <c r="M1773" i="2"/>
  <c r="M1774" i="2"/>
  <c r="M1775" i="2"/>
  <c r="M1776" i="2"/>
  <c r="M1777" i="2"/>
  <c r="M1778" i="2" s="1"/>
  <c r="M1779" i="2" s="1"/>
  <c r="M1780" i="2"/>
  <c r="M1781" i="2"/>
  <c r="K1455" i="2"/>
  <c r="K1456" i="2"/>
  <c r="K1457" i="2"/>
  <c r="K1458" i="2"/>
  <c r="K1459" i="2"/>
  <c r="K1460" i="2"/>
  <c r="M1453" i="2"/>
  <c r="M1454" i="2"/>
  <c r="M1455" i="2"/>
  <c r="M1456" i="2"/>
  <c r="M1457" i="2"/>
  <c r="M1458" i="2"/>
  <c r="L300" i="2"/>
  <c r="K300" i="2"/>
  <c r="F315" i="6"/>
  <c r="F317" i="6"/>
  <c r="F918" i="6"/>
  <c r="F1726" i="6"/>
  <c r="F1727" i="6"/>
  <c r="L311" i="2"/>
  <c r="K311" i="2"/>
  <c r="L1131" i="2"/>
  <c r="K1131" i="2"/>
  <c r="L823" i="2"/>
  <c r="K823" i="2"/>
  <c r="F917" i="6"/>
  <c r="F916" i="6"/>
  <c r="I349" i="2"/>
  <c r="I351" i="2"/>
  <c r="L350" i="2"/>
  <c r="K350" i="2"/>
  <c r="F1088" i="6"/>
  <c r="F1091" i="6"/>
  <c r="F1086" i="6"/>
  <c r="F1087" i="6"/>
  <c r="F1421" i="6"/>
  <c r="K1130" i="2"/>
  <c r="L1130" i="2"/>
  <c r="F313" i="6"/>
  <c r="F314" i="6"/>
  <c r="K1129" i="2"/>
  <c r="L1129" i="2"/>
  <c r="L1127" i="2"/>
  <c r="L1128" i="2"/>
  <c r="K1128" i="2"/>
  <c r="K1127" i="2"/>
  <c r="L1126" i="2"/>
  <c r="K1126" i="2"/>
  <c r="F1089" i="6"/>
  <c r="F1418" i="6"/>
  <c r="L441" i="2"/>
  <c r="K441" i="2"/>
  <c r="F1326" i="6"/>
  <c r="F44" i="6"/>
  <c r="F35" i="6"/>
  <c r="F27" i="6"/>
  <c r="F25" i="6"/>
  <c r="F18" i="6"/>
  <c r="F1254" i="6"/>
  <c r="F1294" i="6"/>
  <c r="F1819" i="6"/>
  <c r="F1141" i="6"/>
  <c r="M1870" i="2"/>
  <c r="L1870" i="2"/>
  <c r="K1870" i="2"/>
  <c r="I1870" i="2"/>
  <c r="F1405" i="6"/>
  <c r="F1615" i="6"/>
  <c r="F1614" i="6"/>
  <c r="F1613" i="6"/>
  <c r="F1797" i="6"/>
  <c r="L715" i="2"/>
  <c r="K715" i="2"/>
  <c r="M348" i="2"/>
  <c r="I348" i="2"/>
  <c r="L348" i="2"/>
  <c r="K348" i="2"/>
  <c r="F1192" i="6"/>
  <c r="F1191" i="6"/>
  <c r="F1169" i="6"/>
  <c r="I850" i="2"/>
  <c r="M850" i="2"/>
  <c r="L850" i="2"/>
  <c r="K850" i="2"/>
  <c r="F312" i="6"/>
  <c r="F915" i="6"/>
  <c r="F1359" i="6"/>
  <c r="K1532" i="2"/>
  <c r="K1531" i="2"/>
  <c r="F1358" i="6"/>
  <c r="K384" i="2"/>
  <c r="F1357" i="6"/>
  <c r="F309" i="6"/>
  <c r="F310" i="6"/>
  <c r="F311" i="6"/>
  <c r="F912" i="6"/>
  <c r="F913" i="6"/>
  <c r="F914" i="6"/>
  <c r="F1351" i="6"/>
  <c r="F306" i="6"/>
  <c r="F307" i="6"/>
  <c r="F308" i="6"/>
  <c r="F1070" i="6"/>
  <c r="F903" i="6"/>
  <c r="F904" i="6"/>
  <c r="F905" i="6"/>
  <c r="F906" i="6"/>
  <c r="F907" i="6"/>
  <c r="F908" i="6"/>
  <c r="F909" i="6"/>
  <c r="F910" i="6"/>
  <c r="F911" i="6"/>
  <c r="F1355" i="6"/>
  <c r="I1455" i="2"/>
  <c r="F1354" i="6"/>
  <c r="F305" i="6"/>
  <c r="F1064" i="6"/>
  <c r="F894" i="6"/>
  <c r="F895" i="6"/>
  <c r="F896" i="6"/>
  <c r="F897" i="6"/>
  <c r="F898" i="6"/>
  <c r="F899" i="6"/>
  <c r="F902" i="6"/>
  <c r="L1125" i="2"/>
  <c r="K1125" i="2"/>
  <c r="L1124" i="2"/>
  <c r="K1124" i="2"/>
  <c r="L2191" i="2"/>
  <c r="K2191" i="2"/>
  <c r="F1229" i="6"/>
  <c r="F1230" i="6"/>
  <c r="F1221" i="6"/>
  <c r="F1557" i="6"/>
  <c r="M767" i="2"/>
  <c r="M768" i="2"/>
  <c r="L767" i="2"/>
  <c r="L768" i="2"/>
  <c r="K767" i="2"/>
  <c r="K768" i="2"/>
  <c r="I767" i="2"/>
  <c r="I768" i="2"/>
  <c r="F1564" i="6"/>
  <c r="F1499" i="6"/>
  <c r="F1500" i="6"/>
  <c r="F1498" i="6"/>
  <c r="G2234" i="3"/>
  <c r="G2233" i="3"/>
  <c r="K1123" i="2"/>
  <c r="L1123" i="2"/>
  <c r="F1818" i="6"/>
  <c r="F1817" i="6"/>
  <c r="F1816" i="6"/>
  <c r="F1493" i="6"/>
  <c r="K1530" i="2"/>
  <c r="F1353" i="6"/>
  <c r="F892" i="6"/>
  <c r="F893" i="6"/>
  <c r="M574" i="2"/>
  <c r="L574" i="2"/>
  <c r="I574" i="2"/>
  <c r="K574" i="2"/>
  <c r="F1509" i="6"/>
  <c r="F1510" i="6"/>
  <c r="F891" i="6"/>
  <c r="L323" i="2"/>
  <c r="K323" i="2"/>
  <c r="F889" i="6"/>
  <c r="F890" i="6"/>
  <c r="F887" i="6"/>
  <c r="F888" i="6"/>
  <c r="F886" i="6"/>
  <c r="F301" i="6"/>
  <c r="F302" i="6"/>
  <c r="F303" i="6"/>
  <c r="F1069" i="6"/>
  <c r="L725" i="2"/>
  <c r="K725" i="2"/>
  <c r="L310" i="2"/>
  <c r="K310" i="2"/>
  <c r="K1912" i="2"/>
  <c r="L1912" i="2"/>
  <c r="I1434" i="2"/>
  <c r="L1434" i="2"/>
  <c r="K1434" i="2"/>
  <c r="L471" i="2"/>
  <c r="K471" i="2"/>
  <c r="K1529" i="2"/>
  <c r="F1738" i="6"/>
  <c r="F1739" i="6"/>
  <c r="F1748" i="6"/>
  <c r="F1744" i="6"/>
  <c r="F1745" i="6"/>
  <c r="F1715" i="6"/>
  <c r="F1716" i="6"/>
  <c r="F1717" i="6"/>
  <c r="F1718" i="6"/>
  <c r="F1719" i="6"/>
  <c r="F1720" i="6"/>
  <c r="F1721" i="6"/>
  <c r="F1722" i="6"/>
  <c r="F1723" i="6"/>
  <c r="F1724" i="6"/>
  <c r="F1725" i="6"/>
  <c r="K1528" i="2"/>
  <c r="L781" i="2"/>
  <c r="M781" i="2"/>
  <c r="I781" i="2"/>
  <c r="K781" i="2"/>
  <c r="K1527" i="2"/>
  <c r="F885" i="6"/>
  <c r="K1526" i="2"/>
  <c r="M1039" i="2"/>
  <c r="K1039" i="2"/>
  <c r="I1039" i="2"/>
  <c r="F782" i="18"/>
  <c r="F1186" i="6"/>
  <c r="F884" i="6"/>
  <c r="G335" i="3"/>
  <c r="M347" i="2"/>
  <c r="L347" i="2"/>
  <c r="I347" i="2"/>
  <c r="K347" i="2"/>
  <c r="I1457" i="2"/>
  <c r="I1458" i="2"/>
  <c r="I1459" i="2"/>
  <c r="I1460" i="2"/>
  <c r="M1459" i="2"/>
  <c r="M1460" i="2"/>
  <c r="M1461" i="2" s="1"/>
  <c r="F883" i="6"/>
  <c r="F882" i="6"/>
  <c r="F881" i="6"/>
  <c r="F880" i="6"/>
  <c r="F300" i="6"/>
  <c r="F299" i="6"/>
  <c r="F298" i="6"/>
  <c r="F297" i="6"/>
  <c r="F1350" i="6"/>
  <c r="F1352" i="6"/>
  <c r="F1368" i="6"/>
  <c r="M424" i="2"/>
  <c r="M423" i="2"/>
  <c r="M422" i="2"/>
  <c r="M421" i="2"/>
  <c r="K428" i="2"/>
  <c r="L428" i="2"/>
  <c r="K429" i="2"/>
  <c r="L429" i="2"/>
  <c r="K2028" i="2"/>
  <c r="L2028" i="2"/>
  <c r="K2029" i="2"/>
  <c r="L2029" i="2"/>
  <c r="M2029" i="2"/>
  <c r="K2030" i="2"/>
  <c r="L2030" i="2"/>
  <c r="M2030" i="2"/>
  <c r="M2031" i="2"/>
  <c r="K2031" i="2"/>
  <c r="L2031" i="2"/>
  <c r="K2032" i="2"/>
  <c r="L2032" i="2"/>
  <c r="M2032" i="2"/>
  <c r="M2033" i="2" s="1"/>
  <c r="K2033" i="2"/>
  <c r="L2033" i="2"/>
  <c r="K2034" i="2"/>
  <c r="L2034" i="2"/>
  <c r="M2034" i="2"/>
  <c r="K1462" i="2"/>
  <c r="L1462" i="2"/>
  <c r="M1462" i="2"/>
  <c r="K1461" i="2"/>
  <c r="K1452" i="2"/>
  <c r="L1452" i="2"/>
  <c r="M1452" i="2"/>
  <c r="K1453" i="2"/>
  <c r="L1453" i="2"/>
  <c r="K1454" i="2"/>
  <c r="L1454" i="2"/>
  <c r="L1456" i="2"/>
  <c r="K1463" i="2"/>
  <c r="L1463" i="2"/>
  <c r="F1312" i="6"/>
  <c r="F1315" i="6"/>
  <c r="F1318" i="6"/>
  <c r="F1319" i="6"/>
  <c r="F1320" i="6"/>
  <c r="F1321" i="6"/>
  <c r="F1322" i="6"/>
  <c r="K15" i="2"/>
  <c r="L15" i="2"/>
  <c r="M15" i="2"/>
  <c r="K16" i="2"/>
  <c r="L16" i="2"/>
  <c r="M16" i="2"/>
  <c r="K17" i="2"/>
  <c r="L17" i="2"/>
  <c r="M17" i="2"/>
  <c r="K18" i="2"/>
  <c r="L18" i="2"/>
  <c r="M18" i="2"/>
  <c r="K19" i="2"/>
  <c r="L19" i="2"/>
  <c r="M19" i="2"/>
  <c r="M1506" i="2"/>
  <c r="M1507" i="2" s="1"/>
  <c r="M1508" i="2" s="1"/>
  <c r="M1509" i="2" s="1"/>
  <c r="M1510" i="2" s="1"/>
  <c r="M1511" i="2" s="1"/>
  <c r="M1512" i="2" s="1"/>
  <c r="M1513" i="2" s="1"/>
  <c r="M1514" i="2" s="1"/>
  <c r="M1515" i="2" s="1"/>
  <c r="M1516" i="2" s="1"/>
  <c r="M1517" i="2" s="1"/>
  <c r="M1518" i="2" s="1"/>
  <c r="M1519" i="2" s="1"/>
  <c r="M1520" i="2" s="1"/>
  <c r="M1521" i="2" s="1"/>
  <c r="M1522" i="2" s="1"/>
  <c r="M1523" i="2" s="1"/>
  <c r="M1524" i="2" s="1"/>
  <c r="F875" i="6"/>
  <c r="F876" i="6"/>
  <c r="F877" i="6"/>
  <c r="M2361" i="2"/>
  <c r="L2361" i="2"/>
  <c r="K2361" i="2"/>
  <c r="I2361" i="2"/>
  <c r="M2360" i="2"/>
  <c r="L2360" i="2"/>
  <c r="K2360" i="2"/>
  <c r="I2360" i="2"/>
  <c r="L2358" i="2"/>
  <c r="K2358" i="2"/>
  <c r="I2358" i="2"/>
  <c r="F1244" i="6"/>
  <c r="L1503" i="2"/>
  <c r="K1503" i="2"/>
  <c r="M734" i="2"/>
  <c r="I734" i="2"/>
  <c r="K734" i="2"/>
  <c r="F1085" i="6"/>
  <c r="I1456" i="2"/>
  <c r="I1454" i="2"/>
  <c r="M2365" i="2"/>
  <c r="L2365" i="2"/>
  <c r="K2365" i="2"/>
  <c r="I2365" i="2"/>
  <c r="M2364" i="2"/>
  <c r="L2364" i="2"/>
  <c r="K2364" i="2"/>
  <c r="I2364" i="2"/>
  <c r="L2363" i="2"/>
  <c r="K2363" i="2"/>
  <c r="I2363" i="2"/>
  <c r="F874" i="6"/>
  <c r="F871" i="6"/>
  <c r="F872" i="6"/>
  <c r="F873" i="6"/>
  <c r="F1428" i="6"/>
  <c r="F1426" i="6"/>
  <c r="F1515" i="6"/>
  <c r="M840" i="2"/>
  <c r="L840" i="2"/>
  <c r="I840" i="2"/>
  <c r="K840" i="2"/>
  <c r="F1135" i="6"/>
  <c r="F1293" i="6"/>
  <c r="F1291" i="6"/>
  <c r="G345" i="3"/>
  <c r="F1393" i="6"/>
  <c r="K1608" i="2"/>
  <c r="L1608" i="2"/>
  <c r="M1608" i="2"/>
  <c r="I1608" i="2"/>
  <c r="F1845" i="6"/>
  <c r="F1444" i="6"/>
  <c r="F1389" i="6"/>
  <c r="M1759" i="2"/>
  <c r="M1760" i="2"/>
  <c r="M1761" i="2"/>
  <c r="M1762" i="2"/>
  <c r="M567" i="2"/>
  <c r="M568" i="2"/>
  <c r="I568" i="2"/>
  <c r="K568" i="2"/>
  <c r="L568" i="2"/>
  <c r="M864" i="2"/>
  <c r="L864" i="2"/>
  <c r="K864" i="2"/>
  <c r="I864" i="2"/>
  <c r="M2150" i="2"/>
  <c r="M2152" i="2"/>
  <c r="M2153" i="2"/>
  <c r="M2155" i="2"/>
  <c r="K2147" i="2"/>
  <c r="L2147" i="2"/>
  <c r="K2148" i="2"/>
  <c r="K2149" i="2"/>
  <c r="K2150" i="2"/>
  <c r="L2150" i="2"/>
  <c r="K2151" i="2"/>
  <c r="K2152" i="2"/>
  <c r="L2152" i="2"/>
  <c r="K2153" i="2"/>
  <c r="L2153" i="2"/>
  <c r="K1475" i="2"/>
  <c r="K1476" i="2"/>
  <c r="K1477" i="2"/>
  <c r="K1478" i="2"/>
  <c r="K1479" i="2"/>
  <c r="K1480" i="2"/>
  <c r="K1481" i="2"/>
  <c r="K1482" i="2"/>
  <c r="K1483" i="2"/>
  <c r="K1484" i="2"/>
  <c r="K1485" i="2"/>
  <c r="K1486" i="2"/>
  <c r="K1487" i="2"/>
  <c r="K1488" i="2"/>
  <c r="K1489" i="2"/>
  <c r="K1490" i="2"/>
  <c r="K1491" i="2"/>
  <c r="K1492" i="2"/>
  <c r="K1493" i="2"/>
  <c r="K1494" i="2"/>
  <c r="K1495" i="2"/>
  <c r="K1496" i="2"/>
  <c r="K1497" i="2"/>
  <c r="M1481" i="2"/>
  <c r="M1478" i="2"/>
  <c r="M1480" i="2"/>
  <c r="M1483" i="2"/>
  <c r="M1484" i="2" s="1"/>
  <c r="M1485" i="2" s="1"/>
  <c r="M1486" i="2" s="1"/>
  <c r="M1487" i="2" s="1"/>
  <c r="M1488" i="2" s="1"/>
  <c r="M1489" i="2" s="1"/>
  <c r="M1490" i="2" s="1"/>
  <c r="M1491" i="2" s="1"/>
  <c r="M1492" i="2" s="1"/>
  <c r="M1493" i="2" s="1"/>
  <c r="M1494" i="2" s="1"/>
  <c r="M1495" i="2" s="1"/>
  <c r="M1496" i="2" s="1"/>
  <c r="M1497" i="2" s="1"/>
  <c r="M1498" i="2" s="1"/>
  <c r="M1499" i="2" s="1"/>
  <c r="M1500" i="2" s="1"/>
  <c r="M1501" i="2" s="1"/>
  <c r="M1502" i="2" s="1"/>
  <c r="M1503" i="2" s="1"/>
  <c r="M1504" i="2" s="1"/>
  <c r="M1505" i="2" s="1"/>
  <c r="F1882" i="6"/>
  <c r="M1143" i="2"/>
  <c r="M1144" i="2" s="1"/>
  <c r="M1145" i="2" s="1"/>
  <c r="M1157" i="2"/>
  <c r="M1158" i="2" s="1"/>
  <c r="M1159" i="2" s="1"/>
  <c r="M1160" i="2" s="1"/>
  <c r="M1161" i="2" s="1"/>
  <c r="M1162" i="2" s="1"/>
  <c r="M1163" i="2" s="1"/>
  <c r="M1164" i="2" s="1"/>
  <c r="M1165" i="2" s="1"/>
  <c r="M1166" i="2" s="1"/>
  <c r="M1167" i="2" s="1"/>
  <c r="M1168" i="2" s="1"/>
  <c r="M1169" i="2" s="1"/>
  <c r="M1170" i="2" s="1"/>
  <c r="M1171" i="2" s="1"/>
  <c r="M1172" i="2" s="1"/>
  <c r="M1173" i="2" s="1"/>
  <c r="M1174" i="2" s="1"/>
  <c r="M1175" i="2" s="1"/>
  <c r="M1176" i="2" s="1"/>
  <c r="F1805" i="6"/>
  <c r="L1366" i="2"/>
  <c r="L1367" i="2"/>
  <c r="K1366" i="2"/>
  <c r="L465" i="2"/>
  <c r="K465" i="2"/>
  <c r="M194" i="2"/>
  <c r="M195" i="2" s="1"/>
  <c r="K194" i="2"/>
  <c r="K195" i="2"/>
  <c r="I2030" i="2"/>
  <c r="I2029" i="2"/>
  <c r="L1406" i="2"/>
  <c r="K1406" i="2"/>
  <c r="M1397" i="2"/>
  <c r="M1398" i="2" s="1"/>
  <c r="M1399" i="2" s="1"/>
  <c r="M1400" i="2" s="1"/>
  <c r="M1401" i="2" s="1"/>
  <c r="M1402" i="2" s="1"/>
  <c r="M1403" i="2" s="1"/>
  <c r="M1404" i="2" s="1"/>
  <c r="M1405" i="2" s="1"/>
  <c r="M1406" i="2" s="1"/>
  <c r="L1398" i="2"/>
  <c r="L1399" i="2"/>
  <c r="L1400" i="2"/>
  <c r="L1401" i="2"/>
  <c r="L1402" i="2"/>
  <c r="L1403" i="2"/>
  <c r="L1404" i="2"/>
  <c r="L1405" i="2"/>
  <c r="K1398" i="2"/>
  <c r="K1399" i="2"/>
  <c r="K1400" i="2"/>
  <c r="K1401" i="2"/>
  <c r="K1402" i="2"/>
  <c r="K1403" i="2"/>
  <c r="K1404" i="2"/>
  <c r="K1405" i="2"/>
  <c r="F19" i="6"/>
  <c r="I17" i="2"/>
  <c r="F1140" i="6"/>
  <c r="F1201" i="6"/>
  <c r="F1202" i="6"/>
  <c r="F1220" i="6"/>
  <c r="F1222" i="6"/>
  <c r="L1122" i="2"/>
  <c r="K1122" i="2"/>
  <c r="F293" i="6"/>
  <c r="F294" i="6"/>
  <c r="F1138" i="6"/>
  <c r="K1760" i="2"/>
  <c r="I1760" i="2"/>
  <c r="L1760" i="2"/>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87" i="3"/>
  <c r="G188" i="3"/>
  <c r="G189" i="3"/>
  <c r="G190" i="3"/>
  <c r="G191" i="3"/>
  <c r="G192" i="3"/>
  <c r="G193" i="3"/>
  <c r="G194" i="3"/>
  <c r="G195" i="3"/>
  <c r="G196" i="3"/>
  <c r="G197" i="3"/>
  <c r="G198" i="3"/>
  <c r="G199" i="3"/>
  <c r="G200" i="3"/>
  <c r="G201" i="3"/>
  <c r="G202" i="3"/>
  <c r="G203" i="3"/>
  <c r="G204" i="3"/>
  <c r="G205" i="3"/>
  <c r="G206" i="3"/>
  <c r="G207" i="3"/>
  <c r="G208" i="3"/>
  <c r="G211" i="3"/>
  <c r="G212" i="3"/>
  <c r="G213" i="3"/>
  <c r="G214" i="3"/>
  <c r="G215" i="3"/>
  <c r="G216" i="3"/>
  <c r="G217" i="3"/>
  <c r="G218" i="3"/>
  <c r="G219" i="3"/>
  <c r="G220" i="3"/>
  <c r="G221" i="3"/>
  <c r="G222" i="3"/>
  <c r="G223" i="3"/>
  <c r="G224" i="3"/>
  <c r="G225" i="3"/>
  <c r="G226" i="3"/>
  <c r="G227" i="3"/>
  <c r="G228" i="3"/>
  <c r="G229" i="3"/>
  <c r="G230" i="3"/>
  <c r="G233" i="3"/>
  <c r="G234" i="3"/>
  <c r="G235" i="3"/>
  <c r="G236" i="3"/>
  <c r="G237" i="3"/>
  <c r="G238" i="3"/>
  <c r="G239" i="3"/>
  <c r="G240" i="3"/>
  <c r="G241" i="3"/>
  <c r="G242" i="3"/>
  <c r="G244" i="3"/>
  <c r="G245" i="3"/>
  <c r="G246" i="3"/>
  <c r="G247" i="3"/>
  <c r="G248" i="3"/>
  <c r="G249" i="3"/>
  <c r="G251" i="3"/>
  <c r="G254" i="3"/>
  <c r="G255" i="3"/>
  <c r="G256" i="3"/>
  <c r="G257" i="3"/>
  <c r="G258" i="3"/>
  <c r="G259" i="3"/>
  <c r="G260" i="3"/>
  <c r="G261" i="3"/>
  <c r="G262" i="3"/>
  <c r="G263" i="3"/>
  <c r="G264" i="3"/>
  <c r="G265" i="3"/>
  <c r="G266" i="3"/>
  <c r="G267" i="3"/>
  <c r="G268" i="3"/>
  <c r="G269" i="3"/>
  <c r="G270" i="3"/>
  <c r="G271" i="3"/>
  <c r="G272" i="3"/>
  <c r="G273" i="3"/>
  <c r="G274" i="3"/>
  <c r="G275" i="3"/>
  <c r="G276" i="3"/>
  <c r="G277" i="3"/>
  <c r="G278" i="3"/>
  <c r="G279" i="3"/>
  <c r="G280" i="3"/>
  <c r="G281" i="3"/>
  <c r="G282" i="3"/>
  <c r="G283" i="3"/>
  <c r="G284" i="3"/>
  <c r="G285" i="3"/>
  <c r="G286" i="3"/>
  <c r="G287" i="3"/>
  <c r="G288" i="3"/>
  <c r="G291" i="3"/>
  <c r="G292" i="3"/>
  <c r="G293" i="3"/>
  <c r="G294" i="3"/>
  <c r="G295" i="3"/>
  <c r="G296" i="3"/>
  <c r="G297" i="3"/>
  <c r="G299" i="3"/>
  <c r="G300" i="3"/>
  <c r="G301" i="3"/>
  <c r="G302" i="3"/>
  <c r="G303" i="3"/>
  <c r="G304" i="3"/>
  <c r="G305" i="3"/>
  <c r="G306" i="3"/>
  <c r="G307" i="3"/>
  <c r="G308" i="3"/>
  <c r="G309" i="3"/>
  <c r="G310" i="3"/>
  <c r="G311" i="3"/>
  <c r="G312" i="3"/>
  <c r="G313" i="3"/>
  <c r="G314" i="3"/>
  <c r="G315" i="3"/>
  <c r="G316" i="3"/>
  <c r="G317" i="3"/>
  <c r="G321" i="3"/>
  <c r="G322" i="3"/>
  <c r="G323" i="3"/>
  <c r="G324" i="3"/>
  <c r="G325" i="3"/>
  <c r="G326" i="3"/>
  <c r="G327" i="3"/>
  <c r="G328" i="3"/>
  <c r="G329" i="3"/>
  <c r="G330" i="3"/>
  <c r="G331" i="3"/>
  <c r="G332" i="3"/>
  <c r="G333" i="3"/>
  <c r="G334" i="3"/>
  <c r="G336" i="3"/>
  <c r="G337" i="3"/>
  <c r="G338" i="3"/>
  <c r="G339" i="3"/>
  <c r="G340" i="3"/>
  <c r="G341" i="3"/>
  <c r="G342" i="3"/>
  <c r="G343" i="3"/>
  <c r="G349" i="3"/>
  <c r="G351" i="3"/>
  <c r="G352" i="3"/>
  <c r="G353" i="3"/>
  <c r="G354" i="3"/>
  <c r="G355" i="3"/>
  <c r="G356" i="3"/>
  <c r="G357" i="3"/>
  <c r="G358" i="3"/>
  <c r="G359" i="3"/>
  <c r="G360" i="3"/>
  <c r="G361" i="3"/>
  <c r="G362" i="3"/>
  <c r="G363" i="3"/>
  <c r="G364" i="3"/>
  <c r="G365" i="3"/>
  <c r="G366" i="3"/>
  <c r="G367" i="3"/>
  <c r="G368" i="3"/>
  <c r="G369" i="3"/>
  <c r="G370" i="3"/>
  <c r="G371" i="3"/>
  <c r="G372" i="3"/>
  <c r="G373" i="3"/>
  <c r="G374" i="3"/>
  <c r="G375" i="3"/>
  <c r="G376" i="3"/>
  <c r="G377" i="3"/>
  <c r="G378" i="3"/>
  <c r="G379" i="3"/>
  <c r="G380" i="3"/>
  <c r="G381" i="3"/>
  <c r="G382" i="3"/>
  <c r="G383" i="3"/>
  <c r="G384" i="3"/>
  <c r="G385" i="3"/>
  <c r="G386" i="3"/>
  <c r="G387" i="3"/>
  <c r="G388" i="3"/>
  <c r="G389" i="3"/>
  <c r="G390" i="3"/>
  <c r="G391" i="3"/>
  <c r="G392" i="3"/>
  <c r="G393" i="3"/>
  <c r="G394" i="3"/>
  <c r="G395" i="3"/>
  <c r="G396" i="3"/>
  <c r="G397" i="3"/>
  <c r="G398" i="3"/>
  <c r="G399" i="3"/>
  <c r="G400" i="3"/>
  <c r="G401" i="3"/>
  <c r="G402" i="3"/>
  <c r="G403" i="3"/>
  <c r="G404" i="3"/>
  <c r="G405" i="3"/>
  <c r="G406" i="3"/>
  <c r="G407" i="3"/>
  <c r="G408" i="3"/>
  <c r="G409" i="3"/>
  <c r="G410" i="3"/>
  <c r="G411" i="3"/>
  <c r="G412" i="3"/>
  <c r="G413" i="3"/>
  <c r="G414" i="3"/>
  <c r="G415" i="3"/>
  <c r="G416" i="3"/>
  <c r="G417" i="3"/>
  <c r="G418" i="3"/>
  <c r="G419" i="3"/>
  <c r="G420" i="3"/>
  <c r="G421" i="3"/>
  <c r="G422" i="3"/>
  <c r="G423" i="3"/>
  <c r="G424" i="3"/>
  <c r="G425" i="3"/>
  <c r="G426" i="3"/>
  <c r="G427" i="3"/>
  <c r="G428" i="3"/>
  <c r="G429" i="3"/>
  <c r="G430" i="3"/>
  <c r="G431" i="3"/>
  <c r="G432" i="3"/>
  <c r="G433" i="3"/>
  <c r="G434" i="3"/>
  <c r="G435" i="3"/>
  <c r="G438" i="3"/>
  <c r="G439" i="3"/>
  <c r="G440" i="3"/>
  <c r="G441" i="3"/>
  <c r="G442" i="3"/>
  <c r="G27" i="3"/>
  <c r="G28" i="3"/>
  <c r="G29" i="3"/>
  <c r="G30" i="3"/>
  <c r="G31" i="3"/>
  <c r="G32" i="3"/>
  <c r="G33" i="3"/>
  <c r="G34" i="3"/>
  <c r="G35" i="3"/>
  <c r="G36" i="3"/>
  <c r="G37" i="3"/>
  <c r="G38" i="3"/>
  <c r="G39" i="3"/>
  <c r="G40" i="3"/>
  <c r="G41" i="3"/>
  <c r="G42" i="3"/>
  <c r="G43" i="3"/>
  <c r="G44"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2" i="3"/>
  <c r="G12" i="3"/>
  <c r="G11" i="3"/>
  <c r="M573" i="2"/>
  <c r="L573" i="2"/>
  <c r="I573" i="2"/>
  <c r="K573" i="2"/>
  <c r="I1783" i="2"/>
  <c r="F870" i="6"/>
  <c r="F292" i="6"/>
  <c r="F995" i="6"/>
  <c r="F996" i="6"/>
  <c r="F865" i="6"/>
  <c r="F866" i="6"/>
  <c r="F867" i="6"/>
  <c r="F868" i="6"/>
  <c r="F869" i="6"/>
  <c r="F863" i="6"/>
  <c r="F864" i="6"/>
  <c r="L299" i="2"/>
  <c r="K299" i="2"/>
  <c r="F1491" i="6"/>
  <c r="F1263" i="6"/>
  <c r="F1260" i="6"/>
  <c r="F1248" i="6"/>
  <c r="F1084" i="6"/>
  <c r="I1478" i="2"/>
  <c r="F1449" i="6"/>
  <c r="I2153" i="2"/>
  <c r="M572" i="2"/>
  <c r="L572" i="2"/>
  <c r="I572" i="2"/>
  <c r="K572" i="2"/>
  <c r="K1525" i="2"/>
  <c r="F860" i="6"/>
  <c r="F861" i="6"/>
  <c r="F862" i="6"/>
  <c r="L385" i="2"/>
  <c r="K385" i="2"/>
  <c r="L1121" i="2"/>
  <c r="K1121" i="2"/>
  <c r="F859" i="6"/>
  <c r="L739" i="2"/>
  <c r="L740" i="2"/>
  <c r="K739" i="2"/>
  <c r="K740" i="2"/>
  <c r="L570" i="2"/>
  <c r="L571" i="2"/>
  <c r="M571" i="2"/>
  <c r="I571" i="2"/>
  <c r="K571" i="2"/>
  <c r="I842" i="2"/>
  <c r="K600" i="2"/>
  <c r="L600" i="2"/>
  <c r="L606" i="2"/>
  <c r="K606" i="2"/>
  <c r="L615" i="2"/>
  <c r="L617" i="2"/>
  <c r="L618" i="2"/>
  <c r="K842" i="2"/>
  <c r="K617" i="2"/>
  <c r="K615" i="2"/>
  <c r="K926" i="2"/>
  <c r="F858" i="6"/>
  <c r="F993" i="6"/>
  <c r="F994" i="6"/>
  <c r="M542" i="2"/>
  <c r="I543" i="2"/>
  <c r="I542" i="2"/>
  <c r="L542" i="2"/>
  <c r="K542" i="2"/>
  <c r="L627" i="2"/>
  <c r="L628" i="2"/>
  <c r="L629" i="2"/>
  <c r="K627" i="2"/>
  <c r="K628" i="2"/>
  <c r="K629" i="2"/>
  <c r="L1120" i="2"/>
  <c r="K1120" i="2"/>
  <c r="K1839" i="2"/>
  <c r="L1839" i="2"/>
  <c r="M2009" i="2"/>
  <c r="I2009" i="2"/>
  <c r="L2009" i="2"/>
  <c r="K2009" i="2"/>
  <c r="L84" i="2"/>
  <c r="K84" i="2"/>
  <c r="L83" i="2"/>
  <c r="K83" i="2"/>
  <c r="L990" i="2"/>
  <c r="K990" i="2"/>
  <c r="L1155" i="2"/>
  <c r="K1155" i="2"/>
  <c r="L1152" i="2"/>
  <c r="L1151" i="2"/>
  <c r="K1152" i="2"/>
  <c r="L1145" i="2"/>
  <c r="L1148" i="2"/>
  <c r="F289" i="6"/>
  <c r="F290" i="6"/>
  <c r="F291" i="6"/>
  <c r="F854" i="6"/>
  <c r="F855" i="6"/>
  <c r="F856" i="6"/>
  <c r="F857" i="6"/>
  <c r="K1056" i="2"/>
  <c r="M911" i="2"/>
  <c r="L911" i="2"/>
  <c r="I911" i="2"/>
  <c r="K911" i="2"/>
  <c r="F1704" i="6"/>
  <c r="F1712" i="6"/>
  <c r="F1713" i="6"/>
  <c r="F1714" i="6"/>
  <c r="F848" i="6"/>
  <c r="F849" i="6"/>
  <c r="F850" i="6"/>
  <c r="F851" i="6"/>
  <c r="F852" i="6"/>
  <c r="F853" i="6"/>
  <c r="F1068" i="6"/>
  <c r="F288" i="6"/>
  <c r="I570" i="2"/>
  <c r="M570" i="2"/>
  <c r="K570" i="2"/>
  <c r="I2354" i="2"/>
  <c r="K2354" i="2"/>
  <c r="L2354" i="2"/>
  <c r="I2355" i="2"/>
  <c r="K2355" i="2"/>
  <c r="L2355" i="2"/>
  <c r="I2356" i="2"/>
  <c r="K2356" i="2"/>
  <c r="L2356" i="2"/>
  <c r="I2362" i="2"/>
  <c r="K2362" i="2"/>
  <c r="L2362" i="2"/>
  <c r="I2366" i="2"/>
  <c r="K2366" i="2"/>
  <c r="L2366" i="2"/>
  <c r="I2367" i="2"/>
  <c r="K2367" i="2"/>
  <c r="L2367" i="2"/>
  <c r="M2367" i="2"/>
  <c r="I2368" i="2"/>
  <c r="K2368" i="2"/>
  <c r="L2368" i="2"/>
  <c r="M2368" i="2"/>
  <c r="I2369" i="2"/>
  <c r="K2369" i="2"/>
  <c r="L2369" i="2"/>
  <c r="M2369" i="2"/>
  <c r="I2370" i="2"/>
  <c r="K2370" i="2"/>
  <c r="L2370" i="2"/>
  <c r="M2370" i="2"/>
  <c r="I2371" i="2"/>
  <c r="K2371" i="2"/>
  <c r="L2371" i="2"/>
  <c r="M2371" i="2"/>
  <c r="I2372" i="2"/>
  <c r="K2372" i="2"/>
  <c r="L2372" i="2"/>
  <c r="M2372" i="2"/>
  <c r="I2373" i="2"/>
  <c r="K2373" i="2"/>
  <c r="L2373" i="2"/>
  <c r="M2373" i="2"/>
  <c r="I2374" i="2"/>
  <c r="K2374" i="2"/>
  <c r="L2374" i="2"/>
  <c r="M2374" i="2"/>
  <c r="I2375" i="2"/>
  <c r="K2375" i="2"/>
  <c r="L2375" i="2"/>
  <c r="M2375" i="2"/>
  <c r="I2376" i="2"/>
  <c r="K2376" i="2"/>
  <c r="L2376" i="2"/>
  <c r="M2376" i="2"/>
  <c r="I2377" i="2"/>
  <c r="K2377" i="2"/>
  <c r="L2377" i="2"/>
  <c r="M2377" i="2"/>
  <c r="I2378" i="2"/>
  <c r="K2378" i="2"/>
  <c r="L2378" i="2"/>
  <c r="M2378" i="2"/>
  <c r="I2379" i="2"/>
  <c r="K2379" i="2"/>
  <c r="L2379" i="2"/>
  <c r="M2379" i="2"/>
  <c r="I2380" i="2"/>
  <c r="K2380" i="2"/>
  <c r="L2380" i="2"/>
  <c r="M2380" i="2"/>
  <c r="I2381" i="2"/>
  <c r="K2381" i="2"/>
  <c r="L2381" i="2"/>
  <c r="M2381" i="2"/>
  <c r="I2382" i="2"/>
  <c r="K2382" i="2"/>
  <c r="L2382" i="2"/>
  <c r="M2382" i="2"/>
  <c r="I2383" i="2"/>
  <c r="K2383" i="2"/>
  <c r="L2383" i="2"/>
  <c r="M2383" i="2"/>
  <c r="I2384" i="2"/>
  <c r="K2384" i="2"/>
  <c r="L2384" i="2"/>
  <c r="M2384" i="2"/>
  <c r="I2385" i="2"/>
  <c r="K2385" i="2"/>
  <c r="L2385" i="2"/>
  <c r="M2385" i="2"/>
  <c r="I2386" i="2"/>
  <c r="K2386" i="2"/>
  <c r="L2386" i="2"/>
  <c r="M2386" i="2"/>
  <c r="I2387" i="2"/>
  <c r="K2387" i="2"/>
  <c r="L2387" i="2"/>
  <c r="M2387" i="2"/>
  <c r="I2388" i="2"/>
  <c r="K2388" i="2"/>
  <c r="L2388" i="2"/>
  <c r="M2388" i="2"/>
  <c r="I2389" i="2"/>
  <c r="K2389" i="2"/>
  <c r="L2389" i="2"/>
  <c r="M2389" i="2"/>
  <c r="I2390" i="2"/>
  <c r="K2390" i="2"/>
  <c r="L2390" i="2"/>
  <c r="M2390" i="2"/>
  <c r="I2391" i="2"/>
  <c r="K2391" i="2"/>
  <c r="L2391" i="2"/>
  <c r="M2391" i="2"/>
  <c r="I2392" i="2"/>
  <c r="K2392" i="2"/>
  <c r="L2392" i="2"/>
  <c r="M2392" i="2"/>
  <c r="I2393" i="2"/>
  <c r="K2393" i="2"/>
  <c r="L2393" i="2"/>
  <c r="M2393" i="2"/>
  <c r="I2394" i="2"/>
  <c r="K2394" i="2"/>
  <c r="L2394" i="2"/>
  <c r="M2394" i="2"/>
  <c r="I2395" i="2"/>
  <c r="K2395" i="2"/>
  <c r="L2395" i="2"/>
  <c r="M2395" i="2"/>
  <c r="I2396" i="2"/>
  <c r="K2396" i="2"/>
  <c r="L2396" i="2"/>
  <c r="M2396" i="2"/>
  <c r="I2397" i="2"/>
  <c r="K2397" i="2"/>
  <c r="L2397" i="2"/>
  <c r="M2397" i="2"/>
  <c r="I2398" i="2"/>
  <c r="K2398" i="2"/>
  <c r="L2398" i="2"/>
  <c r="M2398" i="2"/>
  <c r="I2399" i="2"/>
  <c r="K2399" i="2"/>
  <c r="L2399" i="2"/>
  <c r="M2399" i="2"/>
  <c r="I2400" i="2"/>
  <c r="K2400" i="2"/>
  <c r="L2400" i="2"/>
  <c r="M2400" i="2"/>
  <c r="I2401" i="2"/>
  <c r="K2401" i="2"/>
  <c r="L2401" i="2"/>
  <c r="M2401" i="2"/>
  <c r="I2402" i="2"/>
  <c r="K2402" i="2"/>
  <c r="L2402" i="2"/>
  <c r="M2402" i="2"/>
  <c r="I2403" i="2"/>
  <c r="K2403" i="2"/>
  <c r="L2403" i="2"/>
  <c r="M2403" i="2"/>
  <c r="I2404" i="2"/>
  <c r="K2404" i="2"/>
  <c r="L2404" i="2"/>
  <c r="M2404" i="2"/>
  <c r="F286" i="6"/>
  <c r="F287" i="6"/>
  <c r="F843" i="6"/>
  <c r="F844" i="6"/>
  <c r="F845" i="6"/>
  <c r="F846" i="6"/>
  <c r="F847" i="6"/>
  <c r="L1111" i="2"/>
  <c r="L1112" i="2"/>
  <c r="L1113" i="2"/>
  <c r="L1114" i="2"/>
  <c r="L1115" i="2"/>
  <c r="L1116" i="2"/>
  <c r="L1117" i="2"/>
  <c r="L1118" i="2"/>
  <c r="L1119" i="2"/>
  <c r="L1105" i="2"/>
  <c r="L1106" i="2"/>
  <c r="L1107" i="2"/>
  <c r="L1108" i="2"/>
  <c r="L1109" i="2"/>
  <c r="L1110" i="2"/>
  <c r="K1119" i="2"/>
  <c r="K1115" i="2"/>
  <c r="K1116" i="2"/>
  <c r="K1117" i="2"/>
  <c r="K1118" i="2"/>
  <c r="K1114" i="2"/>
  <c r="F1063" i="6"/>
  <c r="F285" i="6"/>
  <c r="F284" i="6"/>
  <c r="F283" i="6"/>
  <c r="F282" i="6"/>
  <c r="F281" i="6"/>
  <c r="F280" i="6"/>
  <c r="F841" i="6"/>
  <c r="F842" i="6"/>
  <c r="F279" i="6"/>
  <c r="F840" i="6"/>
  <c r="F1203" i="6"/>
  <c r="F1204" i="6"/>
  <c r="F1247" i="6"/>
  <c r="M1964" i="2"/>
  <c r="M1965" i="2"/>
  <c r="M1966" i="2"/>
  <c r="K1964" i="2"/>
  <c r="K1965" i="2"/>
  <c r="K1966" i="2"/>
  <c r="K1967" i="2"/>
  <c r="K1968" i="2"/>
  <c r="K1969" i="2"/>
  <c r="K1970" i="2"/>
  <c r="K1971" i="2"/>
  <c r="K1972" i="2"/>
  <c r="K1973" i="2"/>
  <c r="K1764" i="2"/>
  <c r="K1765" i="2"/>
  <c r="K1766" i="2"/>
  <c r="K1767" i="2"/>
  <c r="K1768" i="2"/>
  <c r="K1769" i="2"/>
  <c r="K1770" i="2"/>
  <c r="K1037" i="2"/>
  <c r="K1038" i="2"/>
  <c r="F1850" i="6"/>
  <c r="F1004" i="6"/>
  <c r="L379" i="2"/>
  <c r="K379" i="2"/>
  <c r="I1948" i="2"/>
  <c r="I1949" i="2"/>
  <c r="I1950" i="2"/>
  <c r="I1951" i="2"/>
  <c r="I1952" i="2"/>
  <c r="I1953" i="2"/>
  <c r="F1417" i="6"/>
  <c r="F1419" i="6"/>
  <c r="L814" i="2"/>
  <c r="K814" i="2"/>
  <c r="F839" i="6"/>
  <c r="F830" i="6"/>
  <c r="F831" i="6"/>
  <c r="F832" i="6"/>
  <c r="F833" i="6"/>
  <c r="F834" i="6"/>
  <c r="F835" i="6"/>
  <c r="F836" i="6"/>
  <c r="F837" i="6"/>
  <c r="F838" i="6"/>
  <c r="F277" i="6"/>
  <c r="F278" i="6"/>
  <c r="F829" i="6"/>
  <c r="I243" i="2"/>
  <c r="I242" i="2"/>
  <c r="F1558" i="6"/>
  <c r="F1448" i="6"/>
  <c r="L386" i="2"/>
  <c r="K386" i="2"/>
  <c r="F1168" i="6"/>
  <c r="L1139" i="2"/>
  <c r="K1113" i="2"/>
  <c r="F1501" i="6"/>
  <c r="F276" i="6"/>
  <c r="F827" i="6"/>
  <c r="F828" i="6"/>
  <c r="F1492" i="6"/>
  <c r="K1112" i="2"/>
  <c r="M1646" i="2"/>
  <c r="L1646" i="2"/>
  <c r="K1646" i="2"/>
  <c r="F826" i="6"/>
  <c r="F911" i="18"/>
  <c r="F912" i="18"/>
  <c r="I338" i="2"/>
  <c r="L338" i="2"/>
  <c r="I1038" i="2"/>
  <c r="M1038" i="2"/>
  <c r="K2133" i="2"/>
  <c r="L1524" i="2"/>
  <c r="K1283" i="2"/>
  <c r="K1284" i="2"/>
  <c r="K1285" i="2"/>
  <c r="K1286" i="2"/>
  <c r="K1287" i="2"/>
  <c r="K1288" i="2"/>
  <c r="K1289" i="2"/>
  <c r="K1290" i="2"/>
  <c r="K1291" i="2"/>
  <c r="K1292" i="2"/>
  <c r="K1293" i="2"/>
  <c r="K1294" i="2"/>
  <c r="K1295" i="2"/>
  <c r="K1296" i="2"/>
  <c r="K1297" i="2"/>
  <c r="K1298" i="2"/>
  <c r="K1299" i="2"/>
  <c r="K1300" i="2"/>
  <c r="K1301" i="2"/>
  <c r="K1302" i="2"/>
  <c r="K1303" i="2"/>
  <c r="K1304" i="2"/>
  <c r="K1305" i="2"/>
  <c r="K1306" i="2"/>
  <c r="K1307" i="2"/>
  <c r="K1308" i="2"/>
  <c r="K1309" i="2"/>
  <c r="K1310" i="2"/>
  <c r="K1311" i="2"/>
  <c r="F1705" i="6"/>
  <c r="F1374" i="6"/>
  <c r="F1375" i="6"/>
  <c r="K1111" i="2"/>
  <c r="K1110" i="2"/>
  <c r="K1109" i="2"/>
  <c r="F1273" i="6"/>
  <c r="F1139" i="6"/>
  <c r="L393" i="2"/>
  <c r="K393" i="2"/>
  <c r="F825" i="6"/>
  <c r="F824" i="6"/>
  <c r="K1108" i="2"/>
  <c r="K1107" i="2"/>
  <c r="M346" i="2"/>
  <c r="I346" i="2"/>
  <c r="M345" i="2"/>
  <c r="L345" i="2"/>
  <c r="K345" i="2"/>
  <c r="I345" i="2"/>
  <c r="M344" i="2"/>
  <c r="L344" i="2"/>
  <c r="K344" i="2"/>
  <c r="I344" i="2"/>
  <c r="L346" i="2"/>
  <c r="K343" i="2"/>
  <c r="K346" i="2"/>
  <c r="F823" i="6"/>
  <c r="F274" i="6"/>
  <c r="F275" i="6"/>
  <c r="F821" i="6"/>
  <c r="F822" i="6"/>
  <c r="F1185" i="6"/>
  <c r="L1278" i="2"/>
  <c r="K1278" i="2"/>
  <c r="I1278" i="2"/>
  <c r="L1277" i="2"/>
  <c r="K1277" i="2"/>
  <c r="I1277" i="2"/>
  <c r="L1304" i="2"/>
  <c r="I1304" i="2"/>
  <c r="L1303" i="2"/>
  <c r="I1303" i="2"/>
  <c r="L1301" i="2"/>
  <c r="I1301" i="2"/>
  <c r="L1300" i="2"/>
  <c r="I1300" i="2"/>
  <c r="L1316" i="2"/>
  <c r="K1316" i="2"/>
  <c r="I1316" i="2"/>
  <c r="L1315" i="2"/>
  <c r="K1315" i="2"/>
  <c r="I1315" i="2"/>
  <c r="L1313" i="2"/>
  <c r="K1313" i="2"/>
  <c r="I1313" i="2"/>
  <c r="L1312" i="2"/>
  <c r="K1312" i="2"/>
  <c r="I1312" i="2"/>
  <c r="L1310" i="2"/>
  <c r="I1310" i="2"/>
  <c r="L1309" i="2"/>
  <c r="I1309" i="2"/>
  <c r="L1297" i="2"/>
  <c r="I1297" i="2"/>
  <c r="L1296" i="2"/>
  <c r="I1296" i="2"/>
  <c r="L1294" i="2"/>
  <c r="I1294" i="2"/>
  <c r="L1293" i="2"/>
  <c r="I1293" i="2"/>
  <c r="L1291" i="2"/>
  <c r="I1291" i="2"/>
  <c r="L1290" i="2"/>
  <c r="I1290" i="2"/>
  <c r="L1288" i="2"/>
  <c r="I1288" i="2"/>
  <c r="L1287" i="2"/>
  <c r="I1287" i="2"/>
  <c r="L1284" i="2"/>
  <c r="I1284" i="2"/>
  <c r="L1283" i="2"/>
  <c r="I1283" i="2"/>
  <c r="L1275" i="2"/>
  <c r="K1275" i="2"/>
  <c r="I1275" i="2"/>
  <c r="L1274" i="2"/>
  <c r="K1274" i="2"/>
  <c r="I1274" i="2"/>
  <c r="L1272" i="2"/>
  <c r="K1272" i="2"/>
  <c r="I1272" i="2"/>
  <c r="L1271" i="2"/>
  <c r="K1271" i="2"/>
  <c r="I1271" i="2"/>
  <c r="L1269" i="2"/>
  <c r="K1269" i="2"/>
  <c r="I1269" i="2"/>
  <c r="L1268" i="2"/>
  <c r="K1268" i="2"/>
  <c r="I1268" i="2"/>
  <c r="L1247" i="2"/>
  <c r="K1247" i="2"/>
  <c r="I1247" i="2"/>
  <c r="L1246" i="2"/>
  <c r="K1246" i="2"/>
  <c r="I1246" i="2"/>
  <c r="L1242" i="2"/>
  <c r="K1242" i="2"/>
  <c r="I1242" i="2"/>
  <c r="L1241" i="2"/>
  <c r="K1241" i="2"/>
  <c r="I1241" i="2"/>
  <c r="L1236" i="2"/>
  <c r="K1236" i="2"/>
  <c r="I1236" i="2"/>
  <c r="L1235" i="2"/>
  <c r="K1235" i="2"/>
  <c r="I1235" i="2"/>
  <c r="L1233" i="2"/>
  <c r="K1233" i="2"/>
  <c r="I1233" i="2"/>
  <c r="L1232" i="2"/>
  <c r="K1232" i="2"/>
  <c r="I1232" i="2"/>
  <c r="L1230" i="2"/>
  <c r="K1230" i="2"/>
  <c r="I1230" i="2"/>
  <c r="L1229" i="2"/>
  <c r="K1229" i="2"/>
  <c r="I1229" i="2"/>
  <c r="I1333" i="2"/>
  <c r="I1332" i="2"/>
  <c r="I1330" i="2"/>
  <c r="I1329" i="2"/>
  <c r="I1203" i="2"/>
  <c r="K1203" i="2"/>
  <c r="L1203" i="2"/>
  <c r="I1204" i="2"/>
  <c r="K1204" i="2"/>
  <c r="L1204" i="2"/>
  <c r="I1205" i="2"/>
  <c r="K1205" i="2"/>
  <c r="L1205" i="2"/>
  <c r="I1206" i="2"/>
  <c r="K1206" i="2"/>
  <c r="L1206" i="2"/>
  <c r="I1207" i="2"/>
  <c r="K1207" i="2"/>
  <c r="L1207" i="2"/>
  <c r="I1208" i="2"/>
  <c r="K1208" i="2"/>
  <c r="L1208" i="2"/>
  <c r="I1209" i="2"/>
  <c r="K1209" i="2"/>
  <c r="L1209" i="2"/>
  <c r="I1210" i="2"/>
  <c r="K1210" i="2"/>
  <c r="L1210" i="2"/>
  <c r="M1210" i="2"/>
  <c r="I643" i="2"/>
  <c r="K643" i="2"/>
  <c r="L643" i="2"/>
  <c r="F1034" i="6"/>
  <c r="F273" i="6"/>
  <c r="K1524" i="2"/>
  <c r="M732" i="2"/>
  <c r="K732" i="2"/>
  <c r="I733" i="2"/>
  <c r="I732" i="2"/>
  <c r="I731" i="2"/>
  <c r="K730" i="2"/>
  <c r="K731" i="2"/>
  <c r="K733" i="2"/>
  <c r="K735" i="2"/>
  <c r="F272" i="6"/>
  <c r="F820" i="6"/>
  <c r="F817" i="6"/>
  <c r="F818" i="6"/>
  <c r="F819" i="6"/>
  <c r="F803" i="6"/>
  <c r="F804" i="6"/>
  <c r="F805" i="6"/>
  <c r="F806" i="6"/>
  <c r="F807" i="6"/>
  <c r="F808" i="6"/>
  <c r="F809" i="6"/>
  <c r="F810" i="6"/>
  <c r="F811" i="6"/>
  <c r="F812" i="6"/>
  <c r="F813" i="6"/>
  <c r="F814" i="6"/>
  <c r="F815" i="6"/>
  <c r="F816" i="6"/>
  <c r="F1781" i="6"/>
  <c r="M569" i="2"/>
  <c r="L569" i="2"/>
  <c r="I569" i="2"/>
  <c r="K569" i="2"/>
  <c r="I1299" i="2"/>
  <c r="I1302" i="2"/>
  <c r="I1286" i="2"/>
  <c r="I1289" i="2"/>
  <c r="F30" i="18"/>
  <c r="F464" i="18"/>
  <c r="F463" i="18"/>
  <c r="F1758" i="6"/>
  <c r="F1743" i="6"/>
  <c r="F1737" i="6"/>
  <c r="K2076" i="2"/>
  <c r="I1215" i="2"/>
  <c r="I1216" i="2"/>
  <c r="I1217" i="2"/>
  <c r="F802" i="6"/>
  <c r="F271" i="6"/>
  <c r="K142" i="2"/>
  <c r="L142" i="2"/>
  <c r="K127" i="2"/>
  <c r="L127" i="2"/>
  <c r="K128" i="2"/>
  <c r="L128" i="2"/>
  <c r="K129" i="2"/>
  <c r="L129" i="2"/>
  <c r="K130" i="2"/>
  <c r="L130" i="2"/>
  <c r="K131" i="2"/>
  <c r="L131" i="2"/>
  <c r="K132" i="2"/>
  <c r="L132" i="2"/>
  <c r="K133" i="2"/>
  <c r="L133" i="2"/>
  <c r="K134" i="2"/>
  <c r="L134" i="2"/>
  <c r="K135" i="2"/>
  <c r="L135" i="2"/>
  <c r="K136" i="2"/>
  <c r="L136" i="2"/>
  <c r="K137" i="2"/>
  <c r="L137" i="2"/>
  <c r="K138" i="2"/>
  <c r="L138" i="2"/>
  <c r="K139" i="2"/>
  <c r="L139" i="2"/>
  <c r="K140" i="2"/>
  <c r="L140" i="2"/>
  <c r="K141" i="2"/>
  <c r="L141" i="2"/>
  <c r="I131" i="2"/>
  <c r="F799" i="6"/>
  <c r="F798" i="6"/>
  <c r="F797" i="6"/>
  <c r="F796" i="6"/>
  <c r="F795" i="6"/>
  <c r="F794" i="6"/>
  <c r="F793" i="6"/>
  <c r="F792" i="6"/>
  <c r="F791" i="6"/>
  <c r="F270" i="6"/>
  <c r="F269" i="6"/>
  <c r="F268" i="6"/>
  <c r="I1891" i="2"/>
  <c r="I743" i="2"/>
  <c r="I744" i="2"/>
  <c r="I745" i="2"/>
  <c r="I746" i="2"/>
  <c r="I747" i="2"/>
  <c r="I748" i="2"/>
  <c r="I749" i="2"/>
  <c r="I504" i="2"/>
  <c r="I505" i="2"/>
  <c r="I750" i="2"/>
  <c r="I751" i="2"/>
  <c r="I752" i="2"/>
  <c r="F266" i="6"/>
  <c r="K35" i="2"/>
  <c r="K36" i="2"/>
  <c r="L36" i="2"/>
  <c r="M36" i="2"/>
  <c r="K37" i="2"/>
  <c r="L37" i="2"/>
  <c r="M37" i="2"/>
  <c r="K38" i="2"/>
  <c r="L38" i="2"/>
  <c r="M38" i="2"/>
  <c r="K39" i="2"/>
  <c r="L39" i="2"/>
  <c r="M39" i="2"/>
  <c r="K40" i="2"/>
  <c r="L40" i="2"/>
  <c r="M40" i="2"/>
  <c r="K41" i="2"/>
  <c r="L41" i="2"/>
  <c r="M41" i="2"/>
  <c r="K42" i="2"/>
  <c r="L42" i="2"/>
  <c r="M42" i="2"/>
  <c r="K43" i="2"/>
  <c r="L43" i="2"/>
  <c r="M43" i="2"/>
  <c r="K44" i="2"/>
  <c r="L44" i="2"/>
  <c r="M44" i="2"/>
  <c r="K45" i="2"/>
  <c r="L45" i="2"/>
  <c r="M45" i="2"/>
  <c r="K46" i="2"/>
  <c r="L46" i="2"/>
  <c r="M46" i="2"/>
  <c r="K47" i="2"/>
  <c r="L47" i="2"/>
  <c r="M47" i="2"/>
  <c r="K48" i="2"/>
  <c r="L48" i="2"/>
  <c r="M48" i="2"/>
  <c r="I48" i="2"/>
  <c r="I47" i="2"/>
  <c r="I46" i="2"/>
  <c r="I45" i="2"/>
  <c r="I44" i="2"/>
  <c r="I43" i="2"/>
  <c r="I42" i="2"/>
  <c r="I41" i="2"/>
  <c r="I40" i="2"/>
  <c r="I39" i="2"/>
  <c r="I38" i="2"/>
  <c r="I37" i="2"/>
  <c r="I36" i="2"/>
  <c r="M2314" i="2"/>
  <c r="M2315" i="2"/>
  <c r="M2316" i="2"/>
  <c r="M2317" i="2"/>
  <c r="K614" i="2"/>
  <c r="L614" i="2"/>
  <c r="K618" i="2"/>
  <c r="K619" i="2"/>
  <c r="L619" i="2"/>
  <c r="K543" i="2"/>
  <c r="L543" i="2"/>
  <c r="M543" i="2"/>
  <c r="K544" i="2"/>
  <c r="L544" i="2"/>
  <c r="M544" i="2"/>
  <c r="M546" i="2"/>
  <c r="K546" i="2"/>
  <c r="L546" i="2"/>
  <c r="K1211" i="2"/>
  <c r="L1211" i="2"/>
  <c r="K1349" i="2"/>
  <c r="L1349" i="2"/>
  <c r="M1349" i="2"/>
  <c r="K1350" i="2"/>
  <c r="L1350" i="2"/>
  <c r="M1350" i="2"/>
  <c r="K1351" i="2"/>
  <c r="L1351" i="2"/>
  <c r="M1351" i="2"/>
  <c r="K1352" i="2"/>
  <c r="L1352" i="2"/>
  <c r="M1352" i="2"/>
  <c r="K1353" i="2"/>
  <c r="L1353" i="2"/>
  <c r="M1353" i="2"/>
  <c r="K1354" i="2"/>
  <c r="L1354" i="2"/>
  <c r="M1354" i="2"/>
  <c r="K1355" i="2"/>
  <c r="L1355" i="2"/>
  <c r="M1355" i="2"/>
  <c r="K1356" i="2"/>
  <c r="L1356" i="2"/>
  <c r="M1356" i="2"/>
  <c r="K1357" i="2"/>
  <c r="L1357" i="2"/>
  <c r="M1357" i="2"/>
  <c r="M1358" i="2" s="1"/>
  <c r="K1358" i="2"/>
  <c r="L1358" i="2"/>
  <c r="F908" i="18"/>
  <c r="F906" i="18"/>
  <c r="F900" i="18"/>
  <c r="F899" i="18"/>
  <c r="F898" i="18"/>
  <c r="F897" i="18"/>
  <c r="F896" i="18"/>
  <c r="F895" i="18"/>
  <c r="F894" i="18"/>
  <c r="F893" i="18"/>
  <c r="F892" i="18"/>
  <c r="F891" i="18"/>
  <c r="F884" i="18"/>
  <c r="F883" i="18"/>
  <c r="F882" i="18"/>
  <c r="F881" i="18"/>
  <c r="F879" i="18"/>
  <c r="F869" i="18"/>
  <c r="F868" i="18"/>
  <c r="F849" i="18"/>
  <c r="F845" i="18"/>
  <c r="F843" i="18"/>
  <c r="F842" i="18"/>
  <c r="F841" i="18"/>
  <c r="F840" i="18"/>
  <c r="F839" i="18"/>
  <c r="F836" i="18"/>
  <c r="F825" i="18"/>
  <c r="F824" i="18"/>
  <c r="F821" i="18"/>
  <c r="F820" i="18"/>
  <c r="F819" i="18"/>
  <c r="F818" i="18"/>
  <c r="F812" i="18"/>
  <c r="F804" i="18"/>
  <c r="F800" i="18"/>
  <c r="F797" i="18"/>
  <c r="F791" i="18"/>
  <c r="F779" i="18"/>
  <c r="F778" i="18"/>
  <c r="F777" i="18"/>
  <c r="F776" i="18"/>
  <c r="F775" i="18"/>
  <c r="F774" i="18"/>
  <c r="F765" i="18"/>
  <c r="F758" i="18"/>
  <c r="F753" i="18"/>
  <c r="F750" i="18"/>
  <c r="F744" i="18"/>
  <c r="F738" i="18"/>
  <c r="F730" i="18"/>
  <c r="F724" i="18"/>
  <c r="F715" i="18"/>
  <c r="F714" i="18"/>
  <c r="F703" i="18"/>
  <c r="F692" i="18"/>
  <c r="F682" i="18"/>
  <c r="F671" i="18"/>
  <c r="F670" i="18"/>
  <c r="F669" i="18"/>
  <c r="F668" i="18"/>
  <c r="F667" i="18"/>
  <c r="F666" i="18"/>
  <c r="F665" i="18"/>
  <c r="F664" i="18"/>
  <c r="F663" i="18"/>
  <c r="F662" i="18"/>
  <c r="F661" i="18"/>
  <c r="F660" i="18"/>
  <c r="F659" i="18"/>
  <c r="F648" i="18"/>
  <c r="F642" i="18"/>
  <c r="F636" i="18"/>
  <c r="F635" i="18"/>
  <c r="F633" i="18"/>
  <c r="F616" i="18"/>
  <c r="F615" i="18"/>
  <c r="F611" i="18"/>
  <c r="F605" i="18"/>
  <c r="F601" i="18"/>
  <c r="F588" i="18"/>
  <c r="F586" i="18"/>
  <c r="F584" i="18"/>
  <c r="F582" i="18"/>
  <c r="F581" i="18"/>
  <c r="F580" i="18"/>
  <c r="F579" i="18"/>
  <c r="F578" i="18"/>
  <c r="F577" i="18"/>
  <c r="F576" i="18"/>
  <c r="F575" i="18"/>
  <c r="F574" i="18"/>
  <c r="F573" i="18"/>
  <c r="F564" i="18"/>
  <c r="F555" i="18"/>
  <c r="F554" i="18"/>
  <c r="F546" i="18"/>
  <c r="F537" i="18"/>
  <c r="F528" i="18"/>
  <c r="F519" i="18"/>
  <c r="F511" i="18"/>
  <c r="F510" i="18"/>
  <c r="F501" i="18"/>
  <c r="F492" i="18"/>
  <c r="F483" i="18"/>
  <c r="F474" i="18"/>
  <c r="F473" i="18"/>
  <c r="F465" i="18"/>
  <c r="F451" i="18"/>
  <c r="F450" i="18"/>
  <c r="F449" i="18"/>
  <c r="F448" i="18"/>
  <c r="F444" i="18"/>
  <c r="F436" i="18"/>
  <c r="F427" i="18"/>
  <c r="F426" i="18"/>
  <c r="F425" i="18"/>
  <c r="F423" i="18"/>
  <c r="F420" i="18"/>
  <c r="F409" i="18"/>
  <c r="F407" i="18"/>
  <c r="F401" i="18"/>
  <c r="F395" i="18"/>
  <c r="F393" i="18"/>
  <c r="F391" i="18"/>
  <c r="F384" i="18"/>
  <c r="F383" i="18"/>
  <c r="F382" i="18"/>
  <c r="F381" i="18"/>
  <c r="F380" i="18"/>
  <c r="F377" i="18"/>
  <c r="F375" i="18"/>
  <c r="F374" i="18"/>
  <c r="F373" i="18"/>
  <c r="F372" i="18"/>
  <c r="F371" i="18"/>
  <c r="F370" i="18"/>
  <c r="F369" i="18"/>
  <c r="F368" i="18"/>
  <c r="F366" i="18"/>
  <c r="F364" i="18"/>
  <c r="F363" i="18"/>
  <c r="F362" i="18"/>
  <c r="F360" i="18"/>
  <c r="F357" i="18"/>
  <c r="F356" i="18"/>
  <c r="F354" i="18"/>
  <c r="F352" i="18"/>
  <c r="F351" i="18"/>
  <c r="F350" i="18"/>
  <c r="F348" i="18"/>
  <c r="F344" i="18"/>
  <c r="F342" i="18"/>
  <c r="F335" i="18"/>
  <c r="F334" i="18"/>
  <c r="F330" i="18"/>
  <c r="F326" i="18"/>
  <c r="F325" i="18"/>
  <c r="F316" i="18"/>
  <c r="F309" i="18"/>
  <c r="F305" i="18"/>
  <c r="F301" i="18"/>
  <c r="F297" i="18"/>
  <c r="F296" i="18"/>
  <c r="F292" i="18"/>
  <c r="F288" i="18"/>
  <c r="F284" i="18"/>
  <c r="F280" i="18"/>
  <c r="F273" i="18"/>
  <c r="F266" i="18"/>
  <c r="F259" i="18"/>
  <c r="F255" i="18"/>
  <c r="F254" i="18"/>
  <c r="F250" i="18"/>
  <c r="F249" i="18"/>
  <c r="F248" i="18"/>
  <c r="F242" i="18"/>
  <c r="F238" i="18"/>
  <c r="F229" i="18"/>
  <c r="F220" i="18"/>
  <c r="F219" i="18"/>
  <c r="F218" i="18"/>
  <c r="F213" i="18"/>
  <c r="F209" i="18"/>
  <c r="F200" i="18"/>
  <c r="F198" i="18"/>
  <c r="F196" i="18"/>
  <c r="F195" i="18"/>
  <c r="F193" i="18"/>
  <c r="F191" i="18"/>
  <c r="F184" i="18"/>
  <c r="F177" i="18"/>
  <c r="F174" i="18"/>
  <c r="F169" i="18"/>
  <c r="F158" i="18"/>
  <c r="F148" i="18"/>
  <c r="F147" i="18"/>
  <c r="F145" i="18"/>
  <c r="F143" i="18"/>
  <c r="F140" i="18"/>
  <c r="F137" i="18"/>
  <c r="F134" i="18"/>
  <c r="F133" i="18"/>
  <c r="F132" i="18"/>
  <c r="F127" i="18"/>
  <c r="F125" i="18"/>
  <c r="F123" i="18"/>
  <c r="F121" i="18"/>
  <c r="F120" i="18"/>
  <c r="F119" i="18"/>
  <c r="F118" i="18"/>
  <c r="F117" i="18"/>
  <c r="F116" i="18"/>
  <c r="F115" i="18"/>
  <c r="F114" i="18"/>
  <c r="F113" i="18"/>
  <c r="F112" i="18"/>
  <c r="F111" i="18"/>
  <c r="F110" i="18"/>
  <c r="F109" i="18"/>
  <c r="F108" i="18"/>
  <c r="F106" i="18"/>
  <c r="F105" i="18"/>
  <c r="F104" i="18"/>
  <c r="F102" i="18"/>
  <c r="F101" i="18"/>
  <c r="F100" i="18"/>
  <c r="F99" i="18"/>
  <c r="F98" i="18"/>
  <c r="F96" i="18"/>
  <c r="F95" i="18"/>
  <c r="F94" i="18"/>
  <c r="F93" i="18"/>
  <c r="F92" i="18"/>
  <c r="F91" i="18"/>
  <c r="F89" i="18"/>
  <c r="F88" i="18"/>
  <c r="F87" i="18"/>
  <c r="F85" i="18"/>
  <c r="F84" i="18"/>
  <c r="F83" i="18"/>
  <c r="F82" i="18"/>
  <c r="F81" i="18"/>
  <c r="F80" i="18"/>
  <c r="F79" i="18"/>
  <c r="F77" i="18"/>
  <c r="F76" i="18"/>
  <c r="F75" i="18"/>
  <c r="F74" i="18"/>
  <c r="F73" i="18"/>
  <c r="F72" i="18"/>
  <c r="F71" i="18"/>
  <c r="F70" i="18"/>
  <c r="F66" i="18"/>
  <c r="F63" i="18"/>
  <c r="F61" i="18"/>
  <c r="F59" i="18"/>
  <c r="F57" i="18"/>
  <c r="F55" i="18"/>
  <c r="F54" i="18"/>
  <c r="F51" i="18"/>
  <c r="F48" i="18"/>
  <c r="F46" i="18"/>
  <c r="F43" i="18"/>
  <c r="F38" i="18"/>
  <c r="F36" i="18"/>
  <c r="F35" i="18"/>
  <c r="F33" i="18"/>
  <c r="F32" i="18"/>
  <c r="F31" i="18"/>
  <c r="F29" i="18"/>
  <c r="F28" i="18"/>
  <c r="F27" i="18"/>
  <c r="F26" i="18"/>
  <c r="F25" i="18"/>
  <c r="F24" i="18"/>
  <c r="F23" i="18"/>
  <c r="F22" i="18"/>
  <c r="F21" i="18"/>
  <c r="F20" i="18"/>
  <c r="F19" i="18"/>
  <c r="F18" i="18"/>
  <c r="F17" i="18"/>
  <c r="F16" i="18"/>
  <c r="F15" i="18"/>
  <c r="F14" i="18"/>
  <c r="F13" i="18"/>
  <c r="F12" i="18"/>
  <c r="F11" i="18"/>
  <c r="F10" i="18"/>
  <c r="F9" i="18"/>
  <c r="F8" i="18"/>
  <c r="I544" i="2"/>
  <c r="F1514" i="6"/>
  <c r="L205" i="2"/>
  <c r="L206" i="2"/>
  <c r="L989" i="2"/>
  <c r="K989" i="2"/>
  <c r="K206" i="2"/>
  <c r="K205" i="2"/>
  <c r="F265" i="6"/>
  <c r="M839" i="2"/>
  <c r="L839" i="2"/>
  <c r="I839" i="2"/>
  <c r="K839" i="2"/>
  <c r="F263" i="6"/>
  <c r="F264" i="6"/>
  <c r="F1349" i="6"/>
  <c r="M837" i="2"/>
  <c r="M838" i="2"/>
  <c r="M2353" i="2"/>
  <c r="M2354" i="2"/>
  <c r="L2353" i="2"/>
  <c r="K2353" i="2"/>
  <c r="I2353" i="2"/>
  <c r="I2326" i="2"/>
  <c r="K2326" i="2"/>
  <c r="L2326" i="2"/>
  <c r="M2326" i="2"/>
  <c r="I2327" i="2"/>
  <c r="K2327" i="2"/>
  <c r="L2327" i="2"/>
  <c r="M2327" i="2"/>
  <c r="I2328" i="2"/>
  <c r="K2328" i="2"/>
  <c r="L2328" i="2"/>
  <c r="M2328" i="2"/>
  <c r="I2329" i="2"/>
  <c r="K2329" i="2"/>
  <c r="L2329" i="2"/>
  <c r="M2329" i="2"/>
  <c r="I2330" i="2"/>
  <c r="K2330" i="2"/>
  <c r="L2330" i="2"/>
  <c r="M2330" i="2"/>
  <c r="I2331" i="2"/>
  <c r="K2331" i="2"/>
  <c r="L2331" i="2"/>
  <c r="M2331" i="2"/>
  <c r="I2332" i="2"/>
  <c r="K2332" i="2"/>
  <c r="L2332" i="2"/>
  <c r="M2332" i="2"/>
  <c r="I2333" i="2"/>
  <c r="K2333" i="2"/>
  <c r="L2333" i="2"/>
  <c r="M2333" i="2"/>
  <c r="M2334" i="2"/>
  <c r="I2334" i="2"/>
  <c r="K2334" i="2"/>
  <c r="L2334" i="2"/>
  <c r="I2335" i="2"/>
  <c r="K2335" i="2"/>
  <c r="L2335" i="2"/>
  <c r="M2335" i="2"/>
  <c r="I2336" i="2"/>
  <c r="K2336" i="2"/>
  <c r="L2336" i="2"/>
  <c r="M2336" i="2"/>
  <c r="M2337" i="2"/>
  <c r="I2337" i="2"/>
  <c r="K2337" i="2"/>
  <c r="L2337" i="2"/>
  <c r="I2338" i="2"/>
  <c r="K2338" i="2"/>
  <c r="L2338" i="2"/>
  <c r="M2338" i="2"/>
  <c r="I2339" i="2"/>
  <c r="K2339" i="2"/>
  <c r="L2339" i="2"/>
  <c r="M2339" i="2"/>
  <c r="I2340" i="2"/>
  <c r="K2340" i="2"/>
  <c r="L2340" i="2"/>
  <c r="M2340" i="2"/>
  <c r="I2341" i="2"/>
  <c r="K2341" i="2"/>
  <c r="L2341" i="2"/>
  <c r="M2341" i="2"/>
  <c r="I2342" i="2"/>
  <c r="K2342" i="2"/>
  <c r="L2342" i="2"/>
  <c r="M2342" i="2"/>
  <c r="M2343" i="2"/>
  <c r="I2343" i="2"/>
  <c r="K2343" i="2"/>
  <c r="L2343" i="2"/>
  <c r="I2344" i="2"/>
  <c r="K2344" i="2"/>
  <c r="L2344" i="2"/>
  <c r="M2344" i="2"/>
  <c r="I2345" i="2"/>
  <c r="K2345" i="2"/>
  <c r="L2345" i="2"/>
  <c r="M2345" i="2"/>
  <c r="M2346" i="2"/>
  <c r="I2346" i="2"/>
  <c r="K2346" i="2"/>
  <c r="L2346" i="2"/>
  <c r="I2347" i="2"/>
  <c r="K2347" i="2"/>
  <c r="L2347" i="2"/>
  <c r="M2347" i="2"/>
  <c r="I2348" i="2"/>
  <c r="K2348" i="2"/>
  <c r="L2348" i="2"/>
  <c r="M2348" i="2"/>
  <c r="M2349" i="2"/>
  <c r="I2349" i="2"/>
  <c r="K2349" i="2"/>
  <c r="L2349" i="2"/>
  <c r="I2350" i="2"/>
  <c r="K2350" i="2"/>
  <c r="L2350" i="2"/>
  <c r="M2350" i="2"/>
  <c r="I2351" i="2"/>
  <c r="K2351" i="2"/>
  <c r="L2351" i="2"/>
  <c r="M2351" i="2"/>
  <c r="M2352" i="2"/>
  <c r="I2352" i="2"/>
  <c r="K2352" i="2"/>
  <c r="L2352" i="2"/>
  <c r="I2309" i="2"/>
  <c r="K2309" i="2"/>
  <c r="L2309" i="2"/>
  <c r="I2310" i="2"/>
  <c r="K2310" i="2"/>
  <c r="L2310" i="2"/>
  <c r="I2311" i="2"/>
  <c r="K2311" i="2"/>
  <c r="L2311" i="2"/>
  <c r="I2312" i="2"/>
  <c r="K2312" i="2"/>
  <c r="L2312" i="2"/>
  <c r="I2313" i="2"/>
  <c r="K2313" i="2"/>
  <c r="L2313" i="2"/>
  <c r="I2314" i="2"/>
  <c r="K2314" i="2"/>
  <c r="L2314" i="2"/>
  <c r="I2315" i="2"/>
  <c r="K2315" i="2"/>
  <c r="L2315" i="2"/>
  <c r="I2316" i="2"/>
  <c r="K2316" i="2"/>
  <c r="L2316" i="2"/>
  <c r="I2317" i="2"/>
  <c r="K2317" i="2"/>
  <c r="L2317" i="2"/>
  <c r="I2318" i="2"/>
  <c r="K2318" i="2"/>
  <c r="L2318" i="2"/>
  <c r="M2318" i="2"/>
  <c r="M2319" i="2"/>
  <c r="I2319" i="2"/>
  <c r="K2319" i="2"/>
  <c r="L2319" i="2"/>
  <c r="I2320" i="2"/>
  <c r="K2320" i="2"/>
  <c r="L2320" i="2"/>
  <c r="M2320" i="2"/>
  <c r="I2321" i="2"/>
  <c r="K2321" i="2"/>
  <c r="L2321" i="2"/>
  <c r="M2321" i="2"/>
  <c r="I2322" i="2"/>
  <c r="K2322" i="2"/>
  <c r="L2322" i="2"/>
  <c r="M2322" i="2"/>
  <c r="I2323" i="2"/>
  <c r="K2323" i="2"/>
  <c r="L2323" i="2"/>
  <c r="M2323" i="2"/>
  <c r="I2324" i="2"/>
  <c r="K2324" i="2"/>
  <c r="L2324" i="2"/>
  <c r="M2324" i="2"/>
  <c r="I2325" i="2"/>
  <c r="K2325" i="2"/>
  <c r="L2325" i="2"/>
  <c r="M2325" i="2"/>
  <c r="F1028" i="6"/>
  <c r="F262" i="6"/>
  <c r="F762" i="6"/>
  <c r="F761" i="6"/>
  <c r="M333" i="2"/>
  <c r="M334" i="2"/>
  <c r="M335" i="2"/>
  <c r="M336" i="2"/>
  <c r="M337" i="2"/>
  <c r="M339" i="2" s="1"/>
  <c r="M340" i="2" s="1"/>
  <c r="M354" i="2"/>
  <c r="M355" i="2"/>
  <c r="M356" i="2"/>
  <c r="M357" i="2"/>
  <c r="M358" i="2"/>
  <c r="M359" i="2"/>
  <c r="M360" i="2"/>
  <c r="M361" i="2"/>
  <c r="M362" i="2"/>
  <c r="M363" i="2"/>
  <c r="M364" i="2"/>
  <c r="M365" i="2" s="1"/>
  <c r="M366" i="2" s="1"/>
  <c r="M367" i="2" s="1"/>
  <c r="M368" i="2" s="1"/>
  <c r="M369" i="2" s="1"/>
  <c r="M370" i="2" s="1"/>
  <c r="M371" i="2" s="1"/>
  <c r="M372" i="2" s="1"/>
  <c r="M373" i="2" s="1"/>
  <c r="M374" i="2" s="1"/>
  <c r="M375" i="2" s="1"/>
  <c r="M376" i="2" s="1"/>
  <c r="M377" i="2" s="1"/>
  <c r="M378" i="2" s="1"/>
  <c r="M330" i="2"/>
  <c r="M331" i="2" s="1"/>
  <c r="M332" i="2"/>
  <c r="F1853" i="6"/>
  <c r="F1475" i="6"/>
  <c r="F1474" i="6"/>
  <c r="K1821" i="2"/>
  <c r="L1821" i="2"/>
  <c r="L834" i="2"/>
  <c r="K834" i="2"/>
  <c r="I834" i="2"/>
  <c r="L833" i="2"/>
  <c r="K833" i="2"/>
  <c r="I833" i="2"/>
  <c r="M891" i="2"/>
  <c r="I891" i="2"/>
  <c r="L891" i="2"/>
  <c r="K891" i="2"/>
  <c r="K590" i="2"/>
  <c r="L590" i="2"/>
  <c r="K591" i="2"/>
  <c r="L591" i="2"/>
  <c r="K607" i="2"/>
  <c r="L607" i="2"/>
  <c r="L612" i="2"/>
  <c r="L613" i="2"/>
  <c r="K612" i="2"/>
  <c r="K613" i="2"/>
  <c r="L308" i="2"/>
  <c r="K308" i="2"/>
  <c r="L307" i="2"/>
  <c r="K307" i="2"/>
  <c r="I307" i="2"/>
  <c r="L306" i="2"/>
  <c r="K306" i="2"/>
  <c r="I306" i="2"/>
  <c r="L1770" i="2"/>
  <c r="F1259" i="6"/>
  <c r="L988" i="2"/>
  <c r="K988" i="2"/>
  <c r="L157" i="2"/>
  <c r="L156" i="2"/>
  <c r="K157" i="2"/>
  <c r="K156" i="2"/>
  <c r="M54" i="2"/>
  <c r="L54" i="2"/>
  <c r="K54" i="2"/>
  <c r="M53" i="2"/>
  <c r="L53" i="2"/>
  <c r="K53" i="2"/>
  <c r="M52" i="2"/>
  <c r="L52" i="2"/>
  <c r="K52" i="2"/>
  <c r="I54" i="2"/>
  <c r="I53" i="2"/>
  <c r="I52" i="2"/>
  <c r="M97" i="2"/>
  <c r="M98" i="2" s="1"/>
  <c r="M96" i="2"/>
  <c r="K98" i="2"/>
  <c r="L98" i="2"/>
  <c r="I97" i="2"/>
  <c r="M91" i="2"/>
  <c r="M92" i="2"/>
  <c r="M93" i="2"/>
  <c r="K96" i="2"/>
  <c r="L96" i="2"/>
  <c r="K97" i="2"/>
  <c r="L97" i="2"/>
  <c r="L94" i="2"/>
  <c r="L95" i="2"/>
  <c r="K94" i="2"/>
  <c r="K95" i="2"/>
  <c r="I96" i="2"/>
  <c r="K1891" i="2"/>
  <c r="L1891" i="2"/>
  <c r="M1890" i="2"/>
  <c r="M1891" i="2"/>
  <c r="L1890" i="2"/>
  <c r="K1890" i="2"/>
  <c r="I1890" i="2"/>
  <c r="F757" i="6"/>
  <c r="F758" i="6"/>
  <c r="F759" i="6"/>
  <c r="F760" i="6"/>
  <c r="F741" i="6"/>
  <c r="F742" i="6"/>
  <c r="F743" i="6"/>
  <c r="F744" i="6"/>
  <c r="F745" i="6"/>
  <c r="F746" i="6"/>
  <c r="F747" i="6"/>
  <c r="F748" i="6"/>
  <c r="F749" i="6"/>
  <c r="F750" i="6"/>
  <c r="F751" i="6"/>
  <c r="F752" i="6"/>
  <c r="F753" i="6"/>
  <c r="F754" i="6"/>
  <c r="F755" i="6"/>
  <c r="F756" i="6"/>
  <c r="I1350" i="2"/>
  <c r="I1351" i="2"/>
  <c r="I1352" i="2"/>
  <c r="F740" i="6"/>
  <c r="F739" i="6"/>
  <c r="F738" i="6"/>
  <c r="F261" i="6"/>
  <c r="F259" i="6"/>
  <c r="F258" i="6"/>
  <c r="L390" i="2"/>
  <c r="K390" i="2"/>
  <c r="F1784" i="6"/>
  <c r="F257" i="6"/>
  <c r="F1035" i="6"/>
  <c r="F1042" i="6"/>
  <c r="F1040" i="6"/>
  <c r="F252" i="6"/>
  <c r="F253" i="6"/>
  <c r="F254" i="6"/>
  <c r="F255" i="6"/>
  <c r="F256" i="6"/>
  <c r="F737" i="6"/>
  <c r="F734" i="6"/>
  <c r="F735" i="6"/>
  <c r="F736" i="6"/>
  <c r="F733" i="6"/>
  <c r="F732" i="6"/>
  <c r="L813" i="2"/>
  <c r="K813" i="2"/>
  <c r="K774" i="2"/>
  <c r="M774" i="2"/>
  <c r="L774" i="2"/>
  <c r="I774" i="2"/>
  <c r="F1710" i="6"/>
  <c r="F1711" i="6"/>
  <c r="F730" i="6"/>
  <c r="F248" i="6"/>
  <c r="F249" i="6"/>
  <c r="F250" i="6"/>
  <c r="F251" i="6"/>
  <c r="F729" i="6"/>
  <c r="F723" i="6"/>
  <c r="F724" i="6"/>
  <c r="F725" i="6"/>
  <c r="F726" i="6"/>
  <c r="F727" i="6"/>
  <c r="F728" i="6"/>
  <c r="L1767" i="2"/>
  <c r="L1768" i="2"/>
  <c r="L1769" i="2"/>
  <c r="M1769" i="2"/>
  <c r="L1778" i="2"/>
  <c r="L1779" i="2"/>
  <c r="L1780" i="2"/>
  <c r="L1781" i="2"/>
  <c r="L1782" i="2"/>
  <c r="M1782" i="2"/>
  <c r="M1783" i="2"/>
  <c r="M1784" i="2" s="1"/>
  <c r="M1785" i="2" s="1"/>
  <c r="L1783" i="2"/>
  <c r="L1784" i="2"/>
  <c r="L1785" i="2"/>
  <c r="M1766" i="2"/>
  <c r="M1767" i="2"/>
  <c r="M1768" i="2" s="1"/>
  <c r="F1630" i="6"/>
  <c r="F1556" i="6"/>
  <c r="F674" i="6"/>
  <c r="F247" i="6"/>
  <c r="F720" i="6"/>
  <c r="F721" i="6"/>
  <c r="F722" i="6"/>
  <c r="F34" i="18"/>
  <c r="F37" i="18"/>
  <c r="F39" i="18"/>
  <c r="F40" i="18"/>
  <c r="F41" i="18"/>
  <c r="F42" i="18"/>
  <c r="F44" i="18"/>
  <c r="F45" i="18"/>
  <c r="F47" i="18"/>
  <c r="F49" i="18"/>
  <c r="F50" i="18"/>
  <c r="F52" i="18"/>
  <c r="F53" i="18"/>
  <c r="F56" i="18"/>
  <c r="F58" i="18"/>
  <c r="F60" i="18"/>
  <c r="F62" i="18"/>
  <c r="F64" i="18"/>
  <c r="F65" i="18"/>
  <c r="F67" i="18"/>
  <c r="F68" i="18"/>
  <c r="F69" i="18"/>
  <c r="F78" i="18"/>
  <c r="F86" i="18"/>
  <c r="F90" i="18"/>
  <c r="F97" i="18"/>
  <c r="F103" i="18"/>
  <c r="F107" i="18"/>
  <c r="F122" i="18"/>
  <c r="F124" i="18"/>
  <c r="F126" i="18"/>
  <c r="F128" i="18"/>
  <c r="F129" i="18"/>
  <c r="F130" i="18"/>
  <c r="F131" i="18"/>
  <c r="F135" i="18"/>
  <c r="F136" i="18"/>
  <c r="F138" i="18"/>
  <c r="F139" i="18"/>
  <c r="F141" i="18"/>
  <c r="F142" i="18"/>
  <c r="F144" i="18"/>
  <c r="F146" i="18"/>
  <c r="F149" i="18"/>
  <c r="F150" i="18"/>
  <c r="F151" i="18"/>
  <c r="F152" i="18"/>
  <c r="F153" i="18"/>
  <c r="F154" i="18"/>
  <c r="F155" i="18"/>
  <c r="F156" i="18"/>
  <c r="F157" i="18"/>
  <c r="F159" i="18"/>
  <c r="F160" i="18"/>
  <c r="F161" i="18"/>
  <c r="F162" i="18"/>
  <c r="F163" i="18"/>
  <c r="F164" i="18"/>
  <c r="F165" i="18"/>
  <c r="F166" i="18"/>
  <c r="F167" i="18"/>
  <c r="F168" i="18"/>
  <c r="F170" i="18"/>
  <c r="F171" i="18"/>
  <c r="F172" i="18"/>
  <c r="F173" i="18"/>
  <c r="F175" i="18"/>
  <c r="F176" i="18"/>
  <c r="F178" i="18"/>
  <c r="F179" i="18"/>
  <c r="F180" i="18"/>
  <c r="F181" i="18"/>
  <c r="F182" i="18"/>
  <c r="F183" i="18"/>
  <c r="F185" i="18"/>
  <c r="F186" i="18"/>
  <c r="F187" i="18"/>
  <c r="F188" i="18"/>
  <c r="F189" i="18"/>
  <c r="F190" i="18"/>
  <c r="F192" i="18"/>
  <c r="F194" i="18"/>
  <c r="F197" i="18"/>
  <c r="F199" i="18"/>
  <c r="F201" i="18"/>
  <c r="F202" i="18"/>
  <c r="F203" i="18"/>
  <c r="F204" i="18"/>
  <c r="F205" i="18"/>
  <c r="F206" i="18"/>
  <c r="F207" i="18"/>
  <c r="F208" i="18"/>
  <c r="F210" i="18"/>
  <c r="F211" i="18"/>
  <c r="F212" i="18"/>
  <c r="F214" i="18"/>
  <c r="F215" i="18"/>
  <c r="F216" i="18"/>
  <c r="F217" i="18"/>
  <c r="F221" i="18"/>
  <c r="F222" i="18"/>
  <c r="F223" i="18"/>
  <c r="F224" i="18"/>
  <c r="F225" i="18"/>
  <c r="F226" i="18"/>
  <c r="F227" i="18"/>
  <c r="F228" i="18"/>
  <c r="F230" i="18"/>
  <c r="F231" i="18"/>
  <c r="F232" i="18"/>
  <c r="F233" i="18"/>
  <c r="F234" i="18"/>
  <c r="F235" i="18"/>
  <c r="F236" i="18"/>
  <c r="F237" i="18"/>
  <c r="F239" i="18"/>
  <c r="F240" i="18"/>
  <c r="F241" i="18"/>
  <c r="F243" i="18"/>
  <c r="F244" i="18"/>
  <c r="F247" i="18"/>
  <c r="F251" i="18"/>
  <c r="F252" i="18"/>
  <c r="F253" i="18"/>
  <c r="F256" i="18"/>
  <c r="F257" i="18"/>
  <c r="F258" i="18"/>
  <c r="F260" i="18"/>
  <c r="F261" i="18"/>
  <c r="F262" i="18"/>
  <c r="F263" i="18"/>
  <c r="F264" i="18"/>
  <c r="F265" i="18"/>
  <c r="F267" i="18"/>
  <c r="F268" i="18"/>
  <c r="F269" i="18"/>
  <c r="F270" i="18"/>
  <c r="F271" i="18"/>
  <c r="F272" i="18"/>
  <c r="F274" i="18"/>
  <c r="F275" i="18"/>
  <c r="F276" i="18"/>
  <c r="F277" i="18"/>
  <c r="F278" i="18"/>
  <c r="F279" i="18"/>
  <c r="F281" i="18"/>
  <c r="F282" i="18"/>
  <c r="F283" i="18"/>
  <c r="F285" i="18"/>
  <c r="F286" i="18"/>
  <c r="F287" i="18"/>
  <c r="F289" i="18"/>
  <c r="F290" i="18"/>
  <c r="F291" i="18"/>
  <c r="F293" i="18"/>
  <c r="F294" i="18"/>
  <c r="F295" i="18"/>
  <c r="F298" i="18"/>
  <c r="F299" i="18"/>
  <c r="F300" i="18"/>
  <c r="F302" i="18"/>
  <c r="F303" i="18"/>
  <c r="F304" i="18"/>
  <c r="F306" i="18"/>
  <c r="F307" i="18"/>
  <c r="F308" i="18"/>
  <c r="F310" i="18"/>
  <c r="F311" i="18"/>
  <c r="F312" i="18"/>
  <c r="F313" i="18"/>
  <c r="F314" i="18"/>
  <c r="F315" i="18"/>
  <c r="F317" i="18"/>
  <c r="F318" i="18"/>
  <c r="F319" i="18"/>
  <c r="F320" i="18"/>
  <c r="F321" i="18"/>
  <c r="F322" i="18"/>
  <c r="F323" i="18"/>
  <c r="F324" i="18"/>
  <c r="F327" i="18"/>
  <c r="F328" i="18"/>
  <c r="F329" i="18"/>
  <c r="F331" i="18"/>
  <c r="F332" i="18"/>
  <c r="F333" i="18"/>
  <c r="F336" i="18"/>
  <c r="F337" i="18"/>
  <c r="F338" i="18"/>
  <c r="F339" i="18"/>
  <c r="F340" i="18"/>
  <c r="F341" i="18"/>
  <c r="F343" i="18"/>
  <c r="F345" i="18"/>
  <c r="F346" i="18"/>
  <c r="F347" i="18"/>
  <c r="F349" i="18"/>
  <c r="F353" i="18"/>
  <c r="F355" i="18"/>
  <c r="F358" i="18"/>
  <c r="F359" i="18"/>
  <c r="F361" i="18"/>
  <c r="F365" i="18"/>
  <c r="F367" i="18"/>
  <c r="F376" i="18"/>
  <c r="F378" i="18"/>
  <c r="F379" i="18"/>
  <c r="F385" i="18"/>
  <c r="F386" i="18"/>
  <c r="F387" i="18"/>
  <c r="F388" i="18"/>
  <c r="F389" i="18"/>
  <c r="F390" i="18"/>
  <c r="F392" i="18"/>
  <c r="F394" i="18"/>
  <c r="F396" i="18"/>
  <c r="F397" i="18"/>
  <c r="F398" i="18"/>
  <c r="F399" i="18"/>
  <c r="F400" i="18"/>
  <c r="F402" i="18"/>
  <c r="F403" i="18"/>
  <c r="F404" i="18"/>
  <c r="F405" i="18"/>
  <c r="F406" i="18"/>
  <c r="F408" i="18"/>
  <c r="F410" i="18"/>
  <c r="F411" i="18"/>
  <c r="F412" i="18"/>
  <c r="F413" i="18"/>
  <c r="F414" i="18"/>
  <c r="F415" i="18"/>
  <c r="F416" i="18"/>
  <c r="F417" i="18"/>
  <c r="F418" i="18"/>
  <c r="F419" i="18"/>
  <c r="F421" i="18"/>
  <c r="F422" i="18"/>
  <c r="F424" i="18"/>
  <c r="F428" i="18"/>
  <c r="F429" i="18"/>
  <c r="F430" i="18"/>
  <c r="F431" i="18"/>
  <c r="F432" i="18"/>
  <c r="F433" i="18"/>
  <c r="F434" i="18"/>
  <c r="F435" i="18"/>
  <c r="F437" i="18"/>
  <c r="F438" i="18"/>
  <c r="F439" i="18"/>
  <c r="F440" i="18"/>
  <c r="F441" i="18"/>
  <c r="F442" i="18"/>
  <c r="F443" i="18"/>
  <c r="F447" i="18"/>
  <c r="F453" i="18"/>
  <c r="F454" i="18"/>
  <c r="F455" i="18"/>
  <c r="F456" i="18"/>
  <c r="F458" i="18"/>
  <c r="F460" i="18"/>
  <c r="F461" i="18"/>
  <c r="F462" i="18"/>
  <c r="F466" i="18"/>
  <c r="F467" i="18"/>
  <c r="F468" i="18"/>
  <c r="F469" i="18"/>
  <c r="F470" i="18"/>
  <c r="F471" i="18"/>
  <c r="F472" i="18"/>
  <c r="F475" i="18"/>
  <c r="F476" i="18"/>
  <c r="F477" i="18"/>
  <c r="F478" i="18"/>
  <c r="F479" i="18"/>
  <c r="F480" i="18"/>
  <c r="F481" i="18"/>
  <c r="F482" i="18"/>
  <c r="F484" i="18"/>
  <c r="F485" i="18"/>
  <c r="F486" i="18"/>
  <c r="F487" i="18"/>
  <c r="F488" i="18"/>
  <c r="F489" i="18"/>
  <c r="F490" i="18"/>
  <c r="F491" i="18"/>
  <c r="F493" i="18"/>
  <c r="F494" i="18"/>
  <c r="F495" i="18"/>
  <c r="F496" i="18"/>
  <c r="F497" i="18"/>
  <c r="F498" i="18"/>
  <c r="F499" i="18"/>
  <c r="F500" i="18"/>
  <c r="F502" i="18"/>
  <c r="F503" i="18"/>
  <c r="F504" i="18"/>
  <c r="F505" i="18"/>
  <c r="F506" i="18"/>
  <c r="F507" i="18"/>
  <c r="F508" i="18"/>
  <c r="F509" i="18"/>
  <c r="F512" i="18"/>
  <c r="F513" i="18"/>
  <c r="F514" i="18"/>
  <c r="F515" i="18"/>
  <c r="F516" i="18"/>
  <c r="F517" i="18"/>
  <c r="F518" i="18"/>
  <c r="F520" i="18"/>
  <c r="F521" i="18"/>
  <c r="F522" i="18"/>
  <c r="F523" i="18"/>
  <c r="F524" i="18"/>
  <c r="F525" i="18"/>
  <c r="F526" i="18"/>
  <c r="F527" i="18"/>
  <c r="F529" i="18"/>
  <c r="F530" i="18"/>
  <c r="F531" i="18"/>
  <c r="F532" i="18"/>
  <c r="F533" i="18"/>
  <c r="F534" i="18"/>
  <c r="F535" i="18"/>
  <c r="F536" i="18"/>
  <c r="F538" i="18"/>
  <c r="F539" i="18"/>
  <c r="F540" i="18"/>
  <c r="F541" i="18"/>
  <c r="F542" i="18"/>
  <c r="F543" i="18"/>
  <c r="F544" i="18"/>
  <c r="F545" i="18"/>
  <c r="F547" i="18"/>
  <c r="F548" i="18"/>
  <c r="F549" i="18"/>
  <c r="F550" i="18"/>
  <c r="F551" i="18"/>
  <c r="F552" i="18"/>
  <c r="F553" i="18"/>
  <c r="F556" i="18"/>
  <c r="F557" i="18"/>
  <c r="F558" i="18"/>
  <c r="F559" i="18"/>
  <c r="F560" i="18"/>
  <c r="F561" i="18"/>
  <c r="F562" i="18"/>
  <c r="F563" i="18"/>
  <c r="F565" i="18"/>
  <c r="F566" i="18"/>
  <c r="F567" i="18"/>
  <c r="F568" i="18"/>
  <c r="F569" i="18"/>
  <c r="F570" i="18"/>
  <c r="F571" i="18"/>
  <c r="F572" i="18"/>
  <c r="F583" i="18"/>
  <c r="F585" i="18"/>
  <c r="F587" i="18"/>
  <c r="F589" i="18"/>
  <c r="F590" i="18"/>
  <c r="F591" i="18"/>
  <c r="F592" i="18"/>
  <c r="F593" i="18"/>
  <c r="F594" i="18"/>
  <c r="F595" i="18"/>
  <c r="F596" i="18"/>
  <c r="F597" i="18"/>
  <c r="F598" i="18"/>
  <c r="F599" i="18"/>
  <c r="F600" i="18"/>
  <c r="F602" i="18"/>
  <c r="F603" i="18"/>
  <c r="F604" i="18"/>
  <c r="F606" i="18"/>
  <c r="F607" i="18"/>
  <c r="F608" i="18"/>
  <c r="F609" i="18"/>
  <c r="F610" i="18"/>
  <c r="F612" i="18"/>
  <c r="F613" i="18"/>
  <c r="F614" i="18"/>
  <c r="F617" i="18"/>
  <c r="F618" i="18"/>
  <c r="F619" i="18"/>
  <c r="F620" i="18"/>
  <c r="F621" i="18"/>
  <c r="F622" i="18"/>
  <c r="F623" i="18"/>
  <c r="F624" i="18"/>
  <c r="F625" i="18"/>
  <c r="F626" i="18"/>
  <c r="F627" i="18"/>
  <c r="F628" i="18"/>
  <c r="F629" i="18"/>
  <c r="F630" i="18"/>
  <c r="F631" i="18"/>
  <c r="F632" i="18"/>
  <c r="F634" i="18"/>
  <c r="F637" i="18"/>
  <c r="F638" i="18"/>
  <c r="F639" i="18"/>
  <c r="F640" i="18"/>
  <c r="F641" i="18"/>
  <c r="F643" i="18"/>
  <c r="F644" i="18"/>
  <c r="F645" i="18"/>
  <c r="F646" i="18"/>
  <c r="F647" i="18"/>
  <c r="F649" i="18"/>
  <c r="F650" i="18"/>
  <c r="F651" i="18"/>
  <c r="F652" i="18"/>
  <c r="F653" i="18"/>
  <c r="F654" i="18"/>
  <c r="F655" i="18"/>
  <c r="F656" i="18"/>
  <c r="F657" i="18"/>
  <c r="F658" i="18"/>
  <c r="F672" i="18"/>
  <c r="F673" i="18"/>
  <c r="F674" i="18"/>
  <c r="F675" i="18"/>
  <c r="F676" i="18"/>
  <c r="F677" i="18"/>
  <c r="F678" i="18"/>
  <c r="F679" i="18"/>
  <c r="F680" i="18"/>
  <c r="F681" i="18"/>
  <c r="F683" i="18"/>
  <c r="F684" i="18"/>
  <c r="F685" i="18"/>
  <c r="F686" i="18"/>
  <c r="F687" i="18"/>
  <c r="F688" i="18"/>
  <c r="F689" i="18"/>
  <c r="F690" i="18"/>
  <c r="F691" i="18"/>
  <c r="F693" i="18"/>
  <c r="F694" i="18"/>
  <c r="F695" i="18"/>
  <c r="F696" i="18"/>
  <c r="F697" i="18"/>
  <c r="F698" i="18"/>
  <c r="F699" i="18"/>
  <c r="F700" i="18"/>
  <c r="F701" i="18"/>
  <c r="F702" i="18"/>
  <c r="F704" i="18"/>
  <c r="F705" i="18"/>
  <c r="F706" i="18"/>
  <c r="F707" i="18"/>
  <c r="F708" i="18"/>
  <c r="F709" i="18"/>
  <c r="F710" i="18"/>
  <c r="F711" i="18"/>
  <c r="F712" i="18"/>
  <c r="F713" i="18"/>
  <c r="F716" i="18"/>
  <c r="F717" i="18"/>
  <c r="F718" i="18"/>
  <c r="F719" i="18"/>
  <c r="F720" i="18"/>
  <c r="F721" i="18"/>
  <c r="F722" i="18"/>
  <c r="F723" i="18"/>
  <c r="F725" i="18"/>
  <c r="F726" i="18"/>
  <c r="F727" i="18"/>
  <c r="F728" i="18"/>
  <c r="F729" i="18"/>
  <c r="F731" i="18"/>
  <c r="F732" i="18"/>
  <c r="F733" i="18"/>
  <c r="F734" i="18"/>
  <c r="F735" i="18"/>
  <c r="F736" i="18"/>
  <c r="F737" i="18"/>
  <c r="F739" i="18"/>
  <c r="F740" i="18"/>
  <c r="F741" i="18"/>
  <c r="F742" i="18"/>
  <c r="F743" i="18"/>
  <c r="F745" i="18"/>
  <c r="F746" i="18"/>
  <c r="F747" i="18"/>
  <c r="F748" i="18"/>
  <c r="F749" i="18"/>
  <c r="F751" i="18"/>
  <c r="F752" i="18"/>
  <c r="F754" i="18"/>
  <c r="F756" i="18"/>
  <c r="F759" i="18"/>
  <c r="F760" i="18"/>
  <c r="F761" i="18"/>
  <c r="F762" i="18"/>
  <c r="F763" i="18"/>
  <c r="F764" i="18"/>
  <c r="F766" i="18"/>
  <c r="F767" i="18"/>
  <c r="F768" i="18"/>
  <c r="F769" i="18"/>
  <c r="F770" i="18"/>
  <c r="F771" i="18"/>
  <c r="F773" i="18"/>
  <c r="F780" i="18"/>
  <c r="F781" i="18"/>
  <c r="F783" i="18"/>
  <c r="F784" i="18"/>
  <c r="F785" i="18"/>
  <c r="F786" i="18"/>
  <c r="F787" i="18"/>
  <c r="F788" i="18"/>
  <c r="F789" i="18"/>
  <c r="F790" i="18"/>
  <c r="F792" i="18"/>
  <c r="F793" i="18"/>
  <c r="F794" i="18"/>
  <c r="F795" i="18"/>
  <c r="F796" i="18"/>
  <c r="F798" i="18"/>
  <c r="F799" i="18"/>
  <c r="F801" i="18"/>
  <c r="F802" i="18"/>
  <c r="F803" i="18"/>
  <c r="F805" i="18"/>
  <c r="F806" i="18"/>
  <c r="F807" i="18"/>
  <c r="F808" i="18"/>
  <c r="F809" i="18"/>
  <c r="F810" i="18"/>
  <c r="F811" i="18"/>
  <c r="F813" i="18"/>
  <c r="F814" i="18"/>
  <c r="F815" i="18"/>
  <c r="F816" i="18"/>
  <c r="F817" i="18"/>
  <c r="F822" i="18"/>
  <c r="F823" i="18"/>
  <c r="F826" i="18"/>
  <c r="F827" i="18"/>
  <c r="F828" i="18"/>
  <c r="F829" i="18"/>
  <c r="F830" i="18"/>
  <c r="F831" i="18"/>
  <c r="F832" i="18"/>
  <c r="F833" i="18"/>
  <c r="F834" i="18"/>
  <c r="F835" i="18"/>
  <c r="F837" i="18"/>
  <c r="F838" i="18"/>
  <c r="F844" i="18"/>
  <c r="F846" i="18"/>
  <c r="F847" i="18"/>
  <c r="F848" i="18"/>
  <c r="F850" i="18"/>
  <c r="F851" i="18"/>
  <c r="F852" i="18"/>
  <c r="F853" i="18"/>
  <c r="F854" i="18"/>
  <c r="F855" i="18"/>
  <c r="F856" i="18"/>
  <c r="F857" i="18"/>
  <c r="F858" i="18"/>
  <c r="F859" i="18"/>
  <c r="F860" i="18"/>
  <c r="F861" i="18"/>
  <c r="F862" i="18"/>
  <c r="F863" i="18"/>
  <c r="F864" i="18"/>
  <c r="F865" i="18"/>
  <c r="F866" i="18"/>
  <c r="F867" i="18"/>
  <c r="F870" i="18"/>
  <c r="F871" i="18"/>
  <c r="F872" i="18"/>
  <c r="F873" i="18"/>
  <c r="F874" i="18"/>
  <c r="F875" i="18"/>
  <c r="F876" i="18"/>
  <c r="F877" i="18"/>
  <c r="F878" i="18"/>
  <c r="F880" i="18"/>
  <c r="F885" i="18"/>
  <c r="F886" i="18"/>
  <c r="F887" i="18"/>
  <c r="F888" i="18"/>
  <c r="F889" i="18"/>
  <c r="F890" i="18"/>
  <c r="F901" i="18"/>
  <c r="F902" i="18"/>
  <c r="F903" i="18"/>
  <c r="F904" i="18"/>
  <c r="F905" i="18"/>
  <c r="F907" i="18"/>
  <c r="F909" i="18"/>
  <c r="F910" i="18"/>
  <c r="F7" i="18"/>
  <c r="I509" i="2"/>
  <c r="M2257" i="2"/>
  <c r="M2258" i="2"/>
  <c r="M2259" i="2"/>
  <c r="M2260" i="2"/>
  <c r="M2261" i="2"/>
  <c r="M2262" i="2"/>
  <c r="M2263" i="2"/>
  <c r="M2264" i="2"/>
  <c r="M2265" i="2" s="1"/>
  <c r="M2266" i="2"/>
  <c r="F1457" i="6"/>
  <c r="F1310" i="6"/>
  <c r="F1258" i="6"/>
  <c r="I2264" i="2"/>
  <c r="I2261" i="2"/>
  <c r="I2258" i="2"/>
  <c r="M2296" i="2"/>
  <c r="M2297" i="2"/>
  <c r="M2298" i="2"/>
  <c r="M2299" i="2"/>
  <c r="M2300" i="2"/>
  <c r="M2301" i="2"/>
  <c r="M2302" i="2"/>
  <c r="M2308" i="2"/>
  <c r="M2309" i="2" s="1"/>
  <c r="M2310" i="2" s="1"/>
  <c r="M2311" i="2" s="1"/>
  <c r="M2312" i="2" s="1"/>
  <c r="M2313" i="2" s="1"/>
  <c r="I2295" i="2"/>
  <c r="I2296" i="2"/>
  <c r="I2297" i="2"/>
  <c r="I2298" i="2"/>
  <c r="I2299" i="2"/>
  <c r="I2300" i="2"/>
  <c r="I2301" i="2"/>
  <c r="I2302" i="2"/>
  <c r="I2303" i="2"/>
  <c r="I2304" i="2"/>
  <c r="I2305" i="2"/>
  <c r="I2306" i="2"/>
  <c r="I2307" i="2"/>
  <c r="I2308" i="2"/>
  <c r="M2303" i="2"/>
  <c r="M2304" i="2"/>
  <c r="M2305" i="2"/>
  <c r="M2306" i="2"/>
  <c r="M2307" i="2"/>
  <c r="L1095" i="2"/>
  <c r="K1095" i="2"/>
  <c r="K1106" i="2"/>
  <c r="I2024" i="2"/>
  <c r="I2025" i="2"/>
  <c r="I2026" i="2"/>
  <c r="I2027" i="2"/>
  <c r="I2031" i="2"/>
  <c r="I2032" i="2"/>
  <c r="M2026" i="2"/>
  <c r="M2027" i="2"/>
  <c r="M2028" i="2"/>
  <c r="K2025" i="2"/>
  <c r="L2025" i="2"/>
  <c r="K2026" i="2"/>
  <c r="L2026" i="2"/>
  <c r="K2027" i="2"/>
  <c r="L2027" i="2"/>
  <c r="L1068" i="2"/>
  <c r="K1068" i="2"/>
  <c r="F21" i="6"/>
  <c r="F56" i="6"/>
  <c r="F70" i="6"/>
  <c r="F73" i="6"/>
  <c r="F74" i="6"/>
  <c r="F222" i="6"/>
  <c r="F260" i="6"/>
  <c r="F329" i="6"/>
  <c r="F639" i="6"/>
  <c r="F731" i="6"/>
  <c r="F763" i="6"/>
  <c r="F800" i="6"/>
  <c r="F801" i="6"/>
  <c r="F1044" i="6"/>
  <c r="F1047" i="6"/>
  <c r="F1053" i="6"/>
  <c r="F1054" i="6"/>
  <c r="F1055" i="6"/>
  <c r="F1067" i="6"/>
  <c r="F1073" i="6"/>
  <c r="F1076" i="6"/>
  <c r="F1080" i="6"/>
  <c r="F1081" i="6"/>
  <c r="F1116" i="6"/>
  <c r="F1125" i="6"/>
  <c r="F1142" i="6"/>
  <c r="F1097" i="6"/>
  <c r="F1150" i="6"/>
  <c r="F1172" i="6"/>
  <c r="F1187" i="6"/>
  <c r="F1189" i="6"/>
  <c r="F1190" i="6"/>
  <c r="F1194" i="6"/>
  <c r="F1231" i="6"/>
  <c r="F1233" i="6"/>
  <c r="F1300" i="6"/>
  <c r="F1301" i="6"/>
  <c r="F1369" i="6"/>
  <c r="F1377" i="6"/>
  <c r="F1425" i="6"/>
  <c r="F1427" i="6"/>
  <c r="F1435" i="6"/>
  <c r="F1439" i="6"/>
  <c r="F1476" i="6"/>
  <c r="F1513" i="6"/>
  <c r="F1522" i="6"/>
  <c r="F1526" i="6"/>
  <c r="F1528" i="6"/>
  <c r="F1530" i="6"/>
  <c r="F1533" i="6"/>
  <c r="F1585" i="6"/>
  <c r="F1586" i="6"/>
  <c r="F1637" i="6"/>
  <c r="F1652" i="6"/>
  <c r="F1673" i="6"/>
  <c r="F1700" i="6"/>
  <c r="F1732" i="6"/>
  <c r="F1786" i="6"/>
  <c r="F1849" i="6"/>
  <c r="F1861" i="6"/>
  <c r="F1865" i="6"/>
  <c r="F1870" i="6"/>
  <c r="F1872" i="6"/>
  <c r="F1874" i="6"/>
  <c r="I423" i="2"/>
  <c r="I424" i="2"/>
  <c r="I1782" i="2"/>
  <c r="I1781" i="2"/>
  <c r="L360" i="2"/>
  <c r="L361" i="2"/>
  <c r="L362" i="2"/>
  <c r="L363" i="2"/>
  <c r="L364" i="2"/>
  <c r="L365" i="2"/>
  <c r="L366" i="2"/>
  <c r="L367" i="2"/>
  <c r="L368" i="2"/>
  <c r="L369" i="2"/>
  <c r="L370" i="2"/>
  <c r="L371" i="2"/>
  <c r="L372" i="2"/>
  <c r="L373" i="2"/>
  <c r="L374" i="2"/>
  <c r="L375" i="2"/>
  <c r="L376" i="2"/>
  <c r="L377" i="2"/>
  <c r="L378" i="2"/>
  <c r="L380" i="2"/>
  <c r="L381" i="2"/>
  <c r="L382" i="2"/>
  <c r="L387" i="2"/>
  <c r="L388" i="2"/>
  <c r="L389" i="2"/>
  <c r="L391" i="2"/>
  <c r="L392" i="2"/>
  <c r="L394" i="2"/>
  <c r="L395" i="2"/>
  <c r="L396" i="2"/>
  <c r="L397" i="2"/>
  <c r="L398" i="2"/>
  <c r="L399" i="2"/>
  <c r="L400" i="2"/>
  <c r="L401" i="2"/>
  <c r="L402" i="2"/>
  <c r="L403" i="2"/>
  <c r="L404" i="2"/>
  <c r="L405" i="2"/>
  <c r="L406" i="2"/>
  <c r="L407" i="2"/>
  <c r="L408" i="2"/>
  <c r="L409" i="2"/>
  <c r="L410" i="2"/>
  <c r="L411" i="2"/>
  <c r="L412" i="2"/>
  <c r="L413" i="2"/>
  <c r="L414" i="2"/>
  <c r="L415" i="2"/>
  <c r="L416" i="2"/>
  <c r="L417" i="2"/>
  <c r="L418" i="2"/>
  <c r="L419" i="2"/>
  <c r="L420" i="2"/>
  <c r="L421" i="2"/>
  <c r="L422" i="2"/>
  <c r="L425" i="2"/>
  <c r="L426" i="2"/>
  <c r="L427" i="2"/>
  <c r="L430" i="2"/>
  <c r="L431" i="2"/>
  <c r="L432" i="2"/>
  <c r="L433" i="2"/>
  <c r="L434" i="2"/>
  <c r="L435" i="2"/>
  <c r="L436" i="2"/>
  <c r="L437" i="2"/>
  <c r="L438" i="2"/>
  <c r="L439" i="2"/>
  <c r="L440" i="2"/>
  <c r="L442" i="2"/>
  <c r="L443" i="2"/>
  <c r="L444" i="2"/>
  <c r="L445" i="2"/>
  <c r="L446" i="2"/>
  <c r="L447" i="2"/>
  <c r="L448" i="2"/>
  <c r="L449" i="2"/>
  <c r="L450" i="2"/>
  <c r="L451" i="2"/>
  <c r="L452" i="2"/>
  <c r="L453" i="2"/>
  <c r="L454" i="2"/>
  <c r="L455" i="2"/>
  <c r="L456" i="2"/>
  <c r="L457" i="2"/>
  <c r="L458" i="2"/>
  <c r="L459" i="2"/>
  <c r="L460" i="2"/>
  <c r="L461" i="2"/>
  <c r="L462" i="2"/>
  <c r="L463" i="2"/>
  <c r="L464" i="2"/>
  <c r="L466" i="2"/>
  <c r="L467" i="2"/>
  <c r="L468" i="2"/>
  <c r="L469" i="2"/>
  <c r="L470" i="2"/>
  <c r="L472" i="2"/>
  <c r="L473" i="2"/>
  <c r="L474" i="2"/>
  <c r="L475" i="2"/>
  <c r="L476" i="2"/>
  <c r="L477" i="2"/>
  <c r="L478" i="2"/>
  <c r="L479" i="2"/>
  <c r="L480" i="2"/>
  <c r="L481" i="2"/>
  <c r="L482" i="2"/>
  <c r="L483" i="2"/>
  <c r="L484" i="2"/>
  <c r="L485" i="2"/>
  <c r="L486" i="2"/>
  <c r="L487" i="2"/>
  <c r="L488" i="2"/>
  <c r="L489" i="2"/>
  <c r="L490" i="2"/>
  <c r="L491" i="2"/>
  <c r="L493" i="2"/>
  <c r="L494" i="2"/>
  <c r="L495" i="2"/>
  <c r="L496" i="2"/>
  <c r="L497" i="2"/>
  <c r="L498" i="2"/>
  <c r="L499" i="2"/>
  <c r="L500" i="2"/>
  <c r="L501" i="2"/>
  <c r="L502" i="2"/>
  <c r="L503" i="2"/>
  <c r="L504" i="2"/>
  <c r="L505" i="2"/>
  <c r="L506" i="2"/>
  <c r="L507" i="2"/>
  <c r="L508" i="2"/>
  <c r="L509" i="2"/>
  <c r="L510" i="2"/>
  <c r="L511" i="2"/>
  <c r="L512" i="2"/>
  <c r="L513" i="2"/>
  <c r="L514" i="2"/>
  <c r="L515" i="2"/>
  <c r="L516" i="2"/>
  <c r="L517" i="2"/>
  <c r="L518" i="2"/>
  <c r="L519" i="2"/>
  <c r="L520" i="2"/>
  <c r="L521" i="2"/>
  <c r="L522" i="2"/>
  <c r="L523" i="2"/>
  <c r="L524" i="2"/>
  <c r="L525" i="2"/>
  <c r="L526" i="2"/>
  <c r="L527" i="2"/>
  <c r="L528" i="2"/>
  <c r="L529" i="2"/>
  <c r="L530" i="2"/>
  <c r="L531" i="2"/>
  <c r="L532" i="2"/>
  <c r="L533" i="2"/>
  <c r="L534" i="2"/>
  <c r="L535" i="2"/>
  <c r="L536" i="2"/>
  <c r="L537" i="2"/>
  <c r="L538" i="2"/>
  <c r="L539" i="2"/>
  <c r="L540" i="2"/>
  <c r="L541" i="2"/>
  <c r="L547" i="2"/>
  <c r="L548" i="2"/>
  <c r="L549" i="2"/>
  <c r="L550" i="2"/>
  <c r="L551" i="2"/>
  <c r="L552" i="2"/>
  <c r="L553" i="2"/>
  <c r="L554" i="2"/>
  <c r="L555" i="2"/>
  <c r="L556" i="2"/>
  <c r="L557" i="2"/>
  <c r="L558" i="2"/>
  <c r="L559" i="2"/>
  <c r="L560" i="2"/>
  <c r="L561" i="2"/>
  <c r="L562" i="2"/>
  <c r="L563" i="2"/>
  <c r="L564" i="2"/>
  <c r="L565" i="2"/>
  <c r="L566" i="2"/>
  <c r="L567" i="2"/>
  <c r="L580" i="2"/>
  <c r="L581" i="2"/>
  <c r="L582" i="2"/>
  <c r="L583" i="2"/>
  <c r="L584" i="2"/>
  <c r="L585" i="2"/>
  <c r="L586" i="2"/>
  <c r="L587" i="2"/>
  <c r="L588" i="2"/>
  <c r="L589" i="2"/>
  <c r="L592" i="2"/>
  <c r="L593" i="2"/>
  <c r="L594" i="2"/>
  <c r="L595" i="2"/>
  <c r="L596" i="2"/>
  <c r="L597" i="2"/>
  <c r="L598" i="2"/>
  <c r="L599" i="2"/>
  <c r="L601" i="2"/>
  <c r="L602" i="2"/>
  <c r="L603" i="2"/>
  <c r="L604" i="2"/>
  <c r="L608" i="2"/>
  <c r="L609" i="2"/>
  <c r="L610" i="2"/>
  <c r="L611" i="2"/>
  <c r="L620" i="2"/>
  <c r="L621" i="2"/>
  <c r="L622" i="2"/>
  <c r="L623" i="2"/>
  <c r="L624" i="2"/>
  <c r="L625" i="2"/>
  <c r="L626" i="2"/>
  <c r="L630" i="2"/>
  <c r="L631" i="2"/>
  <c r="L632" i="2"/>
  <c r="L633" i="2"/>
  <c r="L634" i="2"/>
  <c r="L635" i="2"/>
  <c r="L636" i="2"/>
  <c r="L639" i="2"/>
  <c r="L640" i="2"/>
  <c r="L641" i="2"/>
  <c r="L642" i="2"/>
  <c r="L644" i="2"/>
  <c r="L647" i="2"/>
  <c r="L648" i="2"/>
  <c r="L651" i="2"/>
  <c r="L652" i="2"/>
  <c r="L656" i="2"/>
  <c r="L657" i="2"/>
  <c r="L661" i="2"/>
  <c r="L662" i="2"/>
  <c r="L663" i="2"/>
  <c r="L664" i="2"/>
  <c r="L668" i="2"/>
  <c r="L669" i="2"/>
  <c r="L671" i="2"/>
  <c r="L672" i="2"/>
  <c r="L678" i="2"/>
  <c r="L679" i="2"/>
  <c r="L680" i="2"/>
  <c r="L681" i="2"/>
  <c r="L682" i="2"/>
  <c r="L683" i="2"/>
  <c r="L684" i="2"/>
  <c r="L685" i="2"/>
  <c r="L686" i="2"/>
  <c r="L688" i="2"/>
  <c r="L689" i="2"/>
  <c r="L690" i="2"/>
  <c r="L691" i="2"/>
  <c r="L692" i="2"/>
  <c r="L693" i="2"/>
  <c r="L694" i="2"/>
  <c r="L695" i="2"/>
  <c r="L696" i="2"/>
  <c r="L697" i="2"/>
  <c r="L698" i="2"/>
  <c r="L699" i="2"/>
  <c r="L700" i="2"/>
  <c r="L701" i="2"/>
  <c r="L702" i="2"/>
  <c r="L703" i="2"/>
  <c r="L704" i="2"/>
  <c r="L705" i="2"/>
  <c r="L706" i="2"/>
  <c r="L707" i="2"/>
  <c r="L708" i="2"/>
  <c r="L709" i="2"/>
  <c r="L710" i="2"/>
  <c r="L711" i="2"/>
  <c r="L712" i="2"/>
  <c r="L713" i="2"/>
  <c r="L714" i="2"/>
  <c r="L716" i="2"/>
  <c r="L717" i="2"/>
  <c r="L718" i="2"/>
  <c r="L719" i="2"/>
  <c r="L720" i="2"/>
  <c r="L721" i="2"/>
  <c r="L722" i="2"/>
  <c r="L723" i="2"/>
  <c r="L724" i="2"/>
  <c r="L726" i="2"/>
  <c r="L727" i="2"/>
  <c r="L728" i="2"/>
  <c r="L729" i="2"/>
  <c r="L736" i="2"/>
  <c r="L737" i="2"/>
  <c r="L738" i="2"/>
  <c r="L741" i="2"/>
  <c r="L742" i="2"/>
  <c r="L743" i="2"/>
  <c r="L744" i="2"/>
  <c r="L745" i="2"/>
  <c r="L746" i="2"/>
  <c r="L747" i="2"/>
  <c r="L748" i="2"/>
  <c r="L749" i="2"/>
  <c r="L750" i="2"/>
  <c r="L751" i="2"/>
  <c r="L752" i="2"/>
  <c r="L753" i="2"/>
  <c r="L754" i="2"/>
  <c r="L755" i="2"/>
  <c r="L756" i="2"/>
  <c r="L757" i="2"/>
  <c r="L758" i="2"/>
  <c r="L759" i="2"/>
  <c r="L761" i="2"/>
  <c r="L762" i="2"/>
  <c r="L763" i="2"/>
  <c r="L764" i="2"/>
  <c r="L765" i="2"/>
  <c r="L766" i="2"/>
  <c r="L769" i="2"/>
  <c r="L770" i="2"/>
  <c r="L771" i="2"/>
  <c r="L772" i="2"/>
  <c r="L773" i="2"/>
  <c r="L775" i="2"/>
  <c r="L776" i="2"/>
  <c r="L777" i="2"/>
  <c r="L778" i="2"/>
  <c r="L779" i="2"/>
  <c r="L780" i="2"/>
  <c r="L782" i="2"/>
  <c r="L783" i="2"/>
  <c r="L784" i="2"/>
  <c r="L785" i="2"/>
  <c r="L786" i="2"/>
  <c r="L787" i="2"/>
  <c r="L788" i="2"/>
  <c r="L789" i="2"/>
  <c r="L790" i="2"/>
  <c r="L791" i="2"/>
  <c r="L792" i="2"/>
  <c r="L793" i="2"/>
  <c r="L794" i="2"/>
  <c r="L795" i="2"/>
  <c r="L796" i="2"/>
  <c r="L797" i="2"/>
  <c r="L798" i="2"/>
  <c r="L799" i="2"/>
  <c r="L800" i="2"/>
  <c r="L801" i="2"/>
  <c r="L802" i="2"/>
  <c r="L803" i="2"/>
  <c r="L804" i="2"/>
  <c r="L805" i="2"/>
  <c r="L806" i="2"/>
  <c r="L807" i="2"/>
  <c r="L808" i="2"/>
  <c r="L809" i="2"/>
  <c r="L810" i="2"/>
  <c r="L811" i="2"/>
  <c r="L812" i="2"/>
  <c r="L815" i="2"/>
  <c r="L816" i="2"/>
  <c r="L817" i="2"/>
  <c r="L818" i="2"/>
  <c r="L819" i="2"/>
  <c r="L820" i="2"/>
  <c r="L821" i="2"/>
  <c r="L822" i="2"/>
  <c r="L824" i="2"/>
  <c r="L825" i="2"/>
  <c r="L826" i="2"/>
  <c r="L827" i="2"/>
  <c r="L828" i="2"/>
  <c r="L829" i="2"/>
  <c r="L830" i="2"/>
  <c r="L831" i="2"/>
  <c r="L832" i="2"/>
  <c r="L835" i="2"/>
  <c r="L836" i="2"/>
  <c r="L837" i="2"/>
  <c r="L838" i="2"/>
  <c r="L848" i="2"/>
  <c r="L851" i="2"/>
  <c r="L852" i="2"/>
  <c r="L853" i="2"/>
  <c r="L854" i="2"/>
  <c r="L855" i="2"/>
  <c r="L856" i="2"/>
  <c r="L857" i="2"/>
  <c r="L858" i="2"/>
  <c r="L859" i="2"/>
  <c r="L860" i="2"/>
  <c r="L861" i="2"/>
  <c r="L865" i="2"/>
  <c r="L866" i="2"/>
  <c r="L867" i="2"/>
  <c r="L868" i="2"/>
  <c r="L869" i="2"/>
  <c r="L870" i="2"/>
  <c r="L871" i="2"/>
  <c r="L872" i="2"/>
  <c r="L873" i="2"/>
  <c r="L874" i="2"/>
  <c r="L875" i="2"/>
  <c r="L876" i="2"/>
  <c r="L877" i="2"/>
  <c r="L878" i="2"/>
  <c r="L879" i="2"/>
  <c r="L880" i="2"/>
  <c r="L881" i="2"/>
  <c r="L882" i="2"/>
  <c r="L883" i="2"/>
  <c r="L884" i="2"/>
  <c r="L885" i="2"/>
  <c r="L886" i="2"/>
  <c r="L887" i="2"/>
  <c r="L888" i="2"/>
  <c r="L889" i="2"/>
  <c r="L890" i="2"/>
  <c r="L892" i="2"/>
  <c r="L893" i="2"/>
  <c r="L894" i="2"/>
  <c r="L895" i="2"/>
  <c r="L896" i="2"/>
  <c r="L897" i="2"/>
  <c r="L898" i="2"/>
  <c r="L899" i="2"/>
  <c r="L900" i="2"/>
  <c r="L901" i="2"/>
  <c r="L902" i="2"/>
  <c r="L903" i="2"/>
  <c r="L904" i="2"/>
  <c r="L905" i="2"/>
  <c r="L906" i="2"/>
  <c r="L907" i="2"/>
  <c r="L908" i="2"/>
  <c r="L909" i="2"/>
  <c r="L910" i="2"/>
  <c r="L912" i="2"/>
  <c r="L915" i="2"/>
  <c r="L916" i="2"/>
  <c r="L917" i="2"/>
  <c r="L918" i="2"/>
  <c r="L919" i="2"/>
  <c r="L920" i="2"/>
  <c r="L921" i="2"/>
  <c r="L922" i="2"/>
  <c r="L923" i="2"/>
  <c r="L924" i="2"/>
  <c r="L925" i="2"/>
  <c r="L927" i="2"/>
  <c r="L928" i="2"/>
  <c r="L929" i="2"/>
  <c r="L930" i="2"/>
  <c r="L931" i="2"/>
  <c r="L932" i="2"/>
  <c r="L933" i="2"/>
  <c r="L934" i="2"/>
  <c r="L935" i="2"/>
  <c r="L936" i="2"/>
  <c r="L937" i="2"/>
  <c r="L938" i="2"/>
  <c r="L939" i="2"/>
  <c r="L940" i="2"/>
  <c r="L941" i="2"/>
  <c r="L942" i="2"/>
  <c r="L943" i="2"/>
  <c r="L944" i="2"/>
  <c r="L945" i="2"/>
  <c r="L946" i="2"/>
  <c r="L947" i="2"/>
  <c r="L948" i="2"/>
  <c r="L949" i="2"/>
  <c r="L950" i="2"/>
  <c r="L951" i="2"/>
  <c r="L952" i="2"/>
  <c r="L953" i="2"/>
  <c r="L954" i="2"/>
  <c r="L955" i="2"/>
  <c r="L956" i="2"/>
  <c r="L957" i="2"/>
  <c r="L958" i="2"/>
  <c r="L959" i="2"/>
  <c r="L960" i="2"/>
  <c r="L961" i="2"/>
  <c r="L962" i="2"/>
  <c r="L963" i="2"/>
  <c r="L964" i="2"/>
  <c r="L965" i="2"/>
  <c r="L966" i="2"/>
  <c r="L967" i="2"/>
  <c r="L968" i="2"/>
  <c r="L969" i="2"/>
  <c r="L970" i="2"/>
  <c r="L971" i="2"/>
  <c r="L972" i="2"/>
  <c r="L973" i="2"/>
  <c r="L974" i="2"/>
  <c r="L975" i="2"/>
  <c r="L976" i="2"/>
  <c r="L977" i="2"/>
  <c r="L978" i="2"/>
  <c r="L979" i="2"/>
  <c r="L980" i="2"/>
  <c r="L981" i="2"/>
  <c r="L982" i="2"/>
  <c r="L983" i="2"/>
  <c r="L984" i="2"/>
  <c r="L985" i="2"/>
  <c r="L986" i="2"/>
  <c r="L987" i="2"/>
  <c r="L996" i="2"/>
  <c r="L997" i="2"/>
  <c r="L998" i="2"/>
  <c r="L999" i="2"/>
  <c r="L1000" i="2"/>
  <c r="L1001" i="2"/>
  <c r="L1002" i="2"/>
  <c r="L1003" i="2"/>
  <c r="L1004" i="2"/>
  <c r="L1005" i="2"/>
  <c r="L1006" i="2"/>
  <c r="L1007" i="2"/>
  <c r="L1008" i="2"/>
  <c r="L1009" i="2"/>
  <c r="L1010" i="2"/>
  <c r="L1011" i="2"/>
  <c r="L1012" i="2"/>
  <c r="L1013" i="2"/>
  <c r="L1014" i="2"/>
  <c r="L1015" i="2"/>
  <c r="L1016" i="2"/>
  <c r="L1017" i="2"/>
  <c r="L1018" i="2"/>
  <c r="L1019" i="2"/>
  <c r="L1020" i="2"/>
  <c r="L1021" i="2"/>
  <c r="L1022" i="2"/>
  <c r="L1023" i="2"/>
  <c r="L1024" i="2"/>
  <c r="L1025" i="2"/>
  <c r="L1026" i="2"/>
  <c r="L1027" i="2"/>
  <c r="L1028" i="2"/>
  <c r="L1029" i="2"/>
  <c r="L1030" i="2"/>
  <c r="L1031" i="2"/>
  <c r="L1032" i="2"/>
  <c r="L1033" i="2"/>
  <c r="L1034" i="2"/>
  <c r="L1035" i="2"/>
  <c r="L1036" i="2"/>
  <c r="L1040" i="2"/>
  <c r="L1041" i="2"/>
  <c r="L1042" i="2"/>
  <c r="L1043" i="2"/>
  <c r="L1044" i="2"/>
  <c r="L1045" i="2"/>
  <c r="L1046" i="2"/>
  <c r="L1047" i="2"/>
  <c r="L1048" i="2"/>
  <c r="L1049" i="2"/>
  <c r="L1050" i="2"/>
  <c r="L1051" i="2"/>
  <c r="L1052" i="2"/>
  <c r="L1053" i="2"/>
  <c r="L1054" i="2"/>
  <c r="L1055" i="2"/>
  <c r="L1057" i="2"/>
  <c r="L1058" i="2"/>
  <c r="L1059" i="2"/>
  <c r="L1060" i="2"/>
  <c r="L1061" i="2"/>
  <c r="L1062" i="2"/>
  <c r="L1063" i="2"/>
  <c r="L1064" i="2"/>
  <c r="L1065" i="2"/>
  <c r="L1066" i="2"/>
  <c r="L1067" i="2"/>
  <c r="L1069" i="2"/>
  <c r="L1070" i="2"/>
  <c r="L1071" i="2"/>
  <c r="L1072" i="2"/>
  <c r="L1073" i="2"/>
  <c r="L1074" i="2"/>
  <c r="L1075" i="2"/>
  <c r="L1076" i="2"/>
  <c r="L1077" i="2"/>
  <c r="L1078" i="2"/>
  <c r="L1079" i="2"/>
  <c r="L1080" i="2"/>
  <c r="L1081" i="2"/>
  <c r="L1082" i="2"/>
  <c r="L1083" i="2"/>
  <c r="L1084" i="2"/>
  <c r="L1085" i="2"/>
  <c r="L1086" i="2"/>
  <c r="L1087" i="2"/>
  <c r="L1088" i="2"/>
  <c r="L1089" i="2"/>
  <c r="L1090" i="2"/>
  <c r="L1091" i="2"/>
  <c r="L1092" i="2"/>
  <c r="L1093" i="2"/>
  <c r="L1094" i="2"/>
  <c r="L1096" i="2"/>
  <c r="L1097" i="2"/>
  <c r="L1098" i="2"/>
  <c r="L1099" i="2"/>
  <c r="L1100" i="2"/>
  <c r="L1101" i="2"/>
  <c r="L1102" i="2"/>
  <c r="L1103" i="2"/>
  <c r="L1104" i="2"/>
  <c r="L1140" i="2"/>
  <c r="L1141" i="2"/>
  <c r="L1142" i="2"/>
  <c r="L1143" i="2"/>
  <c r="L1144" i="2"/>
  <c r="L1149" i="2"/>
  <c r="L1150" i="2"/>
  <c r="L1153" i="2"/>
  <c r="L1154" i="2"/>
  <c r="L1156" i="2"/>
  <c r="L1157" i="2"/>
  <c r="L1158" i="2"/>
  <c r="L1159" i="2"/>
  <c r="L1160" i="2"/>
  <c r="L1161" i="2"/>
  <c r="L1162" i="2"/>
  <c r="L1163" i="2"/>
  <c r="L1164" i="2"/>
  <c r="L1165" i="2"/>
  <c r="L1166" i="2"/>
  <c r="L1167" i="2"/>
  <c r="L1168" i="2"/>
  <c r="L1169" i="2"/>
  <c r="L1170" i="2"/>
  <c r="L1171" i="2"/>
  <c r="L1172" i="2"/>
  <c r="L1173" i="2"/>
  <c r="L1174" i="2"/>
  <c r="L1175" i="2"/>
  <c r="L1176" i="2"/>
  <c r="L1177" i="2"/>
  <c r="L1178" i="2"/>
  <c r="L1179" i="2"/>
  <c r="L1180" i="2"/>
  <c r="L1181" i="2"/>
  <c r="L1182" i="2"/>
  <c r="L1183" i="2"/>
  <c r="L1184" i="2"/>
  <c r="L1185" i="2"/>
  <c r="L1186" i="2"/>
  <c r="L1187" i="2"/>
  <c r="L1188" i="2"/>
  <c r="L1189" i="2"/>
  <c r="L1190" i="2"/>
  <c r="L1191" i="2"/>
  <c r="L1192" i="2"/>
  <c r="L1193" i="2"/>
  <c r="L1194" i="2"/>
  <c r="L1195" i="2"/>
  <c r="L1199" i="2"/>
  <c r="L1200" i="2"/>
  <c r="L1201" i="2"/>
  <c r="L1202" i="2"/>
  <c r="L1223" i="2"/>
  <c r="L1224" i="2"/>
  <c r="L1225" i="2"/>
  <c r="L1226" i="2"/>
  <c r="L1227" i="2"/>
  <c r="L1228" i="2"/>
  <c r="L1231" i="2"/>
  <c r="L1234" i="2"/>
  <c r="L1237" i="2"/>
  <c r="L1238" i="2"/>
  <c r="L1239" i="2"/>
  <c r="L1240" i="2"/>
  <c r="L1248" i="2"/>
  <c r="L1249" i="2"/>
  <c r="L1250" i="2"/>
  <c r="L1251" i="2"/>
  <c r="L1252" i="2"/>
  <c r="L1253" i="2"/>
  <c r="L1254" i="2"/>
  <c r="L1255" i="2"/>
  <c r="L1256" i="2"/>
  <c r="L1257" i="2"/>
  <c r="L1258" i="2"/>
  <c r="L1259" i="2"/>
  <c r="L1260" i="2"/>
  <c r="L1261" i="2"/>
  <c r="L1262" i="2"/>
  <c r="L1263" i="2"/>
  <c r="L1264" i="2"/>
  <c r="L1265" i="2"/>
  <c r="L1266" i="2"/>
  <c r="L1267" i="2"/>
  <c r="L1270" i="2"/>
  <c r="L1273" i="2"/>
  <c r="L1276" i="2"/>
  <c r="L1279" i="2"/>
  <c r="L1280" i="2"/>
  <c r="L1281" i="2"/>
  <c r="L1282" i="2"/>
  <c r="L1285" i="2"/>
  <c r="L1292" i="2"/>
  <c r="L1295" i="2"/>
  <c r="L1298" i="2"/>
  <c r="L1305" i="2"/>
  <c r="L1306" i="2"/>
  <c r="L1307" i="2"/>
  <c r="L1308" i="2"/>
  <c r="L1311" i="2"/>
  <c r="L1314" i="2"/>
  <c r="L1317" i="2"/>
  <c r="L1335" i="2"/>
  <c r="L1336" i="2"/>
  <c r="L1337" i="2"/>
  <c r="L1338" i="2"/>
  <c r="L1339" i="2"/>
  <c r="L1340" i="2"/>
  <c r="L1348" i="2"/>
  <c r="L1359" i="2"/>
  <c r="L1360" i="2"/>
  <c r="L1361" i="2"/>
  <c r="L1362" i="2"/>
  <c r="L1363" i="2"/>
  <c r="L1364" i="2"/>
  <c r="L1365" i="2"/>
  <c r="L1368" i="2"/>
  <c r="L1369" i="2"/>
  <c r="L1370" i="2"/>
  <c r="L1371" i="2"/>
  <c r="L1372" i="2"/>
  <c r="L1373" i="2"/>
  <c r="L1374" i="2"/>
  <c r="L1375" i="2"/>
  <c r="L1376" i="2"/>
  <c r="L1377" i="2"/>
  <c r="L1378" i="2"/>
  <c r="L1379" i="2"/>
  <c r="L1380" i="2"/>
  <c r="L1381" i="2"/>
  <c r="L1382" i="2"/>
  <c r="L1383" i="2"/>
  <c r="L1384" i="2"/>
  <c r="L1385" i="2"/>
  <c r="L1386" i="2"/>
  <c r="L1387" i="2"/>
  <c r="L1388" i="2"/>
  <c r="L1389" i="2"/>
  <c r="L1390" i="2"/>
  <c r="L1391" i="2"/>
  <c r="L1392" i="2"/>
  <c r="L1393" i="2"/>
  <c r="L1394" i="2"/>
  <c r="L1395" i="2"/>
  <c r="L1396" i="2"/>
  <c r="L1397" i="2"/>
  <c r="L1407" i="2"/>
  <c r="L1408" i="2"/>
  <c r="L1409" i="2"/>
  <c r="L1410" i="2"/>
  <c r="L1411" i="2"/>
  <c r="L1412" i="2"/>
  <c r="L1413" i="2"/>
  <c r="L1414" i="2"/>
  <c r="L1415" i="2"/>
  <c r="L1416" i="2"/>
  <c r="L1417" i="2"/>
  <c r="L1418" i="2"/>
  <c r="L1419" i="2"/>
  <c r="L1420" i="2"/>
  <c r="L1421" i="2"/>
  <c r="L1422" i="2"/>
  <c r="L1423" i="2"/>
  <c r="L1424" i="2"/>
  <c r="L1425" i="2"/>
  <c r="L1426" i="2"/>
  <c r="L1427" i="2"/>
  <c r="L1428" i="2"/>
  <c r="L1429" i="2"/>
  <c r="L1430" i="2"/>
  <c r="L1431" i="2"/>
  <c r="L1432" i="2"/>
  <c r="L1433" i="2"/>
  <c r="L1435" i="2"/>
  <c r="L1436" i="2"/>
  <c r="L1437" i="2"/>
  <c r="L1438" i="2"/>
  <c r="L1439" i="2"/>
  <c r="L1440" i="2"/>
  <c r="L1441" i="2"/>
  <c r="L1442" i="2"/>
  <c r="L1443" i="2"/>
  <c r="L1444" i="2"/>
  <c r="L1445" i="2"/>
  <c r="L1446" i="2"/>
  <c r="L1447" i="2"/>
  <c r="L1448" i="2"/>
  <c r="L1449" i="2"/>
  <c r="L1450" i="2"/>
  <c r="L1451" i="2"/>
  <c r="L1464" i="2"/>
  <c r="L1465" i="2"/>
  <c r="L1466" i="2"/>
  <c r="L1467" i="2"/>
  <c r="L1468" i="2"/>
  <c r="L1469" i="2"/>
  <c r="L1470" i="2"/>
  <c r="L1471" i="2"/>
  <c r="L1472" i="2"/>
  <c r="L1473" i="2"/>
  <c r="L1474" i="2"/>
  <c r="L1475" i="2"/>
  <c r="L1476" i="2"/>
  <c r="L1480" i="2"/>
  <c r="L1481" i="2"/>
  <c r="L1482" i="2"/>
  <c r="L1483" i="2"/>
  <c r="L1484" i="2"/>
  <c r="L1485" i="2"/>
  <c r="L1486" i="2"/>
  <c r="L1487" i="2"/>
  <c r="L1488" i="2"/>
  <c r="L1489" i="2"/>
  <c r="L1490" i="2"/>
  <c r="L1491" i="2"/>
  <c r="L1492" i="2"/>
  <c r="L1493" i="2"/>
  <c r="L1494" i="2"/>
  <c r="L1495" i="2"/>
  <c r="L1496" i="2"/>
  <c r="L1497" i="2"/>
  <c r="L1498" i="2"/>
  <c r="L1499" i="2"/>
  <c r="L1500" i="2"/>
  <c r="L1501" i="2"/>
  <c r="L1502" i="2"/>
  <c r="L1504" i="2"/>
  <c r="L1505" i="2"/>
  <c r="L1506" i="2"/>
  <c r="L1507" i="2"/>
  <c r="L1508" i="2"/>
  <c r="L1509" i="2"/>
  <c r="L1510" i="2"/>
  <c r="L1511" i="2"/>
  <c r="L1512" i="2"/>
  <c r="L1513" i="2"/>
  <c r="L1514" i="2"/>
  <c r="L1515" i="2"/>
  <c r="L1516" i="2"/>
  <c r="L1517" i="2"/>
  <c r="L1518" i="2"/>
  <c r="L1519" i="2"/>
  <c r="L1520" i="2"/>
  <c r="L1521" i="2"/>
  <c r="L1522" i="2"/>
  <c r="L1523" i="2"/>
  <c r="L1536" i="2"/>
  <c r="L1537" i="2"/>
  <c r="L1538" i="2"/>
  <c r="L1539" i="2"/>
  <c r="L1540" i="2"/>
  <c r="L1541" i="2"/>
  <c r="L1542" i="2"/>
  <c r="L1543" i="2"/>
  <c r="L1544" i="2"/>
  <c r="L1545" i="2"/>
  <c r="L1546" i="2"/>
  <c r="L1547" i="2"/>
  <c r="L1548" i="2"/>
  <c r="L1549" i="2"/>
  <c r="L1550" i="2"/>
  <c r="L1551" i="2"/>
  <c r="L1552" i="2"/>
  <c r="L1553" i="2"/>
  <c r="L1554" i="2"/>
  <c r="L1555" i="2"/>
  <c r="L1556" i="2"/>
  <c r="L1557" i="2"/>
  <c r="L1558" i="2"/>
  <c r="L1559" i="2"/>
  <c r="L1560" i="2"/>
  <c r="L1561" i="2"/>
  <c r="L1562" i="2"/>
  <c r="L1563" i="2"/>
  <c r="L1564" i="2"/>
  <c r="L1565" i="2"/>
  <c r="L1566" i="2"/>
  <c r="L1567" i="2"/>
  <c r="L1568" i="2"/>
  <c r="L1569" i="2"/>
  <c r="L1570" i="2"/>
  <c r="L1571" i="2"/>
  <c r="L1572" i="2"/>
  <c r="L1573" i="2"/>
  <c r="L1574" i="2"/>
  <c r="L1575" i="2"/>
  <c r="L1576" i="2"/>
  <c r="L1577" i="2"/>
  <c r="L1578" i="2"/>
  <c r="L1579" i="2"/>
  <c r="L1580" i="2"/>
  <c r="L1581" i="2"/>
  <c r="L1582" i="2"/>
  <c r="L1583" i="2"/>
  <c r="L1584" i="2"/>
  <c r="L1585" i="2"/>
  <c r="L1586" i="2"/>
  <c r="L1587" i="2"/>
  <c r="L1588" i="2"/>
  <c r="L1589" i="2"/>
  <c r="L1590" i="2"/>
  <c r="L1591" i="2"/>
  <c r="L1592" i="2"/>
  <c r="L1593" i="2"/>
  <c r="L1594" i="2"/>
  <c r="L1595" i="2"/>
  <c r="L1596" i="2"/>
  <c r="L1597" i="2"/>
  <c r="L1598" i="2"/>
  <c r="L1599" i="2"/>
  <c r="L1600" i="2"/>
  <c r="L1601" i="2"/>
  <c r="L1602" i="2"/>
  <c r="L1603" i="2"/>
  <c r="L1604" i="2"/>
  <c r="L1605" i="2"/>
  <c r="L1606" i="2"/>
  <c r="L1607" i="2"/>
  <c r="L1609" i="2"/>
  <c r="L1610" i="2"/>
  <c r="L1611" i="2"/>
  <c r="L1612" i="2"/>
  <c r="L1613" i="2"/>
  <c r="L1614" i="2"/>
  <c r="L1615" i="2"/>
  <c r="L1616" i="2"/>
  <c r="L1617" i="2"/>
  <c r="L1618" i="2"/>
  <c r="L1619" i="2"/>
  <c r="L1620" i="2"/>
  <c r="L1621" i="2"/>
  <c r="L1622" i="2"/>
  <c r="L1623" i="2"/>
  <c r="L1624" i="2"/>
  <c r="L1625" i="2"/>
  <c r="L1626" i="2"/>
  <c r="L1627" i="2"/>
  <c r="L1628" i="2"/>
  <c r="L1629" i="2"/>
  <c r="L1630" i="2"/>
  <c r="L1631" i="2"/>
  <c r="L1632" i="2"/>
  <c r="L1633" i="2"/>
  <c r="L1634" i="2"/>
  <c r="L1635" i="2"/>
  <c r="L1636" i="2"/>
  <c r="L1637" i="2"/>
  <c r="L1638" i="2"/>
  <c r="L1639" i="2"/>
  <c r="L1640" i="2"/>
  <c r="L1641" i="2"/>
  <c r="L1642" i="2"/>
  <c r="L1643" i="2"/>
  <c r="L1644" i="2"/>
  <c r="L1645" i="2"/>
  <c r="L1649" i="2"/>
  <c r="L1650" i="2"/>
  <c r="L1651" i="2"/>
  <c r="L1652" i="2"/>
  <c r="L1653" i="2"/>
  <c r="L1654" i="2"/>
  <c r="L1655" i="2"/>
  <c r="L1656" i="2"/>
  <c r="L1657" i="2"/>
  <c r="L1658" i="2"/>
  <c r="L1659" i="2"/>
  <c r="L1660" i="2"/>
  <c r="L1661" i="2"/>
  <c r="L1662" i="2"/>
  <c r="L1663" i="2"/>
  <c r="L1664" i="2"/>
  <c r="L1665" i="2"/>
  <c r="L1666" i="2"/>
  <c r="L1667" i="2"/>
  <c r="L1668" i="2"/>
  <c r="L1669" i="2"/>
  <c r="L1670" i="2"/>
  <c r="L1671" i="2"/>
  <c r="L1672" i="2"/>
  <c r="L1673" i="2"/>
  <c r="L1674" i="2"/>
  <c r="L1675" i="2"/>
  <c r="L1676" i="2"/>
  <c r="L1677" i="2"/>
  <c r="L1678" i="2"/>
  <c r="L1679" i="2"/>
  <c r="L1680" i="2"/>
  <c r="L1681" i="2"/>
  <c r="L1682" i="2"/>
  <c r="L1683" i="2"/>
  <c r="L1684" i="2"/>
  <c r="L1685" i="2"/>
  <c r="L1686" i="2"/>
  <c r="L1687" i="2"/>
  <c r="L1688" i="2"/>
  <c r="L1689" i="2"/>
  <c r="L1690" i="2"/>
  <c r="L1691" i="2"/>
  <c r="L1692" i="2"/>
  <c r="L1693" i="2"/>
  <c r="L1694" i="2"/>
  <c r="L1695" i="2"/>
  <c r="L1696" i="2"/>
  <c r="L1697" i="2"/>
  <c r="L1698" i="2"/>
  <c r="L1699" i="2"/>
  <c r="L1700" i="2"/>
  <c r="L1701" i="2"/>
  <c r="L1702" i="2"/>
  <c r="L1703" i="2"/>
  <c r="L1704" i="2"/>
  <c r="L1705" i="2"/>
  <c r="L1706" i="2"/>
  <c r="L1707" i="2"/>
  <c r="L1708" i="2"/>
  <c r="L1709" i="2"/>
  <c r="L1710" i="2"/>
  <c r="L1711" i="2"/>
  <c r="L1712" i="2"/>
  <c r="L1713" i="2"/>
  <c r="L1714" i="2"/>
  <c r="L1715" i="2"/>
  <c r="L1716" i="2"/>
  <c r="L1717" i="2"/>
  <c r="L1718" i="2"/>
  <c r="L1719" i="2"/>
  <c r="L1720" i="2"/>
  <c r="L1721" i="2"/>
  <c r="L1722" i="2"/>
  <c r="L1723" i="2"/>
  <c r="L1724" i="2"/>
  <c r="L1725" i="2"/>
  <c r="L1726" i="2"/>
  <c r="L1727" i="2"/>
  <c r="L1728" i="2"/>
  <c r="L1729" i="2"/>
  <c r="L1730" i="2"/>
  <c r="L1731" i="2"/>
  <c r="L1732" i="2"/>
  <c r="L1733" i="2"/>
  <c r="L1734" i="2"/>
  <c r="L1735" i="2"/>
  <c r="L1736" i="2"/>
  <c r="L1737" i="2"/>
  <c r="L1738" i="2"/>
  <c r="L1739" i="2"/>
  <c r="L1740" i="2"/>
  <c r="L1741" i="2"/>
  <c r="L1742" i="2"/>
  <c r="L1743" i="2"/>
  <c r="L1744" i="2"/>
  <c r="L1745" i="2"/>
  <c r="L1746" i="2"/>
  <c r="L1747" i="2"/>
  <c r="L1748" i="2"/>
  <c r="L1749" i="2"/>
  <c r="L1750" i="2"/>
  <c r="L1751" i="2"/>
  <c r="L1752" i="2"/>
  <c r="L1753" i="2"/>
  <c r="L1754" i="2"/>
  <c r="L1755" i="2"/>
  <c r="L1756" i="2"/>
  <c r="L1757" i="2"/>
  <c r="L1758" i="2"/>
  <c r="L1759" i="2"/>
  <c r="L1761" i="2"/>
  <c r="L1762" i="2"/>
  <c r="L1763" i="2"/>
  <c r="L1764" i="2"/>
  <c r="L1765" i="2"/>
  <c r="L1766" i="2"/>
  <c r="L1786" i="2"/>
  <c r="L1787" i="2"/>
  <c r="L1788" i="2"/>
  <c r="L1789" i="2"/>
  <c r="L1790" i="2"/>
  <c r="L1791" i="2"/>
  <c r="L1792" i="2"/>
  <c r="L1793" i="2"/>
  <c r="L1794" i="2"/>
  <c r="L1795" i="2"/>
  <c r="L1796" i="2"/>
  <c r="L1797" i="2"/>
  <c r="L1798" i="2"/>
  <c r="L1799" i="2"/>
  <c r="L1800" i="2"/>
  <c r="L1801" i="2"/>
  <c r="L1802" i="2"/>
  <c r="L1803" i="2"/>
  <c r="L1804" i="2"/>
  <c r="L1805" i="2"/>
  <c r="L1806" i="2"/>
  <c r="L1807" i="2"/>
  <c r="L1808" i="2"/>
  <c r="L1809" i="2"/>
  <c r="L1810" i="2"/>
  <c r="L1811" i="2"/>
  <c r="L1812" i="2"/>
  <c r="L1813" i="2"/>
  <c r="L1814" i="2"/>
  <c r="L1815" i="2"/>
  <c r="L1816" i="2"/>
  <c r="L1817" i="2"/>
  <c r="L1818" i="2"/>
  <c r="L1819" i="2"/>
  <c r="L1820" i="2"/>
  <c r="L1822" i="2"/>
  <c r="L1823" i="2"/>
  <c r="L1824" i="2"/>
  <c r="L1825" i="2"/>
  <c r="L1826" i="2"/>
  <c r="L1827" i="2"/>
  <c r="L1828" i="2"/>
  <c r="L1829" i="2"/>
  <c r="L1830" i="2"/>
  <c r="L1831" i="2"/>
  <c r="L1832" i="2"/>
  <c r="L1833" i="2"/>
  <c r="L1834" i="2"/>
  <c r="L1835" i="2"/>
  <c r="L1836" i="2"/>
  <c r="L1837" i="2"/>
  <c r="L1840" i="2"/>
  <c r="L1841" i="2"/>
  <c r="L1838" i="2"/>
  <c r="L1843" i="2"/>
  <c r="L1844" i="2"/>
  <c r="L1845" i="2"/>
  <c r="L1846" i="2"/>
  <c r="L1847" i="2"/>
  <c r="L1848" i="2"/>
  <c r="L1849" i="2"/>
  <c r="L1850" i="2"/>
  <c r="L1851" i="2"/>
  <c r="L1852" i="2"/>
  <c r="L1853" i="2"/>
  <c r="L1854" i="2"/>
  <c r="L1855" i="2"/>
  <c r="L1856" i="2"/>
  <c r="L1857" i="2"/>
  <c r="L1858" i="2"/>
  <c r="L1859" i="2"/>
  <c r="L1860" i="2"/>
  <c r="L1861" i="2"/>
  <c r="L1862" i="2"/>
  <c r="L1863" i="2"/>
  <c r="L1864" i="2"/>
  <c r="L1865" i="2"/>
  <c r="L1866" i="2"/>
  <c r="L1867" i="2"/>
  <c r="L1868" i="2"/>
  <c r="L1871" i="2"/>
  <c r="L1872" i="2"/>
  <c r="L1873" i="2"/>
  <c r="L1874" i="2"/>
  <c r="L1875" i="2"/>
  <c r="L1876" i="2"/>
  <c r="L1877" i="2"/>
  <c r="L1878" i="2"/>
  <c r="L1879" i="2"/>
  <c r="L1880" i="2"/>
  <c r="L1881" i="2"/>
  <c r="L1882" i="2"/>
  <c r="L1883" i="2"/>
  <c r="L1884" i="2"/>
  <c r="L1885" i="2"/>
  <c r="L1886" i="2"/>
  <c r="L1887" i="2"/>
  <c r="L1888" i="2"/>
  <c r="L1889" i="2"/>
  <c r="L1893" i="2"/>
  <c r="L1894" i="2"/>
  <c r="L1895" i="2"/>
  <c r="L1896" i="2"/>
  <c r="L1897" i="2"/>
  <c r="L1898" i="2"/>
  <c r="L1899" i="2"/>
  <c r="L1900" i="2"/>
  <c r="L1901" i="2"/>
  <c r="L1902" i="2"/>
  <c r="L1903" i="2"/>
  <c r="L1904" i="2"/>
  <c r="L1905" i="2"/>
  <c r="L1906" i="2"/>
  <c r="L1907" i="2"/>
  <c r="L1908" i="2"/>
  <c r="L1909" i="2"/>
  <c r="L1910" i="2"/>
  <c r="L1911" i="2"/>
  <c r="L1914" i="2"/>
  <c r="L1915" i="2"/>
  <c r="L1916" i="2"/>
  <c r="L1917" i="2"/>
  <c r="L1918" i="2"/>
  <c r="L1919" i="2"/>
  <c r="L1920" i="2"/>
  <c r="L1921" i="2"/>
  <c r="L1922" i="2"/>
  <c r="L1923" i="2"/>
  <c r="L1924" i="2"/>
  <c r="L1925" i="2"/>
  <c r="L1926" i="2"/>
  <c r="L1927" i="2"/>
  <c r="L1928" i="2"/>
  <c r="L1931" i="2"/>
  <c r="L1932" i="2"/>
  <c r="L1933" i="2"/>
  <c r="L1935" i="2"/>
  <c r="L1936" i="2"/>
  <c r="L1937" i="2"/>
  <c r="L1938" i="2"/>
  <c r="L1939" i="2"/>
  <c r="L1940" i="2"/>
  <c r="L1941" i="2"/>
  <c r="L1942" i="2"/>
  <c r="L1943" i="2"/>
  <c r="L1944" i="2"/>
  <c r="L1945" i="2"/>
  <c r="L1946" i="2"/>
  <c r="L1947" i="2"/>
  <c r="L1948" i="2"/>
  <c r="L1949" i="2"/>
  <c r="L1950" i="2"/>
  <c r="L1951" i="2"/>
  <c r="L1952" i="2"/>
  <c r="L1953" i="2"/>
  <c r="L1954" i="2"/>
  <c r="L1955" i="2"/>
  <c r="L1956" i="2"/>
  <c r="L1957" i="2"/>
  <c r="L1958" i="2"/>
  <c r="L1959" i="2"/>
  <c r="L1960" i="2"/>
  <c r="L1961" i="2"/>
  <c r="L1962" i="2"/>
  <c r="L1963" i="2"/>
  <c r="L1966" i="2"/>
  <c r="L1967" i="2"/>
  <c r="L1968" i="2"/>
  <c r="L1969" i="2"/>
  <c r="L1970" i="2"/>
  <c r="L1971" i="2"/>
  <c r="L1972" i="2"/>
  <c r="L1973" i="2"/>
  <c r="L1974" i="2"/>
  <c r="L1975" i="2"/>
  <c r="L1976" i="2"/>
  <c r="L1977" i="2"/>
  <c r="L1978" i="2"/>
  <c r="L1979" i="2"/>
  <c r="L1980" i="2"/>
  <c r="L1981" i="2"/>
  <c r="L1982" i="2"/>
  <c r="L1983" i="2"/>
  <c r="L1984" i="2"/>
  <c r="L1985" i="2"/>
  <c r="L1986" i="2"/>
  <c r="L1987" i="2"/>
  <c r="L1988" i="2"/>
  <c r="L1989" i="2"/>
  <c r="L1990" i="2"/>
  <c r="L1991" i="2"/>
  <c r="L1992" i="2"/>
  <c r="L1993" i="2"/>
  <c r="L1994" i="2"/>
  <c r="L1995" i="2"/>
  <c r="L1996" i="2"/>
  <c r="L1997" i="2"/>
  <c r="L1998" i="2"/>
  <c r="L1999" i="2"/>
  <c r="L2000" i="2"/>
  <c r="L2001" i="2"/>
  <c r="L2002" i="2"/>
  <c r="L2003" i="2"/>
  <c r="L2004" i="2"/>
  <c r="L2005" i="2"/>
  <c r="L2006" i="2"/>
  <c r="L2007" i="2"/>
  <c r="L2008" i="2"/>
  <c r="L2012" i="2"/>
  <c r="L2013" i="2"/>
  <c r="L2014" i="2"/>
  <c r="L2015" i="2"/>
  <c r="L2016" i="2"/>
  <c r="L2017" i="2"/>
  <c r="L2018" i="2"/>
  <c r="L2019" i="2"/>
  <c r="L2020" i="2"/>
  <c r="L2021" i="2"/>
  <c r="L2022" i="2"/>
  <c r="L2023" i="2"/>
  <c r="L2024" i="2"/>
  <c r="L2035" i="2"/>
  <c r="L2036" i="2"/>
  <c r="L2037" i="2"/>
  <c r="L2038" i="2"/>
  <c r="L2039" i="2"/>
  <c r="L2040" i="2"/>
  <c r="L2041" i="2"/>
  <c r="L2042" i="2"/>
  <c r="L2043" i="2"/>
  <c r="L2044" i="2"/>
  <c r="L2045" i="2"/>
  <c r="L2046" i="2"/>
  <c r="L2047" i="2"/>
  <c r="L2048" i="2"/>
  <c r="L2049" i="2"/>
  <c r="L2050" i="2"/>
  <c r="L2051" i="2"/>
  <c r="L2052" i="2"/>
  <c r="L2053" i="2"/>
  <c r="L2054" i="2"/>
  <c r="L2055" i="2"/>
  <c r="L2056" i="2"/>
  <c r="L2057" i="2"/>
  <c r="L2058" i="2"/>
  <c r="L2059" i="2"/>
  <c r="L2060" i="2"/>
  <c r="L2061" i="2"/>
  <c r="L2062" i="2"/>
  <c r="L2063" i="2"/>
  <c r="L2064" i="2"/>
  <c r="L2065" i="2"/>
  <c r="L2066" i="2"/>
  <c r="L2067" i="2"/>
  <c r="L2068" i="2"/>
  <c r="L2069" i="2"/>
  <c r="L2070" i="2"/>
  <c r="L2071" i="2"/>
  <c r="L2072" i="2"/>
  <c r="L2073" i="2"/>
  <c r="L2074" i="2"/>
  <c r="L2075" i="2"/>
  <c r="L2077" i="2"/>
  <c r="L2078" i="2"/>
  <c r="L2079" i="2"/>
  <c r="L2080" i="2"/>
  <c r="L2081" i="2"/>
  <c r="L2082" i="2"/>
  <c r="L2083" i="2"/>
  <c r="L2084" i="2"/>
  <c r="L2085" i="2"/>
  <c r="L2086" i="2"/>
  <c r="L2087" i="2"/>
  <c r="L2088" i="2"/>
  <c r="L2089" i="2"/>
  <c r="L2090" i="2"/>
  <c r="L2091" i="2"/>
  <c r="L2092" i="2"/>
  <c r="L2093" i="2"/>
  <c r="L2094" i="2"/>
  <c r="L2095" i="2"/>
  <c r="L2096" i="2"/>
  <c r="L2097" i="2"/>
  <c r="L2098" i="2"/>
  <c r="L2099" i="2"/>
  <c r="L2100" i="2"/>
  <c r="L2101" i="2"/>
  <c r="L2102" i="2"/>
  <c r="L2103" i="2"/>
  <c r="L2104" i="2"/>
  <c r="L2105" i="2"/>
  <c r="L2106" i="2"/>
  <c r="L2107" i="2"/>
  <c r="L2108" i="2"/>
  <c r="L2109" i="2"/>
  <c r="L2110" i="2"/>
  <c r="L2111" i="2"/>
  <c r="L2112" i="2"/>
  <c r="L2113" i="2"/>
  <c r="L2114" i="2"/>
  <c r="L2115" i="2"/>
  <c r="L2116" i="2"/>
  <c r="L2117" i="2"/>
  <c r="L2118" i="2"/>
  <c r="L2119" i="2"/>
  <c r="L2120" i="2"/>
  <c r="L2121" i="2"/>
  <c r="L2122" i="2"/>
  <c r="L2123" i="2"/>
  <c r="L2124" i="2"/>
  <c r="L2125" i="2"/>
  <c r="L2126" i="2"/>
  <c r="L2127" i="2"/>
  <c r="L2128" i="2"/>
  <c r="L2129" i="2"/>
  <c r="L2130" i="2"/>
  <c r="L2131" i="2"/>
  <c r="L2132" i="2"/>
  <c r="L2134" i="2"/>
  <c r="L2136" i="2"/>
  <c r="L2137" i="2"/>
  <c r="L2138" i="2"/>
  <c r="L2139" i="2"/>
  <c r="L2140" i="2"/>
  <c r="L2141" i="2"/>
  <c r="L2142" i="2"/>
  <c r="L2143" i="2"/>
  <c r="L2144" i="2"/>
  <c r="L2145" i="2"/>
  <c r="L2146" i="2"/>
  <c r="L2155" i="2"/>
  <c r="L2156" i="2"/>
  <c r="L2157" i="2"/>
  <c r="L2158" i="2"/>
  <c r="L2159" i="2"/>
  <c r="L2160" i="2"/>
  <c r="L2161" i="2"/>
  <c r="L2162" i="2"/>
  <c r="L2163" i="2"/>
  <c r="L2164" i="2"/>
  <c r="L2165" i="2"/>
  <c r="L2166" i="2"/>
  <c r="L2167" i="2"/>
  <c r="L2168" i="2"/>
  <c r="L2169" i="2"/>
  <c r="L2170" i="2"/>
  <c r="L2171" i="2"/>
  <c r="L2172" i="2"/>
  <c r="L2173" i="2"/>
  <c r="L2174" i="2"/>
  <c r="L2175" i="2"/>
  <c r="L2176" i="2"/>
  <c r="L2177" i="2"/>
  <c r="L2178" i="2"/>
  <c r="L2179" i="2"/>
  <c r="L2180" i="2"/>
  <c r="L2181" i="2"/>
  <c r="L2182" i="2"/>
  <c r="L2183" i="2"/>
  <c r="L2184" i="2"/>
  <c r="L2185" i="2"/>
  <c r="L2186" i="2"/>
  <c r="L2187" i="2"/>
  <c r="L2188" i="2"/>
  <c r="L2189" i="2"/>
  <c r="L2190" i="2"/>
  <c r="L2192" i="2"/>
  <c r="L2193" i="2"/>
  <c r="L2194" i="2"/>
  <c r="L2195" i="2"/>
  <c r="L2196" i="2"/>
  <c r="L2197" i="2"/>
  <c r="L2198" i="2"/>
  <c r="L2199" i="2"/>
  <c r="L2200" i="2"/>
  <c r="L2201" i="2"/>
  <c r="L2202" i="2"/>
  <c r="L2203" i="2"/>
  <c r="L2204" i="2"/>
  <c r="L2205" i="2"/>
  <c r="L2206" i="2"/>
  <c r="L2207" i="2"/>
  <c r="L2208" i="2"/>
  <c r="L2209" i="2"/>
  <c r="L2210" i="2"/>
  <c r="L2211" i="2"/>
  <c r="L2212" i="2"/>
  <c r="L2213" i="2"/>
  <c r="L2214" i="2"/>
  <c r="L2215" i="2"/>
  <c r="L2216" i="2"/>
  <c r="L2217" i="2"/>
  <c r="L2218" i="2"/>
  <c r="L2219" i="2"/>
  <c r="L2220" i="2"/>
  <c r="L2221" i="2"/>
  <c r="L2222" i="2"/>
  <c r="L2223" i="2"/>
  <c r="L2224" i="2"/>
  <c r="L2225" i="2"/>
  <c r="L2226" i="2"/>
  <c r="L2227" i="2"/>
  <c r="L2228" i="2"/>
  <c r="L2229" i="2"/>
  <c r="L2230" i="2"/>
  <c r="L2231" i="2"/>
  <c r="L2232" i="2"/>
  <c r="L2233" i="2"/>
  <c r="L2234" i="2"/>
  <c r="L2235" i="2"/>
  <c r="L2236" i="2"/>
  <c r="L2237" i="2"/>
  <c r="L2238" i="2"/>
  <c r="L2239" i="2"/>
  <c r="L2240" i="2"/>
  <c r="L2241" i="2"/>
  <c r="L2242" i="2"/>
  <c r="L2243" i="2"/>
  <c r="L2244" i="2"/>
  <c r="L2245" i="2"/>
  <c r="L2246" i="2"/>
  <c r="L2247" i="2"/>
  <c r="L2248" i="2"/>
  <c r="L2249" i="2"/>
  <c r="L2250" i="2"/>
  <c r="L2251" i="2"/>
  <c r="L2252" i="2"/>
  <c r="L2253" i="2"/>
  <c r="L2254" i="2"/>
  <c r="L2255" i="2"/>
  <c r="L2256" i="2"/>
  <c r="L2257" i="2"/>
  <c r="L2258" i="2"/>
  <c r="L2259" i="2"/>
  <c r="L2260" i="2"/>
  <c r="L2261" i="2"/>
  <c r="L2262" i="2"/>
  <c r="L2263" i="2"/>
  <c r="L2264" i="2"/>
  <c r="L2265" i="2"/>
  <c r="L2266" i="2"/>
  <c r="L2267" i="2"/>
  <c r="L2268" i="2"/>
  <c r="L2269" i="2"/>
  <c r="L2270" i="2"/>
  <c r="L2271" i="2"/>
  <c r="L2272" i="2"/>
  <c r="L2273" i="2"/>
  <c r="L2274" i="2"/>
  <c r="L2275" i="2"/>
  <c r="L2276" i="2"/>
  <c r="L2277" i="2"/>
  <c r="L2278" i="2"/>
  <c r="L2279" i="2"/>
  <c r="L2280" i="2"/>
  <c r="L2281" i="2"/>
  <c r="L2282" i="2"/>
  <c r="L2283" i="2"/>
  <c r="L2284" i="2"/>
  <c r="L2285" i="2"/>
  <c r="L2286" i="2"/>
  <c r="L2287" i="2"/>
  <c r="L2288" i="2"/>
  <c r="L2289" i="2"/>
  <c r="L2290" i="2"/>
  <c r="L2291" i="2"/>
  <c r="L2292" i="2"/>
  <c r="L2293" i="2"/>
  <c r="L2294" i="2"/>
  <c r="L2295" i="2"/>
  <c r="L2296" i="2"/>
  <c r="L2297" i="2"/>
  <c r="L2298" i="2"/>
  <c r="L2299" i="2"/>
  <c r="L2300" i="2"/>
  <c r="L2301" i="2"/>
  <c r="L2302" i="2"/>
  <c r="L2303" i="2"/>
  <c r="L2304" i="2"/>
  <c r="L2305" i="2"/>
  <c r="L2306" i="2"/>
  <c r="L2307" i="2"/>
  <c r="L2308" i="2"/>
  <c r="L12" i="2"/>
  <c r="L13" i="2"/>
  <c r="L14" i="2"/>
  <c r="L20" i="2"/>
  <c r="L21" i="2"/>
  <c r="L22" i="2"/>
  <c r="L23" i="2"/>
  <c r="L24" i="2"/>
  <c r="L25" i="2"/>
  <c r="L26" i="2"/>
  <c r="L27" i="2"/>
  <c r="L28" i="2"/>
  <c r="L29" i="2"/>
  <c r="L30" i="2"/>
  <c r="L31" i="2"/>
  <c r="L32" i="2"/>
  <c r="L33" i="2"/>
  <c r="L34" i="2"/>
  <c r="L35" i="2"/>
  <c r="L50" i="2"/>
  <c r="L51"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5" i="2"/>
  <c r="L86" i="2"/>
  <c r="L87" i="2"/>
  <c r="L88" i="2"/>
  <c r="L89" i="2"/>
  <c r="L90" i="2"/>
  <c r="L91" i="2"/>
  <c r="L92" i="2"/>
  <c r="L93" i="2"/>
  <c r="L100" i="2"/>
  <c r="L101" i="2"/>
  <c r="L102" i="2"/>
  <c r="L103" i="2"/>
  <c r="L104" i="2"/>
  <c r="L105" i="2"/>
  <c r="L106" i="2"/>
  <c r="L107" i="2"/>
  <c r="L108" i="2"/>
  <c r="L109" i="2"/>
  <c r="L110" i="2"/>
  <c r="L111" i="2"/>
  <c r="L112" i="2"/>
  <c r="L113" i="2"/>
  <c r="L114" i="2"/>
  <c r="L115" i="2"/>
  <c r="L116" i="2"/>
  <c r="L117" i="2"/>
  <c r="L118" i="2"/>
  <c r="L119" i="2"/>
  <c r="L120" i="2"/>
  <c r="L121" i="2"/>
  <c r="L124" i="2"/>
  <c r="L125" i="2"/>
  <c r="L126" i="2"/>
  <c r="L143" i="2"/>
  <c r="L144" i="2"/>
  <c r="L145" i="2"/>
  <c r="L147" i="2"/>
  <c r="L148" i="2"/>
  <c r="L149" i="2"/>
  <c r="L150" i="2"/>
  <c r="L151" i="2"/>
  <c r="L152" i="2"/>
  <c r="L154" i="2"/>
  <c r="L155" i="2"/>
  <c r="L158" i="2"/>
  <c r="L159" i="2"/>
  <c r="L160" i="2"/>
  <c r="L161" i="2"/>
  <c r="L162" i="2"/>
  <c r="L163" i="2"/>
  <c r="L164" i="2"/>
  <c r="L165" i="2"/>
  <c r="L166" i="2"/>
  <c r="L167" i="2"/>
  <c r="L168" i="2"/>
  <c r="L169" i="2"/>
  <c r="L170" i="2"/>
  <c r="L171" i="2"/>
  <c r="L172" i="2"/>
  <c r="L173" i="2"/>
  <c r="L174" i="2"/>
  <c r="L175" i="2"/>
  <c r="L176" i="2"/>
  <c r="L177" i="2"/>
  <c r="L178" i="2"/>
  <c r="L179" i="2"/>
  <c r="L180" i="2"/>
  <c r="L181" i="2"/>
  <c r="L182" i="2"/>
  <c r="L183" i="2"/>
  <c r="L184" i="2"/>
  <c r="L185" i="2"/>
  <c r="L186" i="2"/>
  <c r="L187" i="2"/>
  <c r="L188" i="2"/>
  <c r="L189" i="2"/>
  <c r="L190" i="2"/>
  <c r="L191" i="2"/>
  <c r="L192" i="2"/>
  <c r="L193" i="2"/>
  <c r="L196" i="2"/>
  <c r="L197" i="2"/>
  <c r="L198" i="2"/>
  <c r="L199" i="2"/>
  <c r="L200" i="2"/>
  <c r="L201" i="2"/>
  <c r="L202" i="2"/>
  <c r="L203" i="2"/>
  <c r="L204" i="2"/>
  <c r="L207" i="2"/>
  <c r="L208" i="2"/>
  <c r="L209" i="2"/>
  <c r="L210" i="2"/>
  <c r="L211" i="2"/>
  <c r="L212" i="2"/>
  <c r="L213" i="2"/>
  <c r="L214" i="2"/>
  <c r="L215" i="2"/>
  <c r="L216" i="2"/>
  <c r="L217" i="2"/>
  <c r="L218" i="2"/>
  <c r="L219" i="2"/>
  <c r="L220" i="2"/>
  <c r="L221" i="2"/>
  <c r="L222" i="2"/>
  <c r="L223" i="2"/>
  <c r="L224" i="2"/>
  <c r="L225" i="2"/>
  <c r="L226" i="2"/>
  <c r="L227" i="2"/>
  <c r="L228" i="2"/>
  <c r="L229" i="2"/>
  <c r="L230" i="2"/>
  <c r="L231" i="2"/>
  <c r="L232" i="2"/>
  <c r="L233" i="2"/>
  <c r="L234" i="2"/>
  <c r="L250" i="2"/>
  <c r="L251" i="2"/>
  <c r="L252" i="2"/>
  <c r="L253" i="2"/>
  <c r="L254" i="2"/>
  <c r="L255" i="2"/>
  <c r="L256" i="2"/>
  <c r="L257" i="2"/>
  <c r="L258" i="2"/>
  <c r="L262" i="2"/>
  <c r="L263" i="2"/>
  <c r="L264" i="2"/>
  <c r="L265" i="2"/>
  <c r="L266" i="2"/>
  <c r="L267" i="2"/>
  <c r="L268" i="2"/>
  <c r="L269" i="2"/>
  <c r="L270" i="2"/>
  <c r="L271" i="2"/>
  <c r="L272" i="2"/>
  <c r="L273" i="2"/>
  <c r="L274" i="2"/>
  <c r="L275" i="2"/>
  <c r="L276" i="2"/>
  <c r="L277" i="2"/>
  <c r="L278" i="2"/>
  <c r="L280" i="2"/>
  <c r="L281" i="2"/>
  <c r="L282" i="2"/>
  <c r="L283" i="2"/>
  <c r="L284" i="2"/>
  <c r="L285" i="2"/>
  <c r="L286" i="2"/>
  <c r="L287" i="2"/>
  <c r="L288" i="2"/>
  <c r="L289" i="2"/>
  <c r="L290" i="2"/>
  <c r="L291" i="2"/>
  <c r="L292" i="2"/>
  <c r="L293" i="2"/>
  <c r="L294" i="2"/>
  <c r="L295" i="2"/>
  <c r="L296" i="2"/>
  <c r="L297" i="2"/>
  <c r="L298" i="2"/>
  <c r="L301" i="2"/>
  <c r="L302" i="2"/>
  <c r="L303" i="2"/>
  <c r="L304" i="2"/>
  <c r="L305" i="2"/>
  <c r="L312" i="2"/>
  <c r="L313" i="2"/>
  <c r="L314" i="2"/>
  <c r="L315" i="2"/>
  <c r="L316" i="2"/>
  <c r="L317" i="2"/>
  <c r="L319" i="2"/>
  <c r="L320" i="2"/>
  <c r="L321" i="2"/>
  <c r="L322" i="2"/>
  <c r="L324" i="2"/>
  <c r="L325" i="2"/>
  <c r="L326" i="2"/>
  <c r="L327" i="2"/>
  <c r="L328" i="2"/>
  <c r="L329" i="2"/>
  <c r="L330" i="2"/>
  <c r="L331" i="2"/>
  <c r="L332" i="2"/>
  <c r="L333" i="2"/>
  <c r="L334" i="2"/>
  <c r="L335" i="2"/>
  <c r="L336" i="2"/>
  <c r="L337" i="2"/>
  <c r="L339" i="2"/>
  <c r="L340" i="2"/>
  <c r="L349" i="2"/>
  <c r="L351" i="2"/>
  <c r="L353" i="2"/>
  <c r="L354" i="2"/>
  <c r="L355" i="2"/>
  <c r="L356" i="2"/>
  <c r="L357" i="2"/>
  <c r="L358" i="2"/>
  <c r="L359" i="2"/>
  <c r="L11" i="2"/>
  <c r="F16" i="6"/>
  <c r="F17" i="6"/>
  <c r="F22" i="6"/>
  <c r="F23" i="6"/>
  <c r="F24" i="6"/>
  <c r="F26" i="6"/>
  <c r="F28" i="6"/>
  <c r="F29" i="6"/>
  <c r="F30" i="6"/>
  <c r="F32" i="6"/>
  <c r="F33" i="6"/>
  <c r="F34" i="6"/>
  <c r="F36" i="6"/>
  <c r="F37" i="6"/>
  <c r="F38" i="6"/>
  <c r="F39" i="6"/>
  <c r="F40" i="6"/>
  <c r="F41" i="6"/>
  <c r="F42" i="6"/>
  <c r="F43" i="6"/>
  <c r="F45" i="6"/>
  <c r="F46" i="6"/>
  <c r="F47" i="6"/>
  <c r="F48" i="6"/>
  <c r="F49" i="6"/>
  <c r="F50" i="6"/>
  <c r="F51" i="6"/>
  <c r="F52" i="6"/>
  <c r="F53" i="6"/>
  <c r="F54" i="6"/>
  <c r="F57" i="6"/>
  <c r="F58" i="6"/>
  <c r="F59" i="6"/>
  <c r="F60" i="6"/>
  <c r="F61" i="6"/>
  <c r="F62" i="6"/>
  <c r="F63" i="6"/>
  <c r="F65" i="6"/>
  <c r="F66" i="6"/>
  <c r="F67" i="6"/>
  <c r="F68" i="6"/>
  <c r="F69" i="6"/>
  <c r="F71" i="6"/>
  <c r="F72"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 r="F144" i="6"/>
  <c r="F145" i="6"/>
  <c r="F146" i="6"/>
  <c r="F147" i="6"/>
  <c r="F148" i="6"/>
  <c r="F149" i="6"/>
  <c r="F150" i="6"/>
  <c r="F151" i="6"/>
  <c r="F152" i="6"/>
  <c r="F153" i="6"/>
  <c r="F154" i="6"/>
  <c r="F155" i="6"/>
  <c r="F156" i="6"/>
  <c r="F157" i="6"/>
  <c r="F158" i="6"/>
  <c r="F159" i="6"/>
  <c r="F160" i="6"/>
  <c r="F161" i="6"/>
  <c r="F162" i="6"/>
  <c r="F163" i="6"/>
  <c r="F164" i="6"/>
  <c r="F165" i="6"/>
  <c r="F166" i="6"/>
  <c r="F167" i="6"/>
  <c r="F168" i="6"/>
  <c r="F169" i="6"/>
  <c r="F170" i="6"/>
  <c r="F171" i="6"/>
  <c r="F172" i="6"/>
  <c r="F173" i="6"/>
  <c r="F174" i="6"/>
  <c r="F175" i="6"/>
  <c r="F176" i="6"/>
  <c r="F177" i="6"/>
  <c r="F178" i="6"/>
  <c r="F179" i="6"/>
  <c r="F180" i="6"/>
  <c r="F181" i="6"/>
  <c r="F182" i="6"/>
  <c r="F183" i="6"/>
  <c r="F184" i="6"/>
  <c r="F185" i="6"/>
  <c r="F186" i="6"/>
  <c r="F187" i="6"/>
  <c r="F188" i="6"/>
  <c r="F189" i="6"/>
  <c r="F190" i="6"/>
  <c r="F191" i="6"/>
  <c r="F192" i="6"/>
  <c r="F194" i="6"/>
  <c r="F195" i="6"/>
  <c r="F196" i="6"/>
  <c r="F197" i="6"/>
  <c r="F198" i="6"/>
  <c r="F199" i="6"/>
  <c r="F200" i="6"/>
  <c r="F201" i="6"/>
  <c r="F202" i="6"/>
  <c r="F203" i="6"/>
  <c r="F204" i="6"/>
  <c r="F205" i="6"/>
  <c r="F206" i="6"/>
  <c r="F207" i="6"/>
  <c r="F208" i="6"/>
  <c r="F209" i="6"/>
  <c r="F210" i="6"/>
  <c r="F211" i="6"/>
  <c r="F212" i="6"/>
  <c r="F213" i="6"/>
  <c r="F214" i="6"/>
  <c r="F215" i="6"/>
  <c r="F216" i="6"/>
  <c r="F217" i="6"/>
  <c r="F218" i="6"/>
  <c r="F219" i="6"/>
  <c r="F220" i="6"/>
  <c r="F221" i="6"/>
  <c r="F223" i="6"/>
  <c r="F224" i="6"/>
  <c r="F225" i="6"/>
  <c r="F226" i="6"/>
  <c r="F227" i="6"/>
  <c r="F228" i="6"/>
  <c r="F229" i="6"/>
  <c r="F230" i="6"/>
  <c r="F231" i="6"/>
  <c r="F232" i="6"/>
  <c r="F233" i="6"/>
  <c r="F234" i="6"/>
  <c r="F235" i="6"/>
  <c r="F236" i="6"/>
  <c r="F237" i="6"/>
  <c r="F238" i="6"/>
  <c r="F239" i="6"/>
  <c r="F240" i="6"/>
  <c r="F241" i="6"/>
  <c r="F242" i="6"/>
  <c r="F243" i="6"/>
  <c r="F244" i="6"/>
  <c r="F245" i="6"/>
  <c r="F246" i="6"/>
  <c r="F330" i="6"/>
  <c r="F331" i="6"/>
  <c r="F332" i="6"/>
  <c r="F333" i="6"/>
  <c r="F334" i="6"/>
  <c r="F335" i="6"/>
  <c r="F336" i="6"/>
  <c r="F337" i="6"/>
  <c r="F338" i="6"/>
  <c r="F339" i="6"/>
  <c r="F340" i="6"/>
  <c r="F341" i="6"/>
  <c r="F342" i="6"/>
  <c r="F343" i="6"/>
  <c r="F344" i="6"/>
  <c r="F345" i="6"/>
  <c r="F346" i="6"/>
  <c r="F347" i="6"/>
  <c r="F348" i="6"/>
  <c r="F349" i="6"/>
  <c r="F350" i="6"/>
  <c r="F351" i="6"/>
  <c r="F352" i="6"/>
  <c r="F353" i="6"/>
  <c r="F354" i="6"/>
  <c r="F355" i="6"/>
  <c r="F356" i="6"/>
  <c r="F357" i="6"/>
  <c r="F358" i="6"/>
  <c r="F359" i="6"/>
  <c r="F360" i="6"/>
  <c r="F361" i="6"/>
  <c r="F362" i="6"/>
  <c r="F363" i="6"/>
  <c r="F364" i="6"/>
  <c r="F365" i="6"/>
  <c r="F366" i="6"/>
  <c r="F367" i="6"/>
  <c r="F368" i="6"/>
  <c r="F369" i="6"/>
  <c r="F370" i="6"/>
  <c r="F371" i="6"/>
  <c r="F372" i="6"/>
  <c r="F373" i="6"/>
  <c r="F374" i="6"/>
  <c r="F375" i="6"/>
  <c r="F376" i="6"/>
  <c r="F377" i="6"/>
  <c r="F378" i="6"/>
  <c r="F379" i="6"/>
  <c r="F380" i="6"/>
  <c r="F381" i="6"/>
  <c r="F382" i="6"/>
  <c r="F383" i="6"/>
  <c r="F384" i="6"/>
  <c r="F385" i="6"/>
  <c r="F386" i="6"/>
  <c r="F387" i="6"/>
  <c r="F388" i="6"/>
  <c r="F389" i="6"/>
  <c r="F390" i="6"/>
  <c r="F391" i="6"/>
  <c r="F392" i="6"/>
  <c r="F393" i="6"/>
  <c r="F394" i="6"/>
  <c r="F395" i="6"/>
  <c r="F396" i="6"/>
  <c r="F397" i="6"/>
  <c r="F398" i="6"/>
  <c r="F399" i="6"/>
  <c r="F400" i="6"/>
  <c r="F401" i="6"/>
  <c r="F402" i="6"/>
  <c r="F403" i="6"/>
  <c r="F404" i="6"/>
  <c r="F405" i="6"/>
  <c r="F406" i="6"/>
  <c r="F407" i="6"/>
  <c r="F408" i="6"/>
  <c r="F409" i="6"/>
  <c r="F410" i="6"/>
  <c r="F411" i="6"/>
  <c r="F412" i="6"/>
  <c r="F413" i="6"/>
  <c r="F414" i="6"/>
  <c r="F415" i="6"/>
  <c r="F416" i="6"/>
  <c r="F417" i="6"/>
  <c r="F418" i="6"/>
  <c r="F419" i="6"/>
  <c r="F420" i="6"/>
  <c r="F421" i="6"/>
  <c r="F422" i="6"/>
  <c r="F423" i="6"/>
  <c r="F424" i="6"/>
  <c r="F425" i="6"/>
  <c r="F426" i="6"/>
  <c r="F427" i="6"/>
  <c r="F428" i="6"/>
  <c r="F429" i="6"/>
  <c r="F430" i="6"/>
  <c r="F431" i="6"/>
  <c r="F432" i="6"/>
  <c r="F433" i="6"/>
  <c r="F434" i="6"/>
  <c r="F435" i="6"/>
  <c r="F436" i="6"/>
  <c r="F437" i="6"/>
  <c r="F438" i="6"/>
  <c r="F439" i="6"/>
  <c r="F440" i="6"/>
  <c r="F441" i="6"/>
  <c r="F442" i="6"/>
  <c r="F443" i="6"/>
  <c r="F444" i="6"/>
  <c r="F445" i="6"/>
  <c r="F446" i="6"/>
  <c r="F447" i="6"/>
  <c r="F448" i="6"/>
  <c r="F449" i="6"/>
  <c r="F450" i="6"/>
  <c r="F451" i="6"/>
  <c r="F452" i="6"/>
  <c r="F453" i="6"/>
  <c r="F454" i="6"/>
  <c r="F455" i="6"/>
  <c r="F456" i="6"/>
  <c r="F457" i="6"/>
  <c r="F458" i="6"/>
  <c r="F459" i="6"/>
  <c r="F460" i="6"/>
  <c r="F461" i="6"/>
  <c r="F462" i="6"/>
  <c r="F463" i="6"/>
  <c r="F464" i="6"/>
  <c r="F465" i="6"/>
  <c r="F466" i="6"/>
  <c r="F467" i="6"/>
  <c r="F468" i="6"/>
  <c r="F470" i="6"/>
  <c r="F471" i="6"/>
  <c r="F472" i="6"/>
  <c r="F473" i="6"/>
  <c r="F474" i="6"/>
  <c r="F475" i="6"/>
  <c r="F476" i="6"/>
  <c r="F477" i="6"/>
  <c r="F478" i="6"/>
  <c r="F479" i="6"/>
  <c r="F480" i="6"/>
  <c r="F481" i="6"/>
  <c r="F482" i="6"/>
  <c r="F483" i="6"/>
  <c r="F484" i="6"/>
  <c r="F485" i="6"/>
  <c r="F486" i="6"/>
  <c r="F487" i="6"/>
  <c r="F488" i="6"/>
  <c r="F489" i="6"/>
  <c r="F490" i="6"/>
  <c r="F491" i="6"/>
  <c r="F492" i="6"/>
  <c r="F493" i="6"/>
  <c r="F494" i="6"/>
  <c r="F495" i="6"/>
  <c r="F496" i="6"/>
  <c r="F497" i="6"/>
  <c r="F498" i="6"/>
  <c r="F499" i="6"/>
  <c r="F500" i="6"/>
  <c r="F501" i="6"/>
  <c r="F502" i="6"/>
  <c r="F503" i="6"/>
  <c r="F504" i="6"/>
  <c r="F505" i="6"/>
  <c r="F506" i="6"/>
  <c r="F507" i="6"/>
  <c r="F508" i="6"/>
  <c r="F509" i="6"/>
  <c r="F510" i="6"/>
  <c r="F511" i="6"/>
  <c r="F512" i="6"/>
  <c r="F513" i="6"/>
  <c r="F514" i="6"/>
  <c r="F515" i="6"/>
  <c r="F516" i="6"/>
  <c r="F517" i="6"/>
  <c r="F518" i="6"/>
  <c r="F519" i="6"/>
  <c r="F520" i="6"/>
  <c r="F521" i="6"/>
  <c r="F522" i="6"/>
  <c r="F523" i="6"/>
  <c r="F524" i="6"/>
  <c r="F525" i="6"/>
  <c r="F526" i="6"/>
  <c r="F527" i="6"/>
  <c r="F528" i="6"/>
  <c r="F529" i="6"/>
  <c r="F530" i="6"/>
  <c r="F531" i="6"/>
  <c r="F532" i="6"/>
  <c r="F533" i="6"/>
  <c r="F534" i="6"/>
  <c r="F535" i="6"/>
  <c r="F536" i="6"/>
  <c r="F537" i="6"/>
  <c r="F538" i="6"/>
  <c r="F539" i="6"/>
  <c r="F540" i="6"/>
  <c r="F541" i="6"/>
  <c r="F542" i="6"/>
  <c r="F543" i="6"/>
  <c r="F544" i="6"/>
  <c r="F545" i="6"/>
  <c r="F546" i="6"/>
  <c r="F547" i="6"/>
  <c r="F548" i="6"/>
  <c r="F549" i="6"/>
  <c r="F550" i="6"/>
  <c r="F551" i="6"/>
  <c r="F552" i="6"/>
  <c r="F553" i="6"/>
  <c r="F554" i="6"/>
  <c r="F555" i="6"/>
  <c r="F556" i="6"/>
  <c r="F557" i="6"/>
  <c r="F558" i="6"/>
  <c r="F559" i="6"/>
  <c r="F560" i="6"/>
  <c r="F561" i="6"/>
  <c r="F562" i="6"/>
  <c r="F563" i="6"/>
  <c r="F564" i="6"/>
  <c r="F565" i="6"/>
  <c r="F566" i="6"/>
  <c r="F567" i="6"/>
  <c r="F568" i="6"/>
  <c r="F569" i="6"/>
  <c r="F570" i="6"/>
  <c r="F571" i="6"/>
  <c r="F572" i="6"/>
  <c r="F573" i="6"/>
  <c r="F574" i="6"/>
  <c r="F575" i="6"/>
  <c r="F576" i="6"/>
  <c r="F577" i="6"/>
  <c r="F578" i="6"/>
  <c r="F579" i="6"/>
  <c r="F580" i="6"/>
  <c r="F581" i="6"/>
  <c r="F582" i="6"/>
  <c r="F583" i="6"/>
  <c r="F584" i="6"/>
  <c r="F585" i="6"/>
  <c r="F586" i="6"/>
  <c r="F587" i="6"/>
  <c r="F588" i="6"/>
  <c r="F589" i="6"/>
  <c r="F590" i="6"/>
  <c r="F591" i="6"/>
  <c r="F592" i="6"/>
  <c r="F593" i="6"/>
  <c r="F594" i="6"/>
  <c r="F595" i="6"/>
  <c r="F596" i="6"/>
  <c r="F597" i="6"/>
  <c r="F598" i="6"/>
  <c r="F599" i="6"/>
  <c r="F600" i="6"/>
  <c r="F601" i="6"/>
  <c r="F602" i="6"/>
  <c r="F603" i="6"/>
  <c r="F604" i="6"/>
  <c r="F605" i="6"/>
  <c r="F606" i="6"/>
  <c r="F607" i="6"/>
  <c r="F608" i="6"/>
  <c r="F609" i="6"/>
  <c r="F610" i="6"/>
  <c r="F611" i="6"/>
  <c r="F612" i="6"/>
  <c r="F613" i="6"/>
  <c r="F614" i="6"/>
  <c r="F615" i="6"/>
  <c r="F616" i="6"/>
  <c r="F617" i="6"/>
  <c r="F618" i="6"/>
  <c r="F619" i="6"/>
  <c r="F620" i="6"/>
  <c r="F621" i="6"/>
  <c r="F622" i="6"/>
  <c r="F623" i="6"/>
  <c r="F624" i="6"/>
  <c r="F625" i="6"/>
  <c r="F626" i="6"/>
  <c r="F627" i="6"/>
  <c r="F628" i="6"/>
  <c r="F629" i="6"/>
  <c r="F630" i="6"/>
  <c r="F631" i="6"/>
  <c r="F632" i="6"/>
  <c r="F633" i="6"/>
  <c r="F634" i="6"/>
  <c r="F635" i="6"/>
  <c r="F636" i="6"/>
  <c r="F637" i="6"/>
  <c r="F638" i="6"/>
  <c r="F640" i="6"/>
  <c r="F641" i="6"/>
  <c r="F642" i="6"/>
  <c r="F643" i="6"/>
  <c r="F644" i="6"/>
  <c r="F645" i="6"/>
  <c r="F646" i="6"/>
  <c r="F647" i="6"/>
  <c r="F648" i="6"/>
  <c r="F649" i="6"/>
  <c r="F650" i="6"/>
  <c r="F651" i="6"/>
  <c r="F652" i="6"/>
  <c r="F653" i="6"/>
  <c r="F654" i="6"/>
  <c r="F655" i="6"/>
  <c r="F656" i="6"/>
  <c r="F657" i="6"/>
  <c r="F658" i="6"/>
  <c r="F659" i="6"/>
  <c r="F660" i="6"/>
  <c r="F661" i="6"/>
  <c r="F662" i="6"/>
  <c r="F663" i="6"/>
  <c r="F664" i="6"/>
  <c r="F665" i="6"/>
  <c r="F666" i="6"/>
  <c r="F667" i="6"/>
  <c r="F668" i="6"/>
  <c r="F669" i="6"/>
  <c r="F670" i="6"/>
  <c r="F671" i="6"/>
  <c r="F672" i="6"/>
  <c r="F673" i="6"/>
  <c r="F675" i="6"/>
  <c r="F676" i="6"/>
  <c r="F677" i="6"/>
  <c r="F678" i="6"/>
  <c r="F679" i="6"/>
  <c r="F680" i="6"/>
  <c r="F681" i="6"/>
  <c r="F682" i="6"/>
  <c r="F683" i="6"/>
  <c r="F684" i="6"/>
  <c r="F685" i="6"/>
  <c r="F686" i="6"/>
  <c r="F687" i="6"/>
  <c r="F688" i="6"/>
  <c r="F689" i="6"/>
  <c r="F690" i="6"/>
  <c r="F691" i="6"/>
  <c r="F692" i="6"/>
  <c r="F693" i="6"/>
  <c r="F694" i="6"/>
  <c r="F695" i="6"/>
  <c r="F696" i="6"/>
  <c r="F697" i="6"/>
  <c r="F698" i="6"/>
  <c r="F699" i="6"/>
  <c r="F700" i="6"/>
  <c r="F701" i="6"/>
  <c r="F702" i="6"/>
  <c r="F703" i="6"/>
  <c r="F704" i="6"/>
  <c r="F705" i="6"/>
  <c r="F706" i="6"/>
  <c r="F707" i="6"/>
  <c r="F708" i="6"/>
  <c r="F709" i="6"/>
  <c r="F710" i="6"/>
  <c r="F711" i="6"/>
  <c r="F712" i="6"/>
  <c r="F713" i="6"/>
  <c r="F714" i="6"/>
  <c r="F715" i="6"/>
  <c r="F716" i="6"/>
  <c r="F717" i="6"/>
  <c r="F718" i="6"/>
  <c r="F719" i="6"/>
  <c r="F764" i="6"/>
  <c r="F765" i="6"/>
  <c r="F766" i="6"/>
  <c r="F767" i="6"/>
  <c r="F768" i="6"/>
  <c r="F769" i="6"/>
  <c r="F770" i="6"/>
  <c r="F771" i="6"/>
  <c r="F772" i="6"/>
  <c r="F773" i="6"/>
  <c r="F774" i="6"/>
  <c r="F775" i="6"/>
  <c r="F776" i="6"/>
  <c r="F777" i="6"/>
  <c r="F778" i="6"/>
  <c r="F779" i="6"/>
  <c r="F780" i="6"/>
  <c r="F781" i="6"/>
  <c r="F782" i="6"/>
  <c r="F783" i="6"/>
  <c r="F784" i="6"/>
  <c r="F785" i="6"/>
  <c r="F786" i="6"/>
  <c r="F787" i="6"/>
  <c r="F788" i="6"/>
  <c r="F789" i="6"/>
  <c r="F1000" i="6"/>
  <c r="F1001" i="6"/>
  <c r="F1002" i="6"/>
  <c r="F1003" i="6"/>
  <c r="F1005" i="6"/>
  <c r="F1006" i="6"/>
  <c r="F1007" i="6"/>
  <c r="F1008" i="6"/>
  <c r="F1009" i="6"/>
  <c r="F1010" i="6"/>
  <c r="F1011" i="6"/>
  <c r="F1012" i="6"/>
  <c r="F1013" i="6"/>
  <c r="F1014" i="6"/>
  <c r="F1015" i="6"/>
  <c r="F1016" i="6"/>
  <c r="F1017" i="6"/>
  <c r="F1018" i="6"/>
  <c r="F1019" i="6"/>
  <c r="F1020" i="6"/>
  <c r="F1021" i="6"/>
  <c r="F1022" i="6"/>
  <c r="F1023" i="6"/>
  <c r="F1024" i="6"/>
  <c r="F1025" i="6"/>
  <c r="F1026" i="6"/>
  <c r="F1027" i="6"/>
  <c r="F1029" i="6"/>
  <c r="F1030" i="6"/>
  <c r="F1031" i="6"/>
  <c r="F1032" i="6"/>
  <c r="F1033" i="6"/>
  <c r="F1036" i="6"/>
  <c r="F1037" i="6"/>
  <c r="F1038" i="6"/>
  <c r="F1039" i="6"/>
  <c r="F1041" i="6"/>
  <c r="F1043" i="6"/>
  <c r="F1048" i="6"/>
  <c r="F1049" i="6"/>
  <c r="F1050" i="6"/>
  <c r="F1051" i="6"/>
  <c r="F1052" i="6"/>
  <c r="F1056" i="6"/>
  <c r="F1057" i="6"/>
  <c r="F1058" i="6"/>
  <c r="F1059" i="6"/>
  <c r="F1060" i="6"/>
  <c r="F1061" i="6"/>
  <c r="F1062" i="6"/>
  <c r="F1065" i="6"/>
  <c r="F1066" i="6"/>
  <c r="F1074" i="6"/>
  <c r="F1075" i="6"/>
  <c r="F1077" i="6"/>
  <c r="F1078" i="6"/>
  <c r="F1079" i="6"/>
  <c r="F1082" i="6"/>
  <c r="F1106" i="6"/>
  <c r="F1107" i="6"/>
  <c r="F1108" i="6"/>
  <c r="F1110" i="6"/>
  <c r="F1111" i="6"/>
  <c r="F1112" i="6"/>
  <c r="F1113" i="6"/>
  <c r="F1114" i="6"/>
  <c r="F1115" i="6"/>
  <c r="F1117" i="6"/>
  <c r="F1118" i="6"/>
  <c r="F1119" i="6"/>
  <c r="F1120" i="6"/>
  <c r="F1121" i="6"/>
  <c r="F1122" i="6"/>
  <c r="F1124" i="6"/>
  <c r="F1126" i="6"/>
  <c r="F1127" i="6"/>
  <c r="F1132" i="6"/>
  <c r="F1133" i="6"/>
  <c r="F1134" i="6"/>
  <c r="F1136" i="6"/>
  <c r="F1137" i="6"/>
  <c r="F1143" i="6"/>
  <c r="F1144" i="6"/>
  <c r="F1145" i="6"/>
  <c r="F1146" i="6"/>
  <c r="F1147" i="6"/>
  <c r="F1148" i="6"/>
  <c r="F1151" i="6"/>
  <c r="F1152" i="6"/>
  <c r="F1153" i="6"/>
  <c r="F1154" i="6"/>
  <c r="F1155" i="6"/>
  <c r="F1156" i="6"/>
  <c r="F1157" i="6"/>
  <c r="F1158" i="6"/>
  <c r="F1159" i="6"/>
  <c r="F1160" i="6"/>
  <c r="F1161" i="6"/>
  <c r="F1162" i="6"/>
  <c r="F1163" i="6"/>
  <c r="F1164" i="6"/>
  <c r="F1165" i="6"/>
  <c r="F1166" i="6"/>
  <c r="F1173" i="6"/>
  <c r="F1174" i="6"/>
  <c r="F1175" i="6"/>
  <c r="F1176" i="6"/>
  <c r="F1177" i="6"/>
  <c r="F1178" i="6"/>
  <c r="F1179" i="6"/>
  <c r="F1180" i="6"/>
  <c r="F1181" i="6"/>
  <c r="F1182" i="6"/>
  <c r="F1183" i="6"/>
  <c r="F1184" i="6"/>
  <c r="F1188" i="6"/>
  <c r="F1195" i="6"/>
  <c r="F1196" i="6"/>
  <c r="F1197" i="6"/>
  <c r="F1198" i="6"/>
  <c r="F1199" i="6"/>
  <c r="F1200" i="6"/>
  <c r="F1206" i="6"/>
  <c r="F1207" i="6"/>
  <c r="F1208" i="6"/>
  <c r="F1209" i="6"/>
  <c r="F1210" i="6"/>
  <c r="F1211" i="6"/>
  <c r="F1213" i="6"/>
  <c r="F1215" i="6"/>
  <c r="F1216" i="6"/>
  <c r="F1217" i="6"/>
  <c r="F1218" i="6"/>
  <c r="F1219" i="6"/>
  <c r="F1223" i="6"/>
  <c r="F1224" i="6"/>
  <c r="F1225" i="6"/>
  <c r="F1226" i="6"/>
  <c r="F1227" i="6"/>
  <c r="F1228" i="6"/>
  <c r="F1232" i="6"/>
  <c r="F1234" i="6"/>
  <c r="F1235" i="6"/>
  <c r="F1242" i="6"/>
  <c r="F1245" i="6"/>
  <c r="F1246" i="6"/>
  <c r="F1249" i="6"/>
  <c r="F1250" i="6"/>
  <c r="F1252" i="6"/>
  <c r="F1253" i="6"/>
  <c r="F1255" i="6"/>
  <c r="F1256" i="6"/>
  <c r="F1257" i="6"/>
  <c r="F1261" i="6"/>
  <c r="F1262" i="6"/>
  <c r="F1264" i="6"/>
  <c r="F1265" i="6"/>
  <c r="F1266" i="6"/>
  <c r="F1267" i="6"/>
  <c r="F1268" i="6"/>
  <c r="F1269" i="6"/>
  <c r="F1270" i="6"/>
  <c r="F1271" i="6"/>
  <c r="F1272" i="6"/>
  <c r="F1274" i="6"/>
  <c r="F1275" i="6"/>
  <c r="F1279" i="6"/>
  <c r="F1280" i="6"/>
  <c r="F1281" i="6"/>
  <c r="F1282" i="6"/>
  <c r="F1283" i="6"/>
  <c r="F1284" i="6"/>
  <c r="F1285" i="6"/>
  <c r="F1286" i="6"/>
  <c r="F1287" i="6"/>
  <c r="F1288" i="6"/>
  <c r="F1289" i="6"/>
  <c r="F1290" i="6"/>
  <c r="F1292" i="6"/>
  <c r="F1295" i="6"/>
  <c r="F1296" i="6"/>
  <c r="F1297" i="6"/>
  <c r="F1298" i="6"/>
  <c r="F1299" i="6"/>
  <c r="F1302" i="6"/>
  <c r="F1303" i="6"/>
  <c r="F1304" i="6"/>
  <c r="F1305" i="6"/>
  <c r="F1306" i="6"/>
  <c r="F1307" i="6"/>
  <c r="F1308" i="6"/>
  <c r="F1309" i="6"/>
  <c r="F1323" i="6"/>
  <c r="F1324" i="6"/>
  <c r="F1325" i="6"/>
  <c r="F1327" i="6"/>
  <c r="F1328" i="6"/>
  <c r="F1329" i="6"/>
  <c r="F1330" i="6"/>
  <c r="F1331" i="6"/>
  <c r="F1332" i="6"/>
  <c r="F1333" i="6"/>
  <c r="F1334" i="6"/>
  <c r="F1335" i="6"/>
  <c r="F1336" i="6"/>
  <c r="F1337" i="6"/>
  <c r="F1338" i="6"/>
  <c r="F1339" i="6"/>
  <c r="F1340" i="6"/>
  <c r="F1341" i="6"/>
  <c r="F1342" i="6"/>
  <c r="F1343" i="6"/>
  <c r="F1346" i="6"/>
  <c r="F1347" i="6"/>
  <c r="F1348" i="6"/>
  <c r="F1370" i="6"/>
  <c r="F1371" i="6"/>
  <c r="F1372" i="6"/>
  <c r="F1373" i="6"/>
  <c r="F1376" i="6"/>
  <c r="F1378" i="6"/>
  <c r="F1379" i="6"/>
  <c r="F1380" i="6"/>
  <c r="F1384" i="6"/>
  <c r="F1385" i="6"/>
  <c r="F1386" i="6"/>
  <c r="F1387" i="6"/>
  <c r="F1388" i="6"/>
  <c r="F1390" i="6"/>
  <c r="F1391" i="6"/>
  <c r="F1392" i="6"/>
  <c r="F1394" i="6"/>
  <c r="F1395" i="6"/>
  <c r="F1396" i="6"/>
  <c r="F1397" i="6"/>
  <c r="F1398" i="6"/>
  <c r="F1399" i="6"/>
  <c r="F1400" i="6"/>
  <c r="F1401" i="6"/>
  <c r="F1402" i="6"/>
  <c r="F1403" i="6"/>
  <c r="F1404" i="6"/>
  <c r="F1406" i="6"/>
  <c r="F1408" i="6"/>
  <c r="F1409" i="6"/>
  <c r="F1410" i="6"/>
  <c r="F1411" i="6"/>
  <c r="F1412" i="6"/>
  <c r="F1415" i="6"/>
  <c r="F1416" i="6"/>
  <c r="F1422" i="6"/>
  <c r="F1423" i="6"/>
  <c r="F1430" i="6"/>
  <c r="F1431" i="6"/>
  <c r="F1432" i="6"/>
  <c r="F1433" i="6"/>
  <c r="F1434" i="6"/>
  <c r="F1436" i="6"/>
  <c r="F1440" i="6"/>
  <c r="F1441" i="6"/>
  <c r="F1442" i="6"/>
  <c r="F1447" i="6"/>
  <c r="F1453" i="6"/>
  <c r="F1454" i="6"/>
  <c r="F1455" i="6"/>
  <c r="F1456" i="6"/>
  <c r="F1458" i="6"/>
  <c r="F1459" i="6"/>
  <c r="F1460" i="6"/>
  <c r="F1461" i="6"/>
  <c r="F1462" i="6"/>
  <c r="F1463" i="6"/>
  <c r="F1464" i="6"/>
  <c r="F1465" i="6"/>
  <c r="F1466" i="6"/>
  <c r="F1467" i="6"/>
  <c r="F1468" i="6"/>
  <c r="F1469" i="6"/>
  <c r="F1470" i="6"/>
  <c r="F1471" i="6"/>
  <c r="F1472" i="6"/>
  <c r="F1473" i="6"/>
  <c r="F1477" i="6"/>
  <c r="F1478" i="6"/>
  <c r="F1479" i="6"/>
  <c r="F1480" i="6"/>
  <c r="F1481" i="6"/>
  <c r="F1482" i="6"/>
  <c r="F1483" i="6"/>
  <c r="F1484" i="6"/>
  <c r="F1485" i="6"/>
  <c r="F1486" i="6"/>
  <c r="F1487" i="6"/>
  <c r="F1488" i="6"/>
  <c r="F1489" i="6"/>
  <c r="F1490" i="6"/>
  <c r="F1495" i="6"/>
  <c r="F1496" i="6"/>
  <c r="F1497" i="6"/>
  <c r="F1502" i="6"/>
  <c r="F1503" i="6"/>
  <c r="F1504" i="6"/>
  <c r="F1505" i="6"/>
  <c r="F1506" i="6"/>
  <c r="F1507" i="6"/>
  <c r="F1508" i="6"/>
  <c r="F1511" i="6"/>
  <c r="F1512" i="6"/>
  <c r="F1516" i="6"/>
  <c r="F1517" i="6"/>
  <c r="F1518" i="6"/>
  <c r="F1519" i="6"/>
  <c r="F1520" i="6"/>
  <c r="F1521" i="6"/>
  <c r="F1523" i="6"/>
  <c r="F1524" i="6"/>
  <c r="F1525" i="6"/>
  <c r="F1527" i="6"/>
  <c r="F1529" i="6"/>
  <c r="F1531" i="6"/>
  <c r="F1532" i="6"/>
  <c r="F1534" i="6"/>
  <c r="F1535" i="6"/>
  <c r="F1536" i="6"/>
  <c r="F1538" i="6"/>
  <c r="F1539" i="6"/>
  <c r="F1540" i="6"/>
  <c r="F1541" i="6"/>
  <c r="F1542" i="6"/>
  <c r="F1543" i="6"/>
  <c r="F1545" i="6"/>
  <c r="F1546" i="6"/>
  <c r="F1547" i="6"/>
  <c r="F1548" i="6"/>
  <c r="F1549" i="6"/>
  <c r="F1550" i="6"/>
  <c r="F1551" i="6"/>
  <c r="F1552" i="6"/>
  <c r="F1553" i="6"/>
  <c r="F1554" i="6"/>
  <c r="F1555" i="6"/>
  <c r="F1560" i="6"/>
  <c r="F1561" i="6"/>
  <c r="F1562" i="6"/>
  <c r="F1563" i="6"/>
  <c r="F1565" i="6"/>
  <c r="F1566" i="6"/>
  <c r="F1567" i="6"/>
  <c r="F1568" i="6"/>
  <c r="F1569" i="6"/>
  <c r="F1570" i="6"/>
  <c r="F1571" i="6"/>
  <c r="F1572" i="6"/>
  <c r="F1573" i="6"/>
  <c r="F1574" i="6"/>
  <c r="F1576" i="6"/>
  <c r="F1577" i="6"/>
  <c r="F1578" i="6"/>
  <c r="F1579" i="6"/>
  <c r="F1580" i="6"/>
  <c r="F1581" i="6"/>
  <c r="F1582" i="6"/>
  <c r="F1583" i="6"/>
  <c r="F1584" i="6"/>
  <c r="F1587" i="6"/>
  <c r="F1588" i="6"/>
  <c r="F1590" i="6"/>
  <c r="F1591" i="6"/>
  <c r="F1592" i="6"/>
  <c r="F1593" i="6"/>
  <c r="F1594" i="6"/>
  <c r="F1595" i="6"/>
  <c r="F1596" i="6"/>
  <c r="F1597" i="6"/>
  <c r="F1598" i="6"/>
  <c r="F1599" i="6"/>
  <c r="F1600" i="6"/>
  <c r="F1601" i="6"/>
  <c r="F1602" i="6"/>
  <c r="F1603" i="6"/>
  <c r="F1604" i="6"/>
  <c r="F1605" i="6"/>
  <c r="F1606" i="6"/>
  <c r="F1607" i="6"/>
  <c r="F1608" i="6"/>
  <c r="F1609" i="6"/>
  <c r="F1610" i="6"/>
  <c r="F1611" i="6"/>
  <c r="F1612" i="6"/>
  <c r="F1623" i="6"/>
  <c r="F1624" i="6"/>
  <c r="F1625" i="6"/>
  <c r="F1626" i="6"/>
  <c r="F1627" i="6"/>
  <c r="F1628" i="6"/>
  <c r="F1629" i="6"/>
  <c r="F1631" i="6"/>
  <c r="F1632" i="6"/>
  <c r="F1633" i="6"/>
  <c r="F1634" i="6"/>
  <c r="F1635" i="6"/>
  <c r="F1636" i="6"/>
  <c r="F1638" i="6"/>
  <c r="F1639" i="6"/>
  <c r="F1640" i="6"/>
  <c r="F1644" i="6"/>
  <c r="F1645" i="6"/>
  <c r="F1646" i="6"/>
  <c r="F1647" i="6"/>
  <c r="F1648" i="6"/>
  <c r="F1649" i="6"/>
  <c r="F1650" i="6"/>
  <c r="F1651" i="6"/>
  <c r="F1653" i="6"/>
  <c r="F1654" i="6"/>
  <c r="F1655" i="6"/>
  <c r="F1656" i="6"/>
  <c r="F1657" i="6"/>
  <c r="F1658" i="6"/>
  <c r="F1659" i="6"/>
  <c r="F1660" i="6"/>
  <c r="F1661" i="6"/>
  <c r="F1662" i="6"/>
  <c r="F1663" i="6"/>
  <c r="F1664" i="6"/>
  <c r="F1665" i="6"/>
  <c r="F1666" i="6"/>
  <c r="F1667" i="6"/>
  <c r="F1668" i="6"/>
  <c r="F1669" i="6"/>
  <c r="F1670" i="6"/>
  <c r="F1671" i="6"/>
  <c r="F1672" i="6"/>
  <c r="F1674" i="6"/>
  <c r="F1675" i="6"/>
  <c r="F1676" i="6"/>
  <c r="F1677" i="6"/>
  <c r="F1678" i="6"/>
  <c r="F1679" i="6"/>
  <c r="F1680" i="6"/>
  <c r="F1681" i="6"/>
  <c r="F1682" i="6"/>
  <c r="F1683" i="6"/>
  <c r="F1684" i="6"/>
  <c r="F1685" i="6"/>
  <c r="F1686" i="6"/>
  <c r="F1687" i="6"/>
  <c r="F1688" i="6"/>
  <c r="F1689" i="6"/>
  <c r="F1690" i="6"/>
  <c r="F1691" i="6"/>
  <c r="F1692" i="6"/>
  <c r="F1693" i="6"/>
  <c r="F1694" i="6"/>
  <c r="F1695" i="6"/>
  <c r="F1696" i="6"/>
  <c r="F1697" i="6"/>
  <c r="F1699" i="6"/>
  <c r="F1701" i="6"/>
  <c r="F1702" i="6"/>
  <c r="F1703" i="6"/>
  <c r="F1706" i="6"/>
  <c r="F1707" i="6"/>
  <c r="F1708" i="6"/>
  <c r="F1709" i="6"/>
  <c r="F1734" i="6"/>
  <c r="F1735" i="6"/>
  <c r="F1736" i="6"/>
  <c r="F1740" i="6"/>
  <c r="F1741" i="6"/>
  <c r="F1742" i="6"/>
  <c r="F1749" i="6"/>
  <c r="F1750" i="6"/>
  <c r="F1753" i="6"/>
  <c r="F1754" i="6"/>
  <c r="F1755" i="6"/>
  <c r="F1757" i="6"/>
  <c r="F1752" i="6"/>
  <c r="F1756" i="6"/>
  <c r="F1751" i="6"/>
  <c r="F1759" i="6"/>
  <c r="F1760" i="6"/>
  <c r="F1761" i="6"/>
  <c r="F1762" i="6"/>
  <c r="F1763" i="6"/>
  <c r="F1764" i="6"/>
  <c r="F1765" i="6"/>
  <c r="F1766" i="6"/>
  <c r="F1767" i="6"/>
  <c r="F1733" i="6"/>
  <c r="F1730" i="6"/>
  <c r="F1768" i="6"/>
  <c r="F1769" i="6"/>
  <c r="F1770" i="6"/>
  <c r="F1771" i="6"/>
  <c r="F1772" i="6"/>
  <c r="F1773" i="6"/>
  <c r="F1774" i="6"/>
  <c r="F1775" i="6"/>
  <c r="F1776" i="6"/>
  <c r="F1777" i="6"/>
  <c r="F1778" i="6"/>
  <c r="F1787" i="6"/>
  <c r="F1788" i="6"/>
  <c r="F1789" i="6"/>
  <c r="F1791" i="6"/>
  <c r="F1792" i="6"/>
  <c r="F1793" i="6"/>
  <c r="F1794" i="6"/>
  <c r="F1798" i="6"/>
  <c r="F1799" i="6"/>
  <c r="F1800" i="6"/>
  <c r="F1801" i="6"/>
  <c r="F1802" i="6"/>
  <c r="F1803" i="6"/>
  <c r="F1804" i="6"/>
  <c r="F1806" i="6"/>
  <c r="F1807" i="6"/>
  <c r="F1808" i="6"/>
  <c r="F1809" i="6"/>
  <c r="F1810" i="6"/>
  <c r="F1811" i="6"/>
  <c r="F1812" i="6"/>
  <c r="F1813" i="6"/>
  <c r="F1814" i="6"/>
  <c r="F1815" i="6"/>
  <c r="F1820" i="6"/>
  <c r="F1821" i="6"/>
  <c r="F1822" i="6"/>
  <c r="F1823" i="6"/>
  <c r="F1824" i="6"/>
  <c r="F1825" i="6"/>
  <c r="F1826" i="6"/>
  <c r="F1827" i="6"/>
  <c r="F1828" i="6"/>
  <c r="F1829" i="6"/>
  <c r="F1830" i="6"/>
  <c r="F1831" i="6"/>
  <c r="F1833" i="6"/>
  <c r="F1834" i="6"/>
  <c r="F1835" i="6"/>
  <c r="F1836" i="6"/>
  <c r="F1837" i="6"/>
  <c r="F1838" i="6"/>
  <c r="F1839" i="6"/>
  <c r="F1840" i="6"/>
  <c r="F1841" i="6"/>
  <c r="F1842" i="6"/>
  <c r="F1843" i="6"/>
  <c r="F1844" i="6"/>
  <c r="F1846" i="6"/>
  <c r="F1848" i="6"/>
  <c r="F1854" i="6"/>
  <c r="F1855" i="6"/>
  <c r="F1856" i="6"/>
  <c r="F1857" i="6"/>
  <c r="F1858" i="6"/>
  <c r="F1859" i="6"/>
  <c r="F1860" i="6"/>
  <c r="F1863" i="6"/>
  <c r="F1864" i="6"/>
  <c r="F1866" i="6"/>
  <c r="F1867" i="6"/>
  <c r="F1868" i="6"/>
  <c r="F1869" i="6"/>
  <c r="F1871" i="6"/>
  <c r="F1873" i="6"/>
  <c r="F1880" i="6"/>
  <c r="F1881" i="6"/>
  <c r="F1883" i="6"/>
  <c r="F1884" i="6"/>
  <c r="F1888" i="6"/>
  <c r="F1889" i="6"/>
  <c r="F1890" i="6"/>
  <c r="F1892" i="6"/>
  <c r="F1893" i="6"/>
  <c r="F1894" i="6"/>
  <c r="F1895" i="6"/>
  <c r="F1896" i="6"/>
  <c r="F1897" i="6"/>
  <c r="F1898" i="6"/>
  <c r="F1902" i="6"/>
  <c r="F1903" i="6"/>
  <c r="F1904" i="6"/>
  <c r="F1905" i="6"/>
  <c r="F1906" i="6"/>
  <c r="F1912" i="6"/>
  <c r="F1914" i="6"/>
  <c r="F1915" i="6"/>
  <c r="F1916" i="6"/>
  <c r="F1917" i="6"/>
  <c r="F1918" i="6"/>
  <c r="F1919" i="6"/>
  <c r="F1920" i="6"/>
  <c r="F1921" i="6"/>
  <c r="F15" i="6"/>
  <c r="M2057" i="2"/>
  <c r="M2058" i="2"/>
  <c r="M2059" i="2"/>
  <c r="M2060" i="2"/>
  <c r="M2061" i="2"/>
  <c r="M2062" i="2"/>
  <c r="M2063" i="2"/>
  <c r="M2064" i="2" s="1"/>
  <c r="M2040" i="2"/>
  <c r="M2041" i="2"/>
  <c r="M2042" i="2"/>
  <c r="M2043" i="2"/>
  <c r="M2044" i="2"/>
  <c r="M2045" i="2"/>
  <c r="M2046" i="2"/>
  <c r="M2047" i="2"/>
  <c r="M2048" i="2"/>
  <c r="M2049" i="2"/>
  <c r="M2050" i="2"/>
  <c r="M2051" i="2"/>
  <c r="M2052" i="2"/>
  <c r="M2053" i="2"/>
  <c r="M2054" i="2"/>
  <c r="M2055" i="2"/>
  <c r="M2056" i="2"/>
  <c r="I2033" i="2"/>
  <c r="M24" i="2"/>
  <c r="M25" i="2" s="1"/>
  <c r="M26" i="2" s="1"/>
  <c r="M27" i="2" s="1"/>
  <c r="M28" i="2" s="1"/>
  <c r="M29" i="2" s="1"/>
  <c r="M30" i="2" s="1"/>
  <c r="M31" i="2" s="1"/>
  <c r="M32" i="2" s="1"/>
  <c r="M33" i="2" s="1"/>
  <c r="M35" i="2"/>
  <c r="M51" i="2"/>
  <c r="M56" i="2"/>
  <c r="M57" i="2" s="1"/>
  <c r="M58" i="2" s="1"/>
  <c r="M59" i="2" s="1"/>
  <c r="M60" i="2" s="1"/>
  <c r="M61" i="2" s="1"/>
  <c r="M62" i="2" s="1"/>
  <c r="M63" i="2" s="1"/>
  <c r="M64" i="2" s="1"/>
  <c r="M65" i="2" s="1"/>
  <c r="M66" i="2" s="1"/>
  <c r="M67" i="2" s="1"/>
  <c r="M68" i="2" s="1"/>
  <c r="M69" i="2" s="1"/>
  <c r="M70" i="2" s="1"/>
  <c r="M72" i="2"/>
  <c r="M73" i="2" s="1"/>
  <c r="M74" i="2" s="1"/>
  <c r="M75" i="2" s="1"/>
  <c r="M76" i="2" s="1"/>
  <c r="M77" i="2" s="1"/>
  <c r="M78" i="2" s="1"/>
  <c r="M79" i="2" s="1"/>
  <c r="M80" i="2" s="1"/>
  <c r="M81" i="2" s="1"/>
  <c r="M82" i="2" s="1"/>
  <c r="M88" i="2"/>
  <c r="M89" i="2" s="1"/>
  <c r="M90" i="2"/>
  <c r="M100" i="2"/>
  <c r="M107" i="2"/>
  <c r="M108" i="2" s="1"/>
  <c r="M110" i="2"/>
  <c r="M111" i="2" s="1"/>
  <c r="M112" i="2" s="1"/>
  <c r="M113" i="2" s="1"/>
  <c r="M114" i="2" s="1"/>
  <c r="M115" i="2" s="1"/>
  <c r="M116" i="2" s="1"/>
  <c r="M117" i="2" s="1"/>
  <c r="M118" i="2" s="1"/>
  <c r="M119" i="2" s="1"/>
  <c r="M120" i="2" s="1"/>
  <c r="M121" i="2" s="1"/>
  <c r="M126" i="2"/>
  <c r="M127" i="2" s="1"/>
  <c r="M128" i="2" s="1"/>
  <c r="M129" i="2" s="1"/>
  <c r="M130" i="2" s="1"/>
  <c r="M131" i="2" s="1"/>
  <c r="M132" i="2" s="1"/>
  <c r="M133" i="2" s="1"/>
  <c r="M134" i="2" s="1"/>
  <c r="M135" i="2" s="1"/>
  <c r="M136" i="2" s="1"/>
  <c r="M137" i="2" s="1"/>
  <c r="M138" i="2" s="1"/>
  <c r="M139" i="2" s="1"/>
  <c r="M140" i="2" s="1"/>
  <c r="M141" i="2" s="1"/>
  <c r="M142" i="2" s="1"/>
  <c r="M144" i="2"/>
  <c r="M145" i="2" s="1"/>
  <c r="M147" i="2" s="1"/>
  <c r="M148" i="2" s="1"/>
  <c r="M149" i="2" s="1"/>
  <c r="M151" i="2"/>
  <c r="M152" i="2" s="1"/>
  <c r="M154" i="2" s="1"/>
  <c r="M155" i="2" s="1"/>
  <c r="M160" i="2"/>
  <c r="M161" i="2" s="1"/>
  <c r="M162" i="2" s="1"/>
  <c r="M163" i="2"/>
  <c r="M164" i="2" s="1"/>
  <c r="M166" i="2"/>
  <c r="M167" i="2" s="1"/>
  <c r="M169" i="2"/>
  <c r="M170" i="2" s="1"/>
  <c r="M171" i="2" s="1"/>
  <c r="M172" i="2" s="1"/>
  <c r="M173" i="2" s="1"/>
  <c r="M174" i="2" s="1"/>
  <c r="M175" i="2" s="1"/>
  <c r="M176" i="2" s="1"/>
  <c r="M177" i="2" s="1"/>
  <c r="M178" i="2" s="1"/>
  <c r="M179" i="2" s="1"/>
  <c r="M180" i="2" s="1"/>
  <c r="M182" i="2"/>
  <c r="M183" i="2" s="1"/>
  <c r="M185" i="2"/>
  <c r="M186" i="2" s="1"/>
  <c r="M188" i="2"/>
  <c r="M189" i="2" s="1"/>
  <c r="M191" i="2"/>
  <c r="M192" i="2" s="1"/>
  <c r="M196" i="2"/>
  <c r="M201" i="2"/>
  <c r="M202" i="2" s="1"/>
  <c r="M203" i="2" s="1"/>
  <c r="M204" i="2" s="1"/>
  <c r="M209" i="2"/>
  <c r="M210" i="2" s="1"/>
  <c r="M213" i="2"/>
  <c r="M215" i="2"/>
  <c r="M218" i="2"/>
  <c r="M219" i="2"/>
  <c r="M220" i="2"/>
  <c r="M221" i="2" s="1"/>
  <c r="M222" i="2" s="1"/>
  <c r="M223" i="2" s="1"/>
  <c r="M224" i="2"/>
  <c r="M225" i="2"/>
  <c r="M226" i="2"/>
  <c r="M227" i="2" s="1"/>
  <c r="M228" i="2"/>
  <c r="M229" i="2"/>
  <c r="M230" i="2"/>
  <c r="M231" i="2"/>
  <c r="M232" i="2"/>
  <c r="M233" i="2"/>
  <c r="M234" i="2"/>
  <c r="M235" i="2" s="1"/>
  <c r="M236" i="2" s="1"/>
  <c r="M237" i="2" s="1"/>
  <c r="M238" i="2" s="1"/>
  <c r="M253" i="2"/>
  <c r="M254" i="2" s="1"/>
  <c r="M256" i="2"/>
  <c r="M257" i="2" s="1"/>
  <c r="M262" i="2"/>
  <c r="M263" i="2" s="1"/>
  <c r="M265" i="2"/>
  <c r="M266" i="2" s="1"/>
  <c r="M267" i="2" s="1"/>
  <c r="M270" i="2"/>
  <c r="M272" i="2"/>
  <c r="M273" i="2" s="1"/>
  <c r="M274" i="2" s="1"/>
  <c r="M275" i="2" s="1"/>
  <c r="M276" i="2" s="1"/>
  <c r="M277" i="2" s="1"/>
  <c r="M278" i="2" s="1"/>
  <c r="M294" i="2"/>
  <c r="M295" i="2" s="1"/>
  <c r="M296" i="2" s="1"/>
  <c r="M297" i="2" s="1"/>
  <c r="M298" i="2" s="1"/>
  <c r="M304" i="2"/>
  <c r="M305" i="2" s="1"/>
  <c r="M402" i="2"/>
  <c r="M403" i="2" s="1"/>
  <c r="M404" i="2" s="1"/>
  <c r="M405" i="2" s="1"/>
  <c r="M406" i="2" s="1"/>
  <c r="M407" i="2" s="1"/>
  <c r="M408" i="2" s="1"/>
  <c r="M409" i="2" s="1"/>
  <c r="M410" i="2" s="1"/>
  <c r="M411" i="2" s="1"/>
  <c r="M412" i="2" s="1"/>
  <c r="M413" i="2" s="1"/>
  <c r="M414" i="2" s="1"/>
  <c r="M415" i="2" s="1"/>
  <c r="M416" i="2" s="1"/>
  <c r="M417" i="2" s="1"/>
  <c r="M418" i="2" s="1"/>
  <c r="M419" i="2" s="1"/>
  <c r="M420" i="2" s="1"/>
  <c r="M453" i="2"/>
  <c r="M454" i="2"/>
  <c r="M455" i="2" s="1"/>
  <c r="M456" i="2" s="1"/>
  <c r="M457" i="2" s="1"/>
  <c r="M458" i="2" s="1"/>
  <c r="M459" i="2" s="1"/>
  <c r="M460" i="2" s="1"/>
  <c r="M461" i="2" s="1"/>
  <c r="M462" i="2" s="1"/>
  <c r="M463" i="2" s="1"/>
  <c r="M464" i="2" s="1"/>
  <c r="M491" i="2"/>
  <c r="M495" i="2"/>
  <c r="M496" i="2"/>
  <c r="M499" i="2"/>
  <c r="M500" i="2"/>
  <c r="M501" i="2"/>
  <c r="M502" i="2"/>
  <c r="M503" i="2"/>
  <c r="M504" i="2"/>
  <c r="M505" i="2"/>
  <c r="M506" i="2"/>
  <c r="M507" i="2"/>
  <c r="M508" i="2"/>
  <c r="M509" i="2"/>
  <c r="M510" i="2"/>
  <c r="M511" i="2"/>
  <c r="M512" i="2"/>
  <c r="M513" i="2"/>
  <c r="M514" i="2"/>
  <c r="M517" i="2"/>
  <c r="M518" i="2"/>
  <c r="M519" i="2"/>
  <c r="M520" i="2"/>
  <c r="M521" i="2"/>
  <c r="M522" i="2"/>
  <c r="M523" i="2"/>
  <c r="M524" i="2"/>
  <c r="M525" i="2"/>
  <c r="M526" i="2"/>
  <c r="M527" i="2"/>
  <c r="M528" i="2"/>
  <c r="M529" i="2"/>
  <c r="M530" i="2"/>
  <c r="M531" i="2"/>
  <c r="M532" i="2"/>
  <c r="M533" i="2"/>
  <c r="M534" i="2"/>
  <c r="M535" i="2"/>
  <c r="M536" i="2"/>
  <c r="M537" i="2"/>
  <c r="M538" i="2"/>
  <c r="M539" i="2"/>
  <c r="M540" i="2"/>
  <c r="M541" i="2"/>
  <c r="M547" i="2"/>
  <c r="M548" i="2"/>
  <c r="M549" i="2"/>
  <c r="M550" i="2"/>
  <c r="M551" i="2"/>
  <c r="M552" i="2"/>
  <c r="M553" i="2"/>
  <c r="M554" i="2"/>
  <c r="M555" i="2"/>
  <c r="M556" i="2"/>
  <c r="M557" i="2"/>
  <c r="M558" i="2"/>
  <c r="M559" i="2"/>
  <c r="M560" i="2"/>
  <c r="M561" i="2"/>
  <c r="M562" i="2"/>
  <c r="M563" i="2"/>
  <c r="M564" i="2"/>
  <c r="M565" i="2"/>
  <c r="M566" i="2"/>
  <c r="M584" i="2"/>
  <c r="M586" i="2"/>
  <c r="M587" i="2" s="1"/>
  <c r="M588" i="2" s="1"/>
  <c r="M589" i="2" s="1"/>
  <c r="M590" i="2" s="1"/>
  <c r="M591" i="2" s="1"/>
  <c r="M592" i="2"/>
  <c r="M593" i="2" s="1"/>
  <c r="M594" i="2" s="1"/>
  <c r="M595" i="2" s="1"/>
  <c r="M596" i="2" s="1"/>
  <c r="M597" i="2" s="1"/>
  <c r="M598" i="2" s="1"/>
  <c r="M599" i="2" s="1"/>
  <c r="M602" i="2"/>
  <c r="M603" i="2" s="1"/>
  <c r="M604" i="2" s="1"/>
  <c r="M605" i="2" s="1"/>
  <c r="M626" i="2"/>
  <c r="M627" i="2" s="1"/>
  <c r="M628" i="2" s="1"/>
  <c r="M629" i="2" s="1"/>
  <c r="M630" i="2"/>
  <c r="M631" i="2" s="1"/>
  <c r="M632" i="2" s="1"/>
  <c r="M633" i="2" s="1"/>
  <c r="M635" i="2"/>
  <c r="M636" i="2" s="1"/>
  <c r="M681" i="2"/>
  <c r="M682" i="2"/>
  <c r="M683" i="2"/>
  <c r="M684" i="2"/>
  <c r="M685" i="2" s="1"/>
  <c r="M686" i="2" s="1"/>
  <c r="M688" i="2" s="1"/>
  <c r="M689" i="2" s="1"/>
  <c r="M691" i="2"/>
  <c r="M692" i="2" s="1"/>
  <c r="M693" i="2" s="1"/>
  <c r="M694" i="2" s="1"/>
  <c r="M695" i="2" s="1"/>
  <c r="M696" i="2" s="1"/>
  <c r="M697" i="2" s="1"/>
  <c r="M698" i="2" s="1"/>
  <c r="M699" i="2" s="1"/>
  <c r="M700" i="2" s="1"/>
  <c r="M701" i="2" s="1"/>
  <c r="M703" i="2"/>
  <c r="M704" i="2" s="1"/>
  <c r="M705" i="2" s="1"/>
  <c r="M706" i="2" s="1"/>
  <c r="M707" i="2" s="1"/>
  <c r="M708" i="2" s="1"/>
  <c r="M709" i="2" s="1"/>
  <c r="M710" i="2" s="1"/>
  <c r="M711" i="2" s="1"/>
  <c r="M712" i="2" s="1"/>
  <c r="M713" i="2" s="1"/>
  <c r="M714" i="2" s="1"/>
  <c r="M715" i="2" s="1"/>
  <c r="M716" i="2"/>
  <c r="M717" i="2" s="1"/>
  <c r="M719" i="2"/>
  <c r="M720" i="2"/>
  <c r="M721" i="2"/>
  <c r="M722" i="2" s="1"/>
  <c r="M723" i="2" s="1"/>
  <c r="M724" i="2" s="1"/>
  <c r="M729" i="2"/>
  <c r="M730" i="2"/>
  <c r="M731" i="2"/>
  <c r="M733" i="2"/>
  <c r="M735" i="2"/>
  <c r="M736" i="2" s="1"/>
  <c r="M737" i="2" s="1"/>
  <c r="M738" i="2" s="1"/>
  <c r="M742" i="2"/>
  <c r="M743" i="2" s="1"/>
  <c r="M745" i="2"/>
  <c r="M746" i="2"/>
  <c r="M747" i="2"/>
  <c r="M748" i="2" s="1"/>
  <c r="M749" i="2" s="1"/>
  <c r="M750" i="2" s="1"/>
  <c r="M751" i="2" s="1"/>
  <c r="M752" i="2" s="1"/>
  <c r="M753" i="2" s="1"/>
  <c r="M754" i="2" s="1"/>
  <c r="M755" i="2" s="1"/>
  <c r="M757" i="2"/>
  <c r="M758" i="2"/>
  <c r="M759" i="2"/>
  <c r="M761" i="2"/>
  <c r="M762" i="2"/>
  <c r="M763" i="2"/>
  <c r="M764" i="2"/>
  <c r="M765" i="2"/>
  <c r="M766" i="2"/>
  <c r="M770" i="2"/>
  <c r="M771" i="2"/>
  <c r="M772" i="2"/>
  <c r="M773" i="2"/>
  <c r="M776" i="2"/>
  <c r="M777" i="2"/>
  <c r="M780" i="2"/>
  <c r="M782" i="2"/>
  <c r="M783" i="2"/>
  <c r="M784" i="2"/>
  <c r="M785" i="2" s="1"/>
  <c r="M786" i="2" s="1"/>
  <c r="M787" i="2" s="1"/>
  <c r="M788" i="2" s="1"/>
  <c r="M789" i="2" s="1"/>
  <c r="M790" i="2" s="1"/>
  <c r="M791" i="2" s="1"/>
  <c r="M792" i="2" s="1"/>
  <c r="M793" i="2" s="1"/>
  <c r="M794" i="2" s="1"/>
  <c r="M795" i="2" s="1"/>
  <c r="M796" i="2" s="1"/>
  <c r="M797" i="2" s="1"/>
  <c r="M798" i="2" s="1"/>
  <c r="M799" i="2"/>
  <c r="M800" i="2" s="1"/>
  <c r="M801" i="2" s="1"/>
  <c r="M802" i="2"/>
  <c r="M805" i="2"/>
  <c r="M808" i="2"/>
  <c r="M809" i="2" s="1"/>
  <c r="M810" i="2" s="1"/>
  <c r="M811" i="2" s="1"/>
  <c r="M812" i="2" s="1"/>
  <c r="M819" i="2"/>
  <c r="M820" i="2" s="1"/>
  <c r="M821" i="2" s="1"/>
  <c r="M822" i="2" s="1"/>
  <c r="M826" i="2"/>
  <c r="M827" i="2"/>
  <c r="M828" i="2" s="1"/>
  <c r="M829" i="2" s="1"/>
  <c r="M830" i="2" s="1"/>
  <c r="M831" i="2" s="1"/>
  <c r="M832" i="2"/>
  <c r="M833" i="2" s="1"/>
  <c r="M834" i="2" s="1"/>
  <c r="M835" i="2" s="1"/>
  <c r="M836" i="2" s="1"/>
  <c r="M848" i="2"/>
  <c r="M851" i="2"/>
  <c r="M854" i="2"/>
  <c r="M855" i="2"/>
  <c r="M856" i="2"/>
  <c r="M857" i="2"/>
  <c r="M860" i="2"/>
  <c r="M861" i="2"/>
  <c r="M867" i="2"/>
  <c r="M870" i="2"/>
  <c r="M873" i="2"/>
  <c r="M874" i="2"/>
  <c r="M875" i="2" s="1"/>
  <c r="M878" i="2"/>
  <c r="M881" i="2"/>
  <c r="M882" i="2"/>
  <c r="M883" i="2"/>
  <c r="M884" i="2"/>
  <c r="M885" i="2"/>
  <c r="M888" i="2"/>
  <c r="M889" i="2"/>
  <c r="M890" i="2"/>
  <c r="M892" i="2" s="1"/>
  <c r="M894" i="2"/>
  <c r="M895" i="2" s="1"/>
  <c r="M898" i="2"/>
  <c r="M899" i="2"/>
  <c r="M902" i="2"/>
  <c r="M905" i="2"/>
  <c r="M908" i="2"/>
  <c r="M909" i="2"/>
  <c r="M910" i="2"/>
  <c r="M915" i="2"/>
  <c r="M916" i="2" s="1"/>
  <c r="M921" i="2"/>
  <c r="M923" i="2"/>
  <c r="M924" i="2" s="1"/>
  <c r="M925" i="2" s="1"/>
  <c r="M931" i="2"/>
  <c r="M932" i="2" s="1"/>
  <c r="M933" i="2" s="1"/>
  <c r="M934" i="2" s="1"/>
  <c r="M935" i="2" s="1"/>
  <c r="M937" i="2"/>
  <c r="M938" i="2" s="1"/>
  <c r="M939" i="2" s="1"/>
  <c r="M940" i="2" s="1"/>
  <c r="M941" i="2" s="1"/>
  <c r="M942" i="2" s="1"/>
  <c r="M943" i="2" s="1"/>
  <c r="M944" i="2" s="1"/>
  <c r="M945" i="2" s="1"/>
  <c r="M946" i="2" s="1"/>
  <c r="M947" i="2" s="1"/>
  <c r="M948" i="2" s="1"/>
  <c r="M949" i="2" s="1"/>
  <c r="M950" i="2" s="1"/>
  <c r="M951" i="2" s="1"/>
  <c r="M952" i="2" s="1"/>
  <c r="M953" i="2" s="1"/>
  <c r="M956" i="2"/>
  <c r="M958" i="2"/>
  <c r="M959" i="2" s="1"/>
  <c r="M960" i="2" s="1"/>
  <c r="M961" i="2" s="1"/>
  <c r="M962" i="2" s="1"/>
  <c r="M963" i="2" s="1"/>
  <c r="M964" i="2" s="1"/>
  <c r="M965" i="2" s="1"/>
  <c r="M966" i="2" s="1"/>
  <c r="M967" i="2" s="1"/>
  <c r="M968" i="2" s="1"/>
  <c r="M969" i="2" s="1"/>
  <c r="M970" i="2" s="1"/>
  <c r="M971" i="2" s="1"/>
  <c r="M972" i="2" s="1"/>
  <c r="M973" i="2" s="1"/>
  <c r="M974" i="2" s="1"/>
  <c r="M975" i="2" s="1"/>
  <c r="M976" i="2" s="1"/>
  <c r="M977" i="2" s="1"/>
  <c r="M978" i="2" s="1"/>
  <c r="M979" i="2" s="1"/>
  <c r="M980" i="2" s="1"/>
  <c r="M981" i="2" s="1"/>
  <c r="M982" i="2" s="1"/>
  <c r="M983" i="2" s="1"/>
  <c r="M984" i="2" s="1"/>
  <c r="M985" i="2" s="1"/>
  <c r="M986" i="2" s="1"/>
  <c r="M987" i="2" s="1"/>
  <c r="M998" i="2"/>
  <c r="M999" i="2" s="1"/>
  <c r="M1000" i="2" s="1"/>
  <c r="M1001" i="2" s="1"/>
  <c r="M1002" i="2" s="1"/>
  <c r="M1003" i="2" s="1"/>
  <c r="M1004" i="2" s="1"/>
  <c r="M1005" i="2" s="1"/>
  <c r="M1006" i="2" s="1"/>
  <c r="M1007" i="2" s="1"/>
  <c r="M1008" i="2" s="1"/>
  <c r="M1009" i="2" s="1"/>
  <c r="M1010" i="2" s="1"/>
  <c r="M1011" i="2" s="1"/>
  <c r="M1012" i="2" s="1"/>
  <c r="M1013" i="2" s="1"/>
  <c r="M1014" i="2" s="1"/>
  <c r="M1015" i="2" s="1"/>
  <c r="M1018" i="2"/>
  <c r="M1020" i="2"/>
  <c r="M1021" i="2" s="1"/>
  <c r="M1022" i="2" s="1"/>
  <c r="M1023" i="2" s="1"/>
  <c r="M1026" i="2"/>
  <c r="M1028" i="2"/>
  <c r="M1029" i="2" s="1"/>
  <c r="M1030" i="2" s="1"/>
  <c r="M1031" i="2" s="1"/>
  <c r="M1034" i="2"/>
  <c r="M1035" i="2" s="1"/>
  <c r="M1036" i="2"/>
  <c r="M1043" i="2"/>
  <c r="M1044" i="2" s="1"/>
  <c r="M1045" i="2" s="1"/>
  <c r="M1046" i="2" s="1"/>
  <c r="M1047" i="2" s="1"/>
  <c r="M1048" i="2" s="1"/>
  <c r="M1049" i="2" s="1"/>
  <c r="M1050" i="2" s="1"/>
  <c r="M1051" i="2" s="1"/>
  <c r="M1055" i="2"/>
  <c r="M1056" i="2" s="1"/>
  <c r="M1074" i="2"/>
  <c r="M1075" i="2" s="1"/>
  <c r="M1076" i="2" s="1"/>
  <c r="M1077" i="2" s="1"/>
  <c r="M1078" i="2" s="1"/>
  <c r="M1079" i="2" s="1"/>
  <c r="M1080" i="2" s="1"/>
  <c r="M1081" i="2" s="1"/>
  <c r="M1082" i="2" s="1"/>
  <c r="M1083" i="2" s="1"/>
  <c r="M1084" i="2" s="1"/>
  <c r="M1085" i="2" s="1"/>
  <c r="M1086" i="2" s="1"/>
  <c r="M1087" i="2" s="1"/>
  <c r="M1088" i="2" s="1"/>
  <c r="M1089" i="2" s="1"/>
  <c r="M1090" i="2" s="1"/>
  <c r="M1091" i="2" s="1"/>
  <c r="M1092" i="2" s="1"/>
  <c r="M1093" i="2" s="1"/>
  <c r="M1094" i="2" s="1"/>
  <c r="M1178" i="2"/>
  <c r="M1179" i="2" s="1"/>
  <c r="M1184" i="2"/>
  <c r="M1185" i="2" s="1"/>
  <c r="M1188" i="2"/>
  <c r="M1189" i="2"/>
  <c r="M1190" i="2"/>
  <c r="M1193" i="2"/>
  <c r="M1194" i="2"/>
  <c r="M1195" i="2"/>
  <c r="M1199" i="2"/>
  <c r="M1200" i="2"/>
  <c r="M1201" i="2"/>
  <c r="M1202" i="2"/>
  <c r="M1211" i="2"/>
  <c r="M1248" i="2"/>
  <c r="M1249" i="2"/>
  <c r="M1250" i="2"/>
  <c r="M1251" i="2"/>
  <c r="M1254" i="2"/>
  <c r="M1255" i="2"/>
  <c r="M1256" i="2"/>
  <c r="M1257" i="2" s="1"/>
  <c r="M1258" i="2"/>
  <c r="M1260" i="2"/>
  <c r="M1261" i="2"/>
  <c r="M1262" i="2"/>
  <c r="M1263" i="2"/>
  <c r="M1317" i="2"/>
  <c r="M1337" i="2"/>
  <c r="M1338" i="2"/>
  <c r="M1339" i="2"/>
  <c r="M1340" i="2"/>
  <c r="M1348" i="2"/>
  <c r="M1360" i="2"/>
  <c r="M1361" i="2" s="1"/>
  <c r="M1362" i="2" s="1"/>
  <c r="M1363" i="2" s="1"/>
  <c r="M1364" i="2" s="1"/>
  <c r="M1365" i="2" s="1"/>
  <c r="M1366" i="2" s="1"/>
  <c r="M1367" i="2" s="1"/>
  <c r="M1368" i="2" s="1"/>
  <c r="M1369" i="2" s="1"/>
  <c r="M1370" i="2"/>
  <c r="M1371" i="2" s="1"/>
  <c r="M1372" i="2" s="1"/>
  <c r="M1373" i="2" s="1"/>
  <c r="M1374" i="2" s="1"/>
  <c r="M1375" i="2" s="1"/>
  <c r="M1376" i="2" s="1"/>
  <c r="M1377" i="2" s="1"/>
  <c r="M1378" i="2" s="1"/>
  <c r="M1379" i="2"/>
  <c r="M1380" i="2" s="1"/>
  <c r="M1381" i="2" s="1"/>
  <c r="M1382" i="2" s="1"/>
  <c r="M1383" i="2" s="1"/>
  <c r="M1384" i="2" s="1"/>
  <c r="M1385" i="2" s="1"/>
  <c r="M1386" i="2" s="1"/>
  <c r="M1387" i="2" s="1"/>
  <c r="M1388" i="2"/>
  <c r="M1389" i="2" s="1"/>
  <c r="M1390" i="2" s="1"/>
  <c r="M1391" i="2" s="1"/>
  <c r="M1392" i="2" s="1"/>
  <c r="M1393" i="2" s="1"/>
  <c r="M1394" i="2" s="1"/>
  <c r="M1395" i="2" s="1"/>
  <c r="M1396" i="2" s="1"/>
  <c r="M1407" i="2"/>
  <c r="M1408" i="2" s="1"/>
  <c r="M1409" i="2" s="1"/>
  <c r="M1410" i="2" s="1"/>
  <c r="M1411" i="2" s="1"/>
  <c r="M1414" i="2"/>
  <c r="M1415" i="2"/>
  <c r="M1416" i="2"/>
  <c r="M1419" i="2"/>
  <c r="M1420" i="2"/>
  <c r="M1421" i="2"/>
  <c r="M1424" i="2"/>
  <c r="M1425" i="2" s="1"/>
  <c r="M1426" i="2"/>
  <c r="M1429" i="2"/>
  <c r="M1432" i="2"/>
  <c r="M1433" i="2"/>
  <c r="M1437" i="2"/>
  <c r="M1438" i="2"/>
  <c r="M1439" i="2"/>
  <c r="M1440" i="2"/>
  <c r="M1441" i="2"/>
  <c r="M1442" i="2"/>
  <c r="M1443" i="2"/>
  <c r="M1444" i="2"/>
  <c r="M1445" i="2"/>
  <c r="M1446" i="2"/>
  <c r="M1447" i="2"/>
  <c r="M1448" i="2"/>
  <c r="M1449" i="2"/>
  <c r="M1450" i="2"/>
  <c r="M1451" i="2"/>
  <c r="M1465" i="2"/>
  <c r="M1468" i="2"/>
  <c r="M1471" i="2"/>
  <c r="M1472" i="2"/>
  <c r="M1474" i="2"/>
  <c r="M1475" i="2"/>
  <c r="M1476" i="2" s="1"/>
  <c r="M1477" i="2" s="1"/>
  <c r="M1536" i="2"/>
  <c r="M1537" i="2" s="1"/>
  <c r="M1540" i="2"/>
  <c r="M1541" i="2"/>
  <c r="M1544" i="2"/>
  <c r="M1546" i="2"/>
  <c r="M1547" i="2" s="1"/>
  <c r="M1548" i="2" s="1"/>
  <c r="M1549" i="2" s="1"/>
  <c r="M1551" i="2"/>
  <c r="M1552" i="2" s="1"/>
  <c r="M1553" i="2" s="1"/>
  <c r="M1554" i="2" s="1"/>
  <c r="M1555" i="2" s="1"/>
  <c r="M1556" i="2" s="1"/>
  <c r="M1557" i="2" s="1"/>
  <c r="M1558" i="2" s="1"/>
  <c r="M1559" i="2" s="1"/>
  <c r="M1560" i="2" s="1"/>
  <c r="M1561" i="2" s="1"/>
  <c r="M1562" i="2" s="1"/>
  <c r="M1563" i="2" s="1"/>
  <c r="M1564" i="2" s="1"/>
  <c r="M1565" i="2" s="1"/>
  <c r="M1570" i="2"/>
  <c r="M1571" i="2" s="1"/>
  <c r="M1572" i="2" s="1"/>
  <c r="M1573" i="2"/>
  <c r="M1574" i="2"/>
  <c r="M1575" i="2"/>
  <c r="M1576" i="2" s="1"/>
  <c r="M1577" i="2" s="1"/>
  <c r="M1578" i="2"/>
  <c r="M1579" i="2"/>
  <c r="M1580" i="2"/>
  <c r="M1581" i="2" s="1"/>
  <c r="M1582" i="2" s="1"/>
  <c r="M1583" i="2" s="1"/>
  <c r="M1585" i="2"/>
  <c r="M1586" i="2" s="1"/>
  <c r="M1588" i="2"/>
  <c r="M1589" i="2" s="1"/>
  <c r="M1594" i="2"/>
  <c r="M1595" i="2"/>
  <c r="M1596" i="2" s="1"/>
  <c r="M1597" i="2" s="1"/>
  <c r="M1598" i="2" s="1"/>
  <c r="M1599" i="2" s="1"/>
  <c r="M1600" i="2" s="1"/>
  <c r="M1601" i="2" s="1"/>
  <c r="M1602" i="2" s="1"/>
  <c r="M1603" i="2" s="1"/>
  <c r="M1604" i="2" s="1"/>
  <c r="M1605" i="2" s="1"/>
  <c r="M1606" i="2" s="1"/>
  <c r="M1607" i="2" s="1"/>
  <c r="M1610" i="2"/>
  <c r="M1611" i="2" s="1"/>
  <c r="M1612" i="2" s="1"/>
  <c r="M1613" i="2" s="1"/>
  <c r="M1615" i="2"/>
  <c r="M1616" i="2" s="1"/>
  <c r="M1617" i="2" s="1"/>
  <c r="M1619" i="2"/>
  <c r="M1620" i="2" s="1"/>
  <c r="M1621" i="2" s="1"/>
  <c r="M1622" i="2" s="1"/>
  <c r="M1623" i="2" s="1"/>
  <c r="M1625" i="2"/>
  <c r="M1626" i="2" s="1"/>
  <c r="M1627" i="2" s="1"/>
  <c r="M1628" i="2" s="1"/>
  <c r="M1629" i="2" s="1"/>
  <c r="M1630" i="2" s="1"/>
  <c r="M1631" i="2" s="1"/>
  <c r="M1632" i="2" s="1"/>
  <c r="M1633" i="2" s="1"/>
  <c r="M1634" i="2" s="1"/>
  <c r="M1635" i="2" s="1"/>
  <c r="M1636" i="2" s="1"/>
  <c r="M1637" i="2"/>
  <c r="M1638" i="2" s="1"/>
  <c r="M1640" i="2"/>
  <c r="M1641" i="2" s="1"/>
  <c r="M1642" i="2" s="1"/>
  <c r="M1644" i="2"/>
  <c r="M1645" i="2"/>
  <c r="M1649" i="2"/>
  <c r="M1650" i="2"/>
  <c r="M1651" i="2"/>
  <c r="M1652" i="2"/>
  <c r="M1653" i="2"/>
  <c r="M1654" i="2"/>
  <c r="M1655" i="2"/>
  <c r="M1656" i="2"/>
  <c r="M1657" i="2"/>
  <c r="M1658" i="2"/>
  <c r="M1659" i="2"/>
  <c r="M1660" i="2"/>
  <c r="M1661" i="2"/>
  <c r="M1662" i="2"/>
  <c r="M1663" i="2"/>
  <c r="M1664" i="2"/>
  <c r="M1665" i="2"/>
  <c r="M1666" i="2"/>
  <c r="M1667" i="2"/>
  <c r="M1668" i="2"/>
  <c r="M1669" i="2"/>
  <c r="M1670" i="2"/>
  <c r="M1671" i="2"/>
  <c r="M1672" i="2"/>
  <c r="M1673" i="2"/>
  <c r="M1674" i="2"/>
  <c r="M1675" i="2"/>
  <c r="M1676" i="2"/>
  <c r="M1677" i="2"/>
  <c r="M1678" i="2"/>
  <c r="M1679" i="2"/>
  <c r="M1684" i="2"/>
  <c r="M1685" i="2" s="1"/>
  <c r="M1686" i="2" s="1"/>
  <c r="M1687" i="2" s="1"/>
  <c r="M1690" i="2"/>
  <c r="M1691" i="2"/>
  <c r="M1692" i="2"/>
  <c r="M1693" i="2"/>
  <c r="M1694" i="2"/>
  <c r="M1695" i="2"/>
  <c r="M1696" i="2"/>
  <c r="M1698" i="2"/>
  <c r="M1703" i="2"/>
  <c r="M1704" i="2" s="1"/>
  <c r="M1707" i="2"/>
  <c r="M1708" i="2"/>
  <c r="M1709" i="2" s="1"/>
  <c r="M1710" i="2" s="1"/>
  <c r="M1711" i="2"/>
  <c r="M1712" i="2"/>
  <c r="M1713" i="2" s="1"/>
  <c r="M1714" i="2" s="1"/>
  <c r="M1715" i="2" s="1"/>
  <c r="M1716" i="2"/>
  <c r="M1717" i="2"/>
  <c r="M1718" i="2" s="1"/>
  <c r="M1719" i="2"/>
  <c r="M1720" i="2" s="1"/>
  <c r="M1721" i="2" s="1"/>
  <c r="M1722" i="2"/>
  <c r="M1723" i="2" s="1"/>
  <c r="M1724" i="2" s="1"/>
  <c r="M1725" i="2" s="1"/>
  <c r="M1726" i="2"/>
  <c r="M1727" i="2" s="1"/>
  <c r="M1728" i="2" s="1"/>
  <c r="M1733" i="2"/>
  <c r="M1734" i="2"/>
  <c r="M1735" i="2" s="1"/>
  <c r="M1736" i="2" s="1"/>
  <c r="M1737" i="2" s="1"/>
  <c r="M1738" i="2" s="1"/>
  <c r="M1740" i="2"/>
  <c r="M1741" i="2"/>
  <c r="M1742" i="2" s="1"/>
  <c r="M1743" i="2" s="1"/>
  <c r="M1744" i="2"/>
  <c r="M1745" i="2" s="1"/>
  <c r="M1746" i="2" s="1"/>
  <c r="M1747" i="2" s="1"/>
  <c r="M1748" i="2" s="1"/>
  <c r="M1749" i="2" s="1"/>
  <c r="M1750" i="2" s="1"/>
  <c r="M1751" i="2" s="1"/>
  <c r="M1752" i="2" s="1"/>
  <c r="M1753" i="2"/>
  <c r="M1754" i="2"/>
  <c r="M1755" i="2"/>
  <c r="M1756" i="2"/>
  <c r="M1757" i="2"/>
  <c r="M1758" i="2"/>
  <c r="M1763" i="2"/>
  <c r="M1764" i="2"/>
  <c r="M1765" i="2"/>
  <c r="M1786" i="2"/>
  <c r="M1787" i="2" s="1"/>
  <c r="M1788" i="2" s="1"/>
  <c r="M1789" i="2" s="1"/>
  <c r="M1790" i="2" s="1"/>
  <c r="M1792" i="2"/>
  <c r="M1793" i="2" s="1"/>
  <c r="M1794" i="2" s="1"/>
  <c r="M1795" i="2" s="1"/>
  <c r="M1796" i="2" s="1"/>
  <c r="M1797" i="2" s="1"/>
  <c r="M1798" i="2" s="1"/>
  <c r="M1799" i="2" s="1"/>
  <c r="M1800" i="2" s="1"/>
  <c r="M1801" i="2" s="1"/>
  <c r="M1802" i="2" s="1"/>
  <c r="M1805" i="2"/>
  <c r="M1808" i="2"/>
  <c r="M1809" i="2"/>
  <c r="M1815" i="2"/>
  <c r="M1817" i="2"/>
  <c r="M1818" i="2" s="1"/>
  <c r="M1819" i="2" s="1"/>
  <c r="M1820" i="2" s="1"/>
  <c r="M1827" i="2"/>
  <c r="M1828" i="2" s="1"/>
  <c r="M1829" i="2" s="1"/>
  <c r="M1830" i="2" s="1"/>
  <c r="M1831" i="2" s="1"/>
  <c r="M1832" i="2" s="1"/>
  <c r="M1833" i="2" s="1"/>
  <c r="M1834" i="2" s="1"/>
  <c r="M1835" i="2" s="1"/>
  <c r="M1836" i="2" s="1"/>
  <c r="M1837" i="2" s="1"/>
  <c r="M1844" i="2"/>
  <c r="M1845" i="2"/>
  <c r="M1846" i="2"/>
  <c r="M1847" i="2"/>
  <c r="M1848" i="2"/>
  <c r="M1850" i="2"/>
  <c r="M1851" i="2" s="1"/>
  <c r="M1852" i="2" s="1"/>
  <c r="M1853" i="2" s="1"/>
  <c r="M1855" i="2"/>
  <c r="M1856" i="2" s="1"/>
  <c r="M1857" i="2" s="1"/>
  <c r="M1859" i="2"/>
  <c r="M1860" i="2" s="1"/>
  <c r="M1862" i="2"/>
  <c r="M1863" i="2" s="1"/>
  <c r="M1864" i="2" s="1"/>
  <c r="M1865" i="2" s="1"/>
  <c r="M1866" i="2" s="1"/>
  <c r="M1868" i="2"/>
  <c r="M1872" i="2"/>
  <c r="M1873" i="2"/>
  <c r="M1875" i="2"/>
  <c r="M1876" i="2" s="1"/>
  <c r="M1877" i="2" s="1"/>
  <c r="M1878" i="2" s="1"/>
  <c r="M1883" i="2"/>
  <c r="M1884" i="2" s="1"/>
  <c r="M1886" i="2"/>
  <c r="M1887" i="2"/>
  <c r="M1888" i="2"/>
  <c r="M1893" i="2"/>
  <c r="M1894" i="2"/>
  <c r="M1895" i="2"/>
  <c r="M1897" i="2"/>
  <c r="M1898" i="2" s="1"/>
  <c r="M1899" i="2" s="1"/>
  <c r="M1900" i="2" s="1"/>
  <c r="M1901" i="2" s="1"/>
  <c r="M1902" i="2" s="1"/>
  <c r="M1903" i="2" s="1"/>
  <c r="M1904" i="2" s="1"/>
  <c r="M1905" i="2" s="1"/>
  <c r="M1906" i="2" s="1"/>
  <c r="M1907" i="2" s="1"/>
  <c r="M1908" i="2" s="1"/>
  <c r="M1909" i="2" s="1"/>
  <c r="M1910" i="2" s="1"/>
  <c r="M1911" i="2" s="1"/>
  <c r="M1912" i="2" s="1"/>
  <c r="M1917" i="2"/>
  <c r="M1918" i="2"/>
  <c r="M1919" i="2"/>
  <c r="M1921" i="2"/>
  <c r="M1922" i="2" s="1"/>
  <c r="M1923" i="2" s="1"/>
  <c r="M1924" i="2" s="1"/>
  <c r="M1926" i="2"/>
  <c r="M1927" i="2" s="1"/>
  <c r="M1928" i="2" s="1"/>
  <c r="M1933" i="2"/>
  <c r="M1935" i="2"/>
  <c r="M1936" i="2"/>
  <c r="M1938" i="2"/>
  <c r="M1939" i="2" s="1"/>
  <c r="M1945" i="2"/>
  <c r="M1947" i="2"/>
  <c r="M1948" i="2"/>
  <c r="M1949" i="2"/>
  <c r="M1950" i="2"/>
  <c r="M1951" i="2"/>
  <c r="M1952" i="2"/>
  <c r="M1953" i="2"/>
  <c r="M1954" i="2"/>
  <c r="M1955" i="2"/>
  <c r="M1956" i="2"/>
  <c r="M1957" i="2"/>
  <c r="M1958" i="2"/>
  <c r="M1959" i="2"/>
  <c r="M1960" i="2"/>
  <c r="M1961" i="2"/>
  <c r="M1962" i="2"/>
  <c r="M1963" i="2"/>
  <c r="M1968" i="2"/>
  <c r="M1969" i="2" s="1"/>
  <c r="M1970" i="2" s="1"/>
  <c r="M1971" i="2" s="1"/>
  <c r="M1972" i="2" s="1"/>
  <c r="M1973" i="2" s="1"/>
  <c r="M1974" i="2" s="1"/>
  <c r="M1975" i="2" s="1"/>
  <c r="M1976" i="2" s="1"/>
  <c r="M1977" i="2" s="1"/>
  <c r="M1978" i="2" s="1"/>
  <c r="M1979" i="2" s="1"/>
  <c r="M1980" i="2" s="1"/>
  <c r="M1981" i="2" s="1"/>
  <c r="M1982" i="2" s="1"/>
  <c r="M1983" i="2" s="1"/>
  <c r="M1984" i="2" s="1"/>
  <c r="M1985" i="2" s="1"/>
  <c r="M1986" i="2" s="1"/>
  <c r="M1987" i="2" s="1"/>
  <c r="M1988" i="2" s="1"/>
  <c r="M1989" i="2" s="1"/>
  <c r="M1990" i="2" s="1"/>
  <c r="M1991" i="2" s="1"/>
  <c r="M1992" i="2" s="1"/>
  <c r="M1993" i="2" s="1"/>
  <c r="M1994" i="2" s="1"/>
  <c r="M1995" i="2" s="1"/>
  <c r="M1996" i="2" s="1"/>
  <c r="M1997" i="2" s="1"/>
  <c r="M1998" i="2" s="1"/>
  <c r="M1999" i="2" s="1"/>
  <c r="M2000" i="2" s="1"/>
  <c r="M2003" i="2"/>
  <c r="M2004" i="2"/>
  <c r="M2006" i="2"/>
  <c r="M2007" i="2" s="1"/>
  <c r="M2008" i="2" s="1"/>
  <c r="M2013" i="2"/>
  <c r="M2014" i="2" s="1"/>
  <c r="M2015" i="2" s="1"/>
  <c r="M2016" i="2" s="1"/>
  <c r="M2017" i="2" s="1"/>
  <c r="M2018" i="2" s="1"/>
  <c r="M2020" i="2"/>
  <c r="M2021" i="2" s="1"/>
  <c r="M2023" i="2"/>
  <c r="M2024" i="2" s="1"/>
  <c r="M2035" i="2"/>
  <c r="M2069" i="2"/>
  <c r="M2071" i="2"/>
  <c r="M2072" i="2" s="1"/>
  <c r="M2073" i="2" s="1"/>
  <c r="M2074" i="2" s="1"/>
  <c r="M2075" i="2" s="1"/>
  <c r="M2078" i="2"/>
  <c r="M2079" i="2"/>
  <c r="M2080" i="2"/>
  <c r="M2082" i="2"/>
  <c r="M2083" i="2"/>
  <c r="M2085" i="2"/>
  <c r="M2086" i="2" s="1"/>
  <c r="M2088" i="2"/>
  <c r="M2089" i="2" s="1"/>
  <c r="M2091" i="2"/>
  <c r="M2092" i="2"/>
  <c r="M2096" i="2"/>
  <c r="M2097" i="2"/>
  <c r="M2098" i="2"/>
  <c r="M2099" i="2"/>
  <c r="M2100" i="2"/>
  <c r="M2101" i="2"/>
  <c r="M2102" i="2"/>
  <c r="M2103" i="2"/>
  <c r="M2104" i="2"/>
  <c r="M2105" i="2"/>
  <c r="M2106" i="2"/>
  <c r="M2107" i="2"/>
  <c r="M2108" i="2"/>
  <c r="M2109" i="2"/>
  <c r="M2110" i="2"/>
  <c r="M2111" i="2"/>
  <c r="M2112" i="2"/>
  <c r="M2113" i="2"/>
  <c r="M2114" i="2"/>
  <c r="M2115" i="2"/>
  <c r="M2116" i="2"/>
  <c r="M2117" i="2"/>
  <c r="M2118" i="2"/>
  <c r="M2119" i="2"/>
  <c r="M2120" i="2"/>
  <c r="M2121" i="2"/>
  <c r="M2122" i="2"/>
  <c r="M2123" i="2"/>
  <c r="M2124" i="2"/>
  <c r="M2125" i="2"/>
  <c r="M2126" i="2"/>
  <c r="M2127" i="2"/>
  <c r="M2128" i="2"/>
  <c r="M2129" i="2"/>
  <c r="M2130" i="2"/>
  <c r="M2131" i="2"/>
  <c r="M2132" i="2"/>
  <c r="M2134" i="2"/>
  <c r="M2136" i="2"/>
  <c r="M2138" i="2"/>
  <c r="M2139" i="2"/>
  <c r="M2140" i="2"/>
  <c r="M2141" i="2"/>
  <c r="M2142" i="2"/>
  <c r="M2145" i="2"/>
  <c r="M2146" i="2" s="1"/>
  <c r="M2147" i="2" s="1"/>
  <c r="M2156" i="2"/>
  <c r="M2157" i="2"/>
  <c r="M2158" i="2"/>
  <c r="M2159" i="2" s="1"/>
  <c r="M2160" i="2"/>
  <c r="M2161" i="2" s="1"/>
  <c r="M2162" i="2"/>
  <c r="M2169" i="2"/>
  <c r="M2170" i="2" s="1"/>
  <c r="M2171" i="2" s="1"/>
  <c r="M2172" i="2" s="1"/>
  <c r="M2173" i="2" s="1"/>
  <c r="M2174" i="2" s="1"/>
  <c r="M2175" i="2" s="1"/>
  <c r="M2177" i="2"/>
  <c r="M2178" i="2"/>
  <c r="M2179" i="2" s="1"/>
  <c r="M2180" i="2" s="1"/>
  <c r="M2181" i="2" s="1"/>
  <c r="M2184" i="2"/>
  <c r="M2186" i="2"/>
  <c r="M2187" i="2" s="1"/>
  <c r="M2189" i="2"/>
  <c r="M2190" i="2"/>
  <c r="M2205" i="2"/>
  <c r="M2221" i="2"/>
  <c r="M2222" i="2"/>
  <c r="M2223" i="2"/>
  <c r="M2224" i="2"/>
  <c r="M2225" i="2"/>
  <c r="M2226" i="2"/>
  <c r="M2227" i="2"/>
  <c r="M2228" i="2"/>
  <c r="M2229" i="2" s="1"/>
  <c r="M2230" i="2"/>
  <c r="M2231" i="2"/>
  <c r="M2232" i="2" s="1"/>
  <c r="M2233" i="2"/>
  <c r="M2234" i="2"/>
  <c r="M2235" i="2"/>
  <c r="M2236" i="2"/>
  <c r="M2237" i="2"/>
  <c r="M2238" i="2"/>
  <c r="M2239" i="2"/>
  <c r="M2240" i="2"/>
  <c r="M2241" i="2" s="1"/>
  <c r="M2242" i="2"/>
  <c r="M2243" i="2"/>
  <c r="M2244" i="2" s="1"/>
  <c r="M2245" i="2"/>
  <c r="M2246" i="2"/>
  <c r="M2247" i="2"/>
  <c r="M2248" i="2"/>
  <c r="M2249" i="2"/>
  <c r="M2250" i="2"/>
  <c r="M2251" i="2"/>
  <c r="M2252" i="2" s="1"/>
  <c r="M2253" i="2" s="1"/>
  <c r="M2254" i="2" s="1"/>
  <c r="M2255" i="2" s="1"/>
  <c r="M2256" i="2" s="1"/>
  <c r="M2267" i="2"/>
  <c r="M2269" i="2"/>
  <c r="M2270" i="2"/>
  <c r="M2271" i="2" s="1"/>
  <c r="M2272" i="2"/>
  <c r="M2273" i="2"/>
  <c r="M2275" i="2"/>
  <c r="M2276" i="2"/>
  <c r="M2277" i="2" s="1"/>
  <c r="M2278" i="2"/>
  <c r="M2279" i="2"/>
  <c r="M2280" i="2" s="1"/>
  <c r="M2281" i="2"/>
  <c r="M2282" i="2"/>
  <c r="M2283" i="2" s="1"/>
  <c r="M2284" i="2"/>
  <c r="M2285" i="2"/>
  <c r="M2287" i="2"/>
  <c r="M2288" i="2"/>
  <c r="M2289" i="2"/>
  <c r="M2290" i="2"/>
  <c r="M2291" i="2"/>
  <c r="M2293" i="2"/>
  <c r="M2294" i="2"/>
  <c r="M2292" i="2"/>
  <c r="M2286" i="2"/>
  <c r="M2274" i="2"/>
  <c r="M2268" i="2"/>
  <c r="M197" i="2"/>
  <c r="M101" i="2"/>
  <c r="I337" i="2"/>
  <c r="I1472" i="2"/>
  <c r="I33" i="2"/>
  <c r="I34" i="2"/>
  <c r="I35" i="2"/>
  <c r="I50" i="2"/>
  <c r="I51"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5" i="2"/>
  <c r="I86" i="2"/>
  <c r="I87" i="2"/>
  <c r="I88" i="2"/>
  <c r="I89" i="2"/>
  <c r="I90" i="2"/>
  <c r="I91" i="2"/>
  <c r="I94" i="2"/>
  <c r="I100" i="2"/>
  <c r="I101" i="2"/>
  <c r="I102" i="2"/>
  <c r="I103" i="2"/>
  <c r="I104" i="2"/>
  <c r="I105" i="2"/>
  <c r="I106" i="2"/>
  <c r="I107" i="2"/>
  <c r="I108" i="2"/>
  <c r="I109" i="2"/>
  <c r="I110" i="2"/>
  <c r="I111" i="2"/>
  <c r="I112" i="2"/>
  <c r="I113" i="2"/>
  <c r="I114" i="2"/>
  <c r="I115" i="2"/>
  <c r="I116" i="2"/>
  <c r="I117" i="2"/>
  <c r="I118" i="2"/>
  <c r="I119" i="2"/>
  <c r="I120" i="2"/>
  <c r="I121" i="2"/>
  <c r="I124" i="2"/>
  <c r="I125" i="2"/>
  <c r="I126" i="2"/>
  <c r="I127" i="2"/>
  <c r="I129" i="2"/>
  <c r="I133" i="2"/>
  <c r="I135" i="2"/>
  <c r="I137" i="2"/>
  <c r="I139" i="2"/>
  <c r="I141" i="2"/>
  <c r="I143" i="2"/>
  <c r="I144" i="2"/>
  <c r="I145" i="2"/>
  <c r="I147" i="2"/>
  <c r="I148" i="2"/>
  <c r="I149" i="2"/>
  <c r="I150" i="2"/>
  <c r="I151" i="2"/>
  <c r="I152" i="2"/>
  <c r="I154" i="2"/>
  <c r="I155"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6" i="2"/>
  <c r="I197" i="2"/>
  <c r="I198" i="2"/>
  <c r="I199" i="2"/>
  <c r="I200" i="2"/>
  <c r="I201" i="2"/>
  <c r="I202" i="2"/>
  <c r="I203" i="2"/>
  <c r="I204"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6" i="2"/>
  <c r="I247" i="2"/>
  <c r="I248" i="2"/>
  <c r="I249" i="2"/>
  <c r="I250" i="2"/>
  <c r="I251" i="2"/>
  <c r="I252" i="2"/>
  <c r="I253" i="2"/>
  <c r="I254" i="2"/>
  <c r="I255" i="2"/>
  <c r="I256" i="2"/>
  <c r="I267" i="2"/>
  <c r="I268" i="2"/>
  <c r="I269" i="2"/>
  <c r="I270" i="2"/>
  <c r="I271" i="2"/>
  <c r="I272" i="2"/>
  <c r="I273" i="2"/>
  <c r="I274" i="2"/>
  <c r="I275" i="2"/>
  <c r="I276" i="2"/>
  <c r="I277" i="2"/>
  <c r="I278" i="2"/>
  <c r="I280" i="2"/>
  <c r="I281" i="2"/>
  <c r="I282" i="2"/>
  <c r="I283" i="2"/>
  <c r="I284" i="2"/>
  <c r="I285" i="2"/>
  <c r="I286" i="2"/>
  <c r="I287" i="2"/>
  <c r="I288" i="2"/>
  <c r="I289" i="2"/>
  <c r="I290" i="2"/>
  <c r="I291" i="2"/>
  <c r="I292" i="2"/>
  <c r="I293" i="2"/>
  <c r="I294" i="2"/>
  <c r="I295" i="2"/>
  <c r="I296" i="2"/>
  <c r="I297" i="2"/>
  <c r="I298" i="2"/>
  <c r="I301" i="2"/>
  <c r="I302" i="2"/>
  <c r="I303" i="2"/>
  <c r="I304" i="2"/>
  <c r="I305" i="2"/>
  <c r="I312" i="2"/>
  <c r="I313" i="2"/>
  <c r="I314" i="2"/>
  <c r="I315" i="2"/>
  <c r="I316" i="2"/>
  <c r="I317" i="2"/>
  <c r="I319" i="2"/>
  <c r="I320" i="2"/>
  <c r="I321" i="2"/>
  <c r="I322" i="2"/>
  <c r="I324" i="2"/>
  <c r="I325" i="2"/>
  <c r="I326" i="2"/>
  <c r="I327" i="2"/>
  <c r="I328" i="2"/>
  <c r="I329" i="2"/>
  <c r="I330" i="2"/>
  <c r="I331" i="2"/>
  <c r="I332" i="2"/>
  <c r="I333" i="2"/>
  <c r="I334" i="2"/>
  <c r="I335" i="2"/>
  <c r="I336" i="2"/>
  <c r="I339" i="2"/>
  <c r="I340"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80" i="2"/>
  <c r="I381" i="2"/>
  <c r="I382" i="2"/>
  <c r="I387" i="2"/>
  <c r="I388" i="2"/>
  <c r="I389" i="2"/>
  <c r="I391" i="2"/>
  <c r="I392"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5" i="2"/>
  <c r="I426" i="2"/>
  <c r="I427" i="2"/>
  <c r="I429" i="2"/>
  <c r="I430" i="2"/>
  <c r="I431" i="2"/>
  <c r="I432" i="2"/>
  <c r="I433" i="2"/>
  <c r="I434" i="2"/>
  <c r="I435" i="2"/>
  <c r="I436" i="2"/>
  <c r="I437" i="2"/>
  <c r="I438" i="2"/>
  <c r="I439" i="2"/>
  <c r="I440" i="2"/>
  <c r="I442" i="2"/>
  <c r="I443" i="2"/>
  <c r="I444" i="2"/>
  <c r="I445" i="2"/>
  <c r="I446" i="2"/>
  <c r="I447" i="2"/>
  <c r="I448" i="2"/>
  <c r="I449" i="2"/>
  <c r="I450" i="2"/>
  <c r="I451" i="2"/>
  <c r="I452" i="2"/>
  <c r="I453" i="2"/>
  <c r="I454" i="2"/>
  <c r="I455" i="2"/>
  <c r="I456" i="2"/>
  <c r="I457" i="2"/>
  <c r="I458" i="2"/>
  <c r="I459" i="2"/>
  <c r="I460" i="2"/>
  <c r="I461" i="2"/>
  <c r="I462" i="2"/>
  <c r="I463" i="2"/>
  <c r="I464" i="2"/>
  <c r="I466" i="2"/>
  <c r="I467" i="2"/>
  <c r="I468" i="2"/>
  <c r="I469" i="2"/>
  <c r="I470" i="2"/>
  <c r="I472" i="2"/>
  <c r="I473" i="2"/>
  <c r="I474" i="2"/>
  <c r="I475" i="2"/>
  <c r="I476" i="2"/>
  <c r="I477" i="2"/>
  <c r="I478" i="2"/>
  <c r="I479" i="2"/>
  <c r="I480" i="2"/>
  <c r="I481" i="2"/>
  <c r="I482" i="2"/>
  <c r="I483" i="2"/>
  <c r="I484" i="2"/>
  <c r="I485" i="2"/>
  <c r="I486" i="2"/>
  <c r="I487" i="2"/>
  <c r="I488" i="2"/>
  <c r="I489" i="2"/>
  <c r="I490" i="2"/>
  <c r="I491" i="2"/>
  <c r="I493" i="2"/>
  <c r="I494" i="2"/>
  <c r="I495" i="2"/>
  <c r="I496" i="2"/>
  <c r="I497" i="2"/>
  <c r="I498" i="2"/>
  <c r="I499" i="2"/>
  <c r="I502" i="2"/>
  <c r="I503" i="2"/>
  <c r="I506" i="2"/>
  <c r="I507" i="2"/>
  <c r="I508" i="2"/>
  <c r="I510" i="2"/>
  <c r="I511" i="2"/>
  <c r="I512" i="2"/>
  <c r="I513" i="2"/>
  <c r="I514" i="2"/>
  <c r="I515" i="2"/>
  <c r="I516" i="2"/>
  <c r="I517" i="2"/>
  <c r="I518" i="2"/>
  <c r="I519" i="2"/>
  <c r="I520" i="2"/>
  <c r="I521" i="2"/>
  <c r="I522" i="2"/>
  <c r="I523" i="2"/>
  <c r="I524" i="2"/>
  <c r="I525" i="2"/>
  <c r="I526" i="2"/>
  <c r="I527" i="2"/>
  <c r="I528" i="2"/>
  <c r="I529" i="2"/>
  <c r="I530" i="2"/>
  <c r="I531" i="2"/>
  <c r="I532" i="2"/>
  <c r="I533" i="2"/>
  <c r="I534" i="2"/>
  <c r="I536" i="2"/>
  <c r="I537" i="2"/>
  <c r="I538" i="2"/>
  <c r="I539" i="2"/>
  <c r="I540" i="2"/>
  <c r="I541" i="2"/>
  <c r="I546" i="2"/>
  <c r="I547" i="2"/>
  <c r="I548" i="2"/>
  <c r="I549" i="2"/>
  <c r="I550" i="2"/>
  <c r="I551" i="2"/>
  <c r="I552" i="2"/>
  <c r="I553" i="2"/>
  <c r="I554" i="2"/>
  <c r="I555" i="2"/>
  <c r="I556" i="2"/>
  <c r="I557" i="2"/>
  <c r="I558" i="2"/>
  <c r="I559" i="2"/>
  <c r="I560" i="2"/>
  <c r="I561" i="2"/>
  <c r="I562" i="2"/>
  <c r="I563" i="2"/>
  <c r="I564" i="2"/>
  <c r="I565" i="2"/>
  <c r="I566" i="2"/>
  <c r="I567" i="2"/>
  <c r="I580" i="2"/>
  <c r="I581" i="2"/>
  <c r="I582" i="2"/>
  <c r="I583" i="2"/>
  <c r="I584" i="2"/>
  <c r="I585" i="2"/>
  <c r="I586" i="2"/>
  <c r="I587" i="2"/>
  <c r="I588" i="2"/>
  <c r="I589" i="2"/>
  <c r="I592" i="2"/>
  <c r="I593" i="2"/>
  <c r="I594" i="2"/>
  <c r="I595" i="2"/>
  <c r="I596" i="2"/>
  <c r="I597" i="2"/>
  <c r="I598" i="2"/>
  <c r="I599" i="2"/>
  <c r="I601" i="2"/>
  <c r="I602" i="2"/>
  <c r="I603" i="2"/>
  <c r="I604" i="2"/>
  <c r="I608" i="2"/>
  <c r="I609" i="2"/>
  <c r="I610" i="2"/>
  <c r="I611" i="2"/>
  <c r="I618" i="2"/>
  <c r="I619" i="2"/>
  <c r="I620" i="2"/>
  <c r="I621" i="2"/>
  <c r="I622" i="2"/>
  <c r="I623" i="2"/>
  <c r="I624" i="2"/>
  <c r="I625" i="2"/>
  <c r="I626" i="2"/>
  <c r="I630" i="2"/>
  <c r="I631" i="2"/>
  <c r="I632" i="2"/>
  <c r="I633" i="2"/>
  <c r="I634" i="2"/>
  <c r="I635" i="2"/>
  <c r="I636" i="2"/>
  <c r="I639" i="2"/>
  <c r="I640" i="2"/>
  <c r="I641" i="2"/>
  <c r="I642" i="2"/>
  <c r="I644" i="2"/>
  <c r="I647" i="2"/>
  <c r="I648" i="2"/>
  <c r="I651" i="2"/>
  <c r="I652" i="2"/>
  <c r="I656" i="2"/>
  <c r="I657" i="2"/>
  <c r="I661" i="2"/>
  <c r="I662" i="2"/>
  <c r="I663" i="2"/>
  <c r="I664" i="2"/>
  <c r="I668" i="2"/>
  <c r="I669" i="2"/>
  <c r="I671" i="2"/>
  <c r="I672" i="2"/>
  <c r="I678" i="2"/>
  <c r="I679" i="2"/>
  <c r="I680" i="2"/>
  <c r="I681" i="2"/>
  <c r="I682" i="2"/>
  <c r="I683" i="2"/>
  <c r="I684" i="2"/>
  <c r="I685" i="2"/>
  <c r="I686" i="2"/>
  <c r="I688" i="2"/>
  <c r="I689" i="2"/>
  <c r="I690" i="2"/>
  <c r="I691" i="2"/>
  <c r="I692" i="2"/>
  <c r="I693" i="2"/>
  <c r="I694" i="2"/>
  <c r="I695" i="2"/>
  <c r="I696" i="2"/>
  <c r="I697" i="2"/>
  <c r="I698" i="2"/>
  <c r="I699" i="2"/>
  <c r="I700" i="2"/>
  <c r="I701" i="2"/>
  <c r="I702" i="2"/>
  <c r="I703" i="2"/>
  <c r="I704" i="2"/>
  <c r="I705" i="2"/>
  <c r="I706" i="2"/>
  <c r="I707" i="2"/>
  <c r="I708" i="2"/>
  <c r="I709" i="2"/>
  <c r="I710" i="2"/>
  <c r="I711" i="2"/>
  <c r="I712" i="2"/>
  <c r="I713" i="2"/>
  <c r="I714" i="2"/>
  <c r="I716" i="2"/>
  <c r="I717" i="2"/>
  <c r="I718" i="2"/>
  <c r="I719" i="2"/>
  <c r="I720" i="2"/>
  <c r="I721" i="2"/>
  <c r="I728" i="2"/>
  <c r="I729" i="2"/>
  <c r="I730" i="2"/>
  <c r="I735" i="2"/>
  <c r="I742" i="2"/>
  <c r="I753" i="2"/>
  <c r="I754" i="2"/>
  <c r="I755" i="2"/>
  <c r="I756" i="2"/>
  <c r="I757" i="2"/>
  <c r="I758" i="2"/>
  <c r="I759" i="2"/>
  <c r="I761" i="2"/>
  <c r="I762" i="2"/>
  <c r="I763" i="2"/>
  <c r="I764" i="2"/>
  <c r="I765" i="2"/>
  <c r="I766" i="2"/>
  <c r="I769" i="2"/>
  <c r="I770" i="2"/>
  <c r="I771" i="2"/>
  <c r="I772" i="2"/>
  <c r="I773" i="2"/>
  <c r="I775" i="2"/>
  <c r="I776" i="2"/>
  <c r="I777" i="2"/>
  <c r="I778" i="2"/>
  <c r="I779" i="2"/>
  <c r="I780" i="2"/>
  <c r="I782" i="2"/>
  <c r="I783" i="2"/>
  <c r="I784" i="2"/>
  <c r="I785" i="2"/>
  <c r="I786" i="2"/>
  <c r="I787" i="2"/>
  <c r="I788" i="2"/>
  <c r="I789" i="2"/>
  <c r="I790" i="2"/>
  <c r="I791" i="2"/>
  <c r="I792" i="2"/>
  <c r="I793" i="2"/>
  <c r="I794" i="2"/>
  <c r="I795" i="2"/>
  <c r="I796" i="2"/>
  <c r="I797" i="2"/>
  <c r="I798" i="2"/>
  <c r="I799" i="2"/>
  <c r="I800" i="2"/>
  <c r="I801" i="2"/>
  <c r="I802" i="2"/>
  <c r="I803" i="2"/>
  <c r="I804" i="2"/>
  <c r="I805" i="2"/>
  <c r="I806" i="2"/>
  <c r="I807" i="2"/>
  <c r="I808" i="2"/>
  <c r="I809" i="2"/>
  <c r="I810" i="2"/>
  <c r="I811" i="2"/>
  <c r="I812" i="2"/>
  <c r="I815" i="2"/>
  <c r="I816" i="2"/>
  <c r="I817" i="2"/>
  <c r="I818" i="2"/>
  <c r="I819" i="2"/>
  <c r="I820" i="2"/>
  <c r="I821" i="2"/>
  <c r="I822" i="2"/>
  <c r="I824" i="2"/>
  <c r="I825" i="2"/>
  <c r="I826" i="2"/>
  <c r="I827" i="2"/>
  <c r="I828" i="2"/>
  <c r="I829" i="2"/>
  <c r="I830" i="2"/>
  <c r="I831" i="2"/>
  <c r="I832" i="2"/>
  <c r="I835" i="2"/>
  <c r="I836" i="2"/>
  <c r="I837" i="2"/>
  <c r="I838" i="2"/>
  <c r="I848" i="2"/>
  <c r="I851" i="2"/>
  <c r="I852" i="2"/>
  <c r="I853" i="2"/>
  <c r="I854" i="2"/>
  <c r="I855" i="2"/>
  <c r="I856" i="2"/>
  <c r="I857" i="2"/>
  <c r="I858" i="2"/>
  <c r="I859" i="2"/>
  <c r="I860" i="2"/>
  <c r="I861" i="2"/>
  <c r="I865" i="2"/>
  <c r="I866" i="2"/>
  <c r="I868" i="2"/>
  <c r="I869" i="2"/>
  <c r="I870" i="2"/>
  <c r="I871" i="2"/>
  <c r="I872" i="2"/>
  <c r="I873" i="2"/>
  <c r="I874" i="2"/>
  <c r="I875" i="2"/>
  <c r="I876" i="2"/>
  <c r="I877" i="2"/>
  <c r="I878" i="2"/>
  <c r="I879" i="2"/>
  <c r="I880" i="2"/>
  <c r="I881" i="2"/>
  <c r="I882" i="2"/>
  <c r="I883" i="2"/>
  <c r="I884" i="2"/>
  <c r="I885" i="2"/>
  <c r="I886" i="2"/>
  <c r="I887" i="2"/>
  <c r="I888" i="2"/>
  <c r="I889" i="2"/>
  <c r="I890" i="2"/>
  <c r="I892" i="2"/>
  <c r="I893" i="2"/>
  <c r="I894" i="2"/>
  <c r="I895" i="2"/>
  <c r="I896" i="2"/>
  <c r="I897" i="2"/>
  <c r="I898" i="2"/>
  <c r="I899" i="2"/>
  <c r="I900" i="2"/>
  <c r="I901" i="2"/>
  <c r="I902" i="2"/>
  <c r="I903" i="2"/>
  <c r="I904" i="2"/>
  <c r="I905" i="2"/>
  <c r="I906" i="2"/>
  <c r="I907" i="2"/>
  <c r="I908" i="2"/>
  <c r="I909" i="2"/>
  <c r="I910" i="2"/>
  <c r="I912" i="2"/>
  <c r="I915" i="2"/>
  <c r="I916" i="2"/>
  <c r="I917" i="2"/>
  <c r="I918" i="2"/>
  <c r="I919" i="2"/>
  <c r="I920" i="2"/>
  <c r="I921" i="2"/>
  <c r="I922" i="2"/>
  <c r="I923" i="2"/>
  <c r="I924" i="2"/>
  <c r="I925" i="2"/>
  <c r="I927" i="2"/>
  <c r="I928" i="2"/>
  <c r="I929" i="2"/>
  <c r="I930" i="2"/>
  <c r="I931" i="2"/>
  <c r="I932" i="2"/>
  <c r="I933" i="2"/>
  <c r="I934" i="2"/>
  <c r="I935" i="2"/>
  <c r="I936" i="2"/>
  <c r="I937" i="2"/>
  <c r="I938" i="2"/>
  <c r="I939" i="2"/>
  <c r="I940" i="2"/>
  <c r="I941" i="2"/>
  <c r="I942" i="2"/>
  <c r="I943" i="2"/>
  <c r="I944" i="2"/>
  <c r="I945" i="2"/>
  <c r="I946" i="2"/>
  <c r="I947" i="2"/>
  <c r="I948" i="2"/>
  <c r="I949" i="2"/>
  <c r="I950" i="2"/>
  <c r="I951" i="2"/>
  <c r="I952" i="2"/>
  <c r="I953" i="2"/>
  <c r="I954" i="2"/>
  <c r="I955" i="2"/>
  <c r="I956" i="2"/>
  <c r="I957" i="2"/>
  <c r="I958" i="2"/>
  <c r="I959" i="2"/>
  <c r="I960" i="2"/>
  <c r="I961" i="2"/>
  <c r="I962" i="2"/>
  <c r="I963" i="2"/>
  <c r="I964" i="2"/>
  <c r="I965" i="2"/>
  <c r="I966" i="2"/>
  <c r="I967" i="2"/>
  <c r="I968" i="2"/>
  <c r="I969" i="2"/>
  <c r="I970" i="2"/>
  <c r="I971" i="2"/>
  <c r="I972" i="2"/>
  <c r="I973" i="2"/>
  <c r="I974" i="2"/>
  <c r="I975" i="2"/>
  <c r="I976" i="2"/>
  <c r="I977" i="2"/>
  <c r="I978" i="2"/>
  <c r="I979" i="2"/>
  <c r="I980" i="2"/>
  <c r="I981" i="2"/>
  <c r="I982" i="2"/>
  <c r="I983" i="2"/>
  <c r="I984" i="2"/>
  <c r="I985" i="2"/>
  <c r="I986" i="2"/>
  <c r="I987" i="2"/>
  <c r="I996" i="2"/>
  <c r="I997" i="2"/>
  <c r="I998" i="2"/>
  <c r="I999" i="2"/>
  <c r="I1000" i="2"/>
  <c r="I1001" i="2"/>
  <c r="I1002" i="2"/>
  <c r="I1003" i="2"/>
  <c r="I1004" i="2"/>
  <c r="I1005" i="2"/>
  <c r="I1006" i="2"/>
  <c r="I1007" i="2"/>
  <c r="I1008" i="2"/>
  <c r="I1009" i="2"/>
  <c r="I1010" i="2"/>
  <c r="I1011" i="2"/>
  <c r="I1012" i="2"/>
  <c r="I1013" i="2"/>
  <c r="I1014" i="2"/>
  <c r="I1015" i="2"/>
  <c r="I1016" i="2"/>
  <c r="I1017" i="2"/>
  <c r="I1018" i="2"/>
  <c r="I1019" i="2"/>
  <c r="I1020" i="2"/>
  <c r="I1021" i="2"/>
  <c r="I1022" i="2"/>
  <c r="I1023" i="2"/>
  <c r="I1024" i="2"/>
  <c r="I1025" i="2"/>
  <c r="I1026" i="2"/>
  <c r="I1027" i="2"/>
  <c r="I1028" i="2"/>
  <c r="I1029" i="2"/>
  <c r="I1030" i="2"/>
  <c r="I1031" i="2"/>
  <c r="I1032" i="2"/>
  <c r="I1033" i="2"/>
  <c r="I1034" i="2"/>
  <c r="I1035" i="2"/>
  <c r="I1036" i="2"/>
  <c r="I1040" i="2"/>
  <c r="I1041" i="2"/>
  <c r="I1042" i="2"/>
  <c r="I1043" i="2"/>
  <c r="I1044" i="2"/>
  <c r="I1045" i="2"/>
  <c r="I1046" i="2"/>
  <c r="I1047" i="2"/>
  <c r="I1048" i="2"/>
  <c r="I1049" i="2"/>
  <c r="I1050" i="2"/>
  <c r="I1051" i="2"/>
  <c r="I1052" i="2"/>
  <c r="I1053" i="2"/>
  <c r="I1054" i="2"/>
  <c r="I1055" i="2"/>
  <c r="I1057" i="2"/>
  <c r="I1058" i="2"/>
  <c r="I1059" i="2"/>
  <c r="I1060" i="2"/>
  <c r="I1061" i="2"/>
  <c r="I1062" i="2"/>
  <c r="I1063" i="2"/>
  <c r="I1064" i="2"/>
  <c r="I1065" i="2"/>
  <c r="I1066" i="2"/>
  <c r="I1067" i="2"/>
  <c r="I1069" i="2"/>
  <c r="I1070" i="2"/>
  <c r="I1071" i="2"/>
  <c r="I1072" i="2"/>
  <c r="I1073" i="2"/>
  <c r="I1074" i="2"/>
  <c r="I1075" i="2"/>
  <c r="I1076" i="2"/>
  <c r="I1077" i="2"/>
  <c r="I1078" i="2"/>
  <c r="I1079" i="2"/>
  <c r="I1080" i="2"/>
  <c r="I1081" i="2"/>
  <c r="I1082" i="2"/>
  <c r="I1083" i="2"/>
  <c r="I1084" i="2"/>
  <c r="I1085" i="2"/>
  <c r="I1086" i="2"/>
  <c r="I1087" i="2"/>
  <c r="I1088" i="2"/>
  <c r="I1089" i="2"/>
  <c r="I1090" i="2"/>
  <c r="I1091" i="2"/>
  <c r="I1092" i="2"/>
  <c r="I1093" i="2"/>
  <c r="I1094" i="2"/>
  <c r="I1096" i="2"/>
  <c r="I1097" i="2"/>
  <c r="I1098" i="2"/>
  <c r="I1099" i="2"/>
  <c r="I1100" i="2"/>
  <c r="I1101" i="2"/>
  <c r="I1102" i="2"/>
  <c r="I1103" i="2"/>
  <c r="I1104" i="2"/>
  <c r="I1105" i="2"/>
  <c r="I1139" i="2"/>
  <c r="I1140" i="2"/>
  <c r="I1141" i="2"/>
  <c r="I1142" i="2"/>
  <c r="I1143" i="2"/>
  <c r="I1144" i="2"/>
  <c r="I1149" i="2"/>
  <c r="I1150" i="2"/>
  <c r="I1153" i="2"/>
  <c r="I1154" i="2"/>
  <c r="I1156" i="2"/>
  <c r="I1157" i="2"/>
  <c r="I1158" i="2"/>
  <c r="I1159" i="2"/>
  <c r="I1160" i="2"/>
  <c r="I1161" i="2"/>
  <c r="I1162" i="2"/>
  <c r="I1163" i="2"/>
  <c r="I1164" i="2"/>
  <c r="I1165" i="2"/>
  <c r="I1166" i="2"/>
  <c r="I1167" i="2"/>
  <c r="I1168" i="2"/>
  <c r="I1169" i="2"/>
  <c r="I1170" i="2"/>
  <c r="I1171" i="2"/>
  <c r="I1172" i="2"/>
  <c r="I1173" i="2"/>
  <c r="I1174" i="2"/>
  <c r="I1175" i="2"/>
  <c r="I1176" i="2"/>
  <c r="I1177" i="2"/>
  <c r="I1178" i="2"/>
  <c r="I1179" i="2"/>
  <c r="I1180" i="2"/>
  <c r="I1181" i="2"/>
  <c r="I1182" i="2"/>
  <c r="I1183" i="2"/>
  <c r="I1184" i="2"/>
  <c r="I1185" i="2"/>
  <c r="I1186" i="2"/>
  <c r="I1187" i="2"/>
  <c r="I1189" i="2"/>
  <c r="I1190" i="2"/>
  <c r="I1191" i="2"/>
  <c r="I1192" i="2"/>
  <c r="I1193" i="2"/>
  <c r="I1194" i="2"/>
  <c r="I1195" i="2"/>
  <c r="I1199" i="2"/>
  <c r="I1200" i="2"/>
  <c r="I1201" i="2"/>
  <c r="I1202" i="2"/>
  <c r="I1211" i="2"/>
  <c r="I1213" i="2"/>
  <c r="I1214" i="2"/>
  <c r="I1220" i="2"/>
  <c r="I1221" i="2"/>
  <c r="I1222" i="2"/>
  <c r="I1223" i="2"/>
  <c r="I1224" i="2"/>
  <c r="I1225" i="2"/>
  <c r="I1226" i="2"/>
  <c r="I1227" i="2"/>
  <c r="I1228" i="2"/>
  <c r="I1231" i="2"/>
  <c r="I1234" i="2"/>
  <c r="I1237" i="2"/>
  <c r="I1238" i="2"/>
  <c r="I1239" i="2"/>
  <c r="I1240" i="2"/>
  <c r="I1245" i="2"/>
  <c r="I1248" i="2"/>
  <c r="I1249" i="2"/>
  <c r="I1250" i="2"/>
  <c r="I1251" i="2"/>
  <c r="I1252" i="2"/>
  <c r="I1253" i="2"/>
  <c r="I1254" i="2"/>
  <c r="I1255" i="2"/>
  <c r="I1256" i="2"/>
  <c r="I1257" i="2"/>
  <c r="I1258" i="2"/>
  <c r="I1259" i="2"/>
  <c r="I1260" i="2"/>
  <c r="I1261" i="2"/>
  <c r="I1262" i="2"/>
  <c r="I1263" i="2"/>
  <c r="I1264" i="2"/>
  <c r="I1265" i="2"/>
  <c r="I1266" i="2"/>
  <c r="I1267" i="2"/>
  <c r="I1270" i="2"/>
  <c r="I1273" i="2"/>
  <c r="I1276" i="2"/>
  <c r="I1279" i="2"/>
  <c r="I1280" i="2"/>
  <c r="I1281" i="2"/>
  <c r="I1282" i="2"/>
  <c r="I1285" i="2"/>
  <c r="I1292" i="2"/>
  <c r="I1295" i="2"/>
  <c r="I1298" i="2"/>
  <c r="I1305" i="2"/>
  <c r="I1306" i="2"/>
  <c r="I1307" i="2"/>
  <c r="I1308" i="2"/>
  <c r="I1311" i="2"/>
  <c r="I1314" i="2"/>
  <c r="I1317" i="2"/>
  <c r="I1318" i="2"/>
  <c r="I1319" i="2"/>
  <c r="I1320" i="2"/>
  <c r="I1321" i="2"/>
  <c r="I1324" i="2"/>
  <c r="I1325" i="2"/>
  <c r="I1326" i="2"/>
  <c r="I1327" i="2"/>
  <c r="I1328" i="2"/>
  <c r="I1331" i="2"/>
  <c r="I1334" i="2"/>
  <c r="I1335" i="2"/>
  <c r="I1336" i="2"/>
  <c r="I1337" i="2"/>
  <c r="I1338" i="2"/>
  <c r="I1339" i="2"/>
  <c r="I1340" i="2"/>
  <c r="I1341" i="2"/>
  <c r="I1342" i="2"/>
  <c r="I1343" i="2"/>
  <c r="I1345" i="2"/>
  <c r="I1346" i="2"/>
  <c r="I1347" i="2"/>
  <c r="I1348" i="2"/>
  <c r="I1349" i="2"/>
  <c r="I1353" i="2"/>
  <c r="I1354" i="2"/>
  <c r="I1357" i="2"/>
  <c r="I1358" i="2"/>
  <c r="I1359" i="2"/>
  <c r="I1360" i="2"/>
  <c r="I1361" i="2"/>
  <c r="I1362" i="2"/>
  <c r="I1363" i="2"/>
  <c r="I1364" i="2"/>
  <c r="I1365" i="2"/>
  <c r="I1367" i="2"/>
  <c r="I1368" i="2"/>
  <c r="I1369" i="2"/>
  <c r="I1370" i="2"/>
  <c r="I1371" i="2"/>
  <c r="I1372" i="2"/>
  <c r="I1373" i="2"/>
  <c r="I1374" i="2"/>
  <c r="I1375" i="2"/>
  <c r="I1376" i="2"/>
  <c r="I1377" i="2"/>
  <c r="I1378" i="2"/>
  <c r="I1379" i="2"/>
  <c r="I1380" i="2"/>
  <c r="I1381" i="2"/>
  <c r="I1382" i="2"/>
  <c r="I1383" i="2"/>
  <c r="I1384" i="2"/>
  <c r="I1385" i="2"/>
  <c r="I1386" i="2"/>
  <c r="I1387" i="2"/>
  <c r="I1388" i="2"/>
  <c r="I1389" i="2"/>
  <c r="I1390" i="2"/>
  <c r="I1391" i="2"/>
  <c r="I1392" i="2"/>
  <c r="I1393" i="2"/>
  <c r="I1394" i="2"/>
  <c r="I1395" i="2"/>
  <c r="I1396" i="2"/>
  <c r="I1397" i="2"/>
  <c r="I1407" i="2"/>
  <c r="I1408" i="2"/>
  <c r="I1409" i="2"/>
  <c r="I1410" i="2"/>
  <c r="I1411" i="2"/>
  <c r="I1412" i="2"/>
  <c r="I1413" i="2"/>
  <c r="I1414" i="2"/>
  <c r="I1415" i="2"/>
  <c r="I1416" i="2"/>
  <c r="I1417" i="2"/>
  <c r="I1418" i="2"/>
  <c r="I1419" i="2"/>
  <c r="I1420" i="2"/>
  <c r="I1421" i="2"/>
  <c r="I1422" i="2"/>
  <c r="I1423" i="2"/>
  <c r="I1424" i="2"/>
  <c r="I1425" i="2"/>
  <c r="I1426" i="2"/>
  <c r="I1427" i="2"/>
  <c r="I1428" i="2"/>
  <c r="I1429" i="2"/>
  <c r="I1430" i="2"/>
  <c r="I1431" i="2"/>
  <c r="I1432" i="2"/>
  <c r="I1433" i="2"/>
  <c r="I1435" i="2"/>
  <c r="I1436" i="2"/>
  <c r="I1437" i="2"/>
  <c r="I1438" i="2"/>
  <c r="I1439" i="2"/>
  <c r="I1440" i="2"/>
  <c r="I1441" i="2"/>
  <c r="I1442" i="2"/>
  <c r="I1443" i="2"/>
  <c r="I1444" i="2"/>
  <c r="I1445" i="2"/>
  <c r="I1446" i="2"/>
  <c r="I1447" i="2"/>
  <c r="I1448" i="2"/>
  <c r="I1449" i="2"/>
  <c r="I1450" i="2"/>
  <c r="I1451" i="2"/>
  <c r="I1452" i="2"/>
  <c r="I1453" i="2"/>
  <c r="I1461" i="2"/>
  <c r="I1462" i="2"/>
  <c r="I1463" i="2"/>
  <c r="I1464" i="2"/>
  <c r="I1465" i="2"/>
  <c r="I1466" i="2"/>
  <c r="I1467" i="2"/>
  <c r="I1468" i="2"/>
  <c r="I1469" i="2"/>
  <c r="I1470" i="2"/>
  <c r="I1471" i="2"/>
  <c r="I1473" i="2"/>
  <c r="I1474" i="2"/>
  <c r="I1475" i="2"/>
  <c r="I1476" i="2"/>
  <c r="I1480" i="2"/>
  <c r="I1481" i="2"/>
  <c r="I1482" i="2"/>
  <c r="I1483" i="2"/>
  <c r="I1484" i="2"/>
  <c r="I1485" i="2"/>
  <c r="I1486" i="2"/>
  <c r="I1487" i="2"/>
  <c r="I1488" i="2"/>
  <c r="I1489" i="2"/>
  <c r="I1490" i="2"/>
  <c r="I1491" i="2"/>
  <c r="I1492" i="2"/>
  <c r="I1493" i="2"/>
  <c r="I1494" i="2"/>
  <c r="I1495" i="2"/>
  <c r="I1496" i="2"/>
  <c r="I1497" i="2"/>
  <c r="I1498" i="2"/>
  <c r="I1499" i="2"/>
  <c r="I1500" i="2"/>
  <c r="I1501" i="2"/>
  <c r="I1502" i="2"/>
  <c r="I1504" i="2"/>
  <c r="I1505" i="2"/>
  <c r="I1506" i="2"/>
  <c r="I1507" i="2"/>
  <c r="I1508" i="2"/>
  <c r="I1509" i="2"/>
  <c r="I1510" i="2"/>
  <c r="I1511" i="2"/>
  <c r="I1512" i="2"/>
  <c r="I1513" i="2"/>
  <c r="I1514" i="2"/>
  <c r="I1515" i="2"/>
  <c r="I1516" i="2"/>
  <c r="I1517" i="2"/>
  <c r="I1518" i="2"/>
  <c r="I1519" i="2"/>
  <c r="I1520" i="2"/>
  <c r="I1521" i="2"/>
  <c r="I1522" i="2"/>
  <c r="I1523" i="2"/>
  <c r="I1536" i="2"/>
  <c r="I1537" i="2"/>
  <c r="I1538" i="2"/>
  <c r="I1539" i="2"/>
  <c r="I1540" i="2"/>
  <c r="I1541" i="2"/>
  <c r="I1542" i="2"/>
  <c r="I1543" i="2"/>
  <c r="I1544" i="2"/>
  <c r="I1545" i="2"/>
  <c r="I1546" i="2"/>
  <c r="I1547" i="2"/>
  <c r="I1548" i="2"/>
  <c r="I1549" i="2"/>
  <c r="I1550" i="2"/>
  <c r="I1551" i="2"/>
  <c r="I1552" i="2"/>
  <c r="I1553" i="2"/>
  <c r="I1554" i="2"/>
  <c r="I1555" i="2"/>
  <c r="I1556" i="2"/>
  <c r="I1557" i="2"/>
  <c r="I1558" i="2"/>
  <c r="I1559" i="2"/>
  <c r="I1560" i="2"/>
  <c r="I1561" i="2"/>
  <c r="I1562" i="2"/>
  <c r="I1563" i="2"/>
  <c r="I1564" i="2"/>
  <c r="I1565" i="2"/>
  <c r="I1566" i="2"/>
  <c r="I1567" i="2"/>
  <c r="I1568" i="2"/>
  <c r="I1569" i="2"/>
  <c r="I1570" i="2"/>
  <c r="I1571" i="2"/>
  <c r="I1572" i="2"/>
  <c r="I1573" i="2"/>
  <c r="I1574" i="2"/>
  <c r="I1575" i="2"/>
  <c r="I1576" i="2"/>
  <c r="I1577" i="2"/>
  <c r="I1578" i="2"/>
  <c r="I1579" i="2"/>
  <c r="I1580" i="2"/>
  <c r="I1581" i="2"/>
  <c r="I1582" i="2"/>
  <c r="I1583" i="2"/>
  <c r="I1584" i="2"/>
  <c r="I1585" i="2"/>
  <c r="I1586" i="2"/>
  <c r="I1587" i="2"/>
  <c r="I1588" i="2"/>
  <c r="I1589" i="2"/>
  <c r="I1590" i="2"/>
  <c r="I1591" i="2"/>
  <c r="I1592" i="2"/>
  <c r="I1593" i="2"/>
  <c r="I1594" i="2"/>
  <c r="I1595" i="2"/>
  <c r="I1596" i="2"/>
  <c r="I1597" i="2"/>
  <c r="I1598" i="2"/>
  <c r="I1599" i="2"/>
  <c r="I1600" i="2"/>
  <c r="I1601" i="2"/>
  <c r="I1602" i="2"/>
  <c r="I1603" i="2"/>
  <c r="I1604" i="2"/>
  <c r="I1605" i="2"/>
  <c r="I1606" i="2"/>
  <c r="I1607" i="2"/>
  <c r="I1609" i="2"/>
  <c r="I1610" i="2"/>
  <c r="I1611" i="2"/>
  <c r="I1612" i="2"/>
  <c r="I1613" i="2"/>
  <c r="I1614" i="2"/>
  <c r="I1615" i="2"/>
  <c r="I1616" i="2"/>
  <c r="I1617" i="2"/>
  <c r="I1618" i="2"/>
  <c r="I1619" i="2"/>
  <c r="I1620" i="2"/>
  <c r="I1621" i="2"/>
  <c r="I1622" i="2"/>
  <c r="I1623" i="2"/>
  <c r="I1624" i="2"/>
  <c r="I1625" i="2"/>
  <c r="I1626" i="2"/>
  <c r="I1627" i="2"/>
  <c r="I1628" i="2"/>
  <c r="I1629" i="2"/>
  <c r="I1630" i="2"/>
  <c r="I1631" i="2"/>
  <c r="I1632" i="2"/>
  <c r="I1633" i="2"/>
  <c r="I1634" i="2"/>
  <c r="I1635" i="2"/>
  <c r="I1636" i="2"/>
  <c r="I1637" i="2"/>
  <c r="I1638" i="2"/>
  <c r="I1639" i="2"/>
  <c r="I1640" i="2"/>
  <c r="I1641" i="2"/>
  <c r="I1642" i="2"/>
  <c r="I1643" i="2"/>
  <c r="I1644" i="2"/>
  <c r="I1645" i="2"/>
  <c r="I1652" i="2"/>
  <c r="I1653" i="2"/>
  <c r="I1654" i="2"/>
  <c r="I1655" i="2"/>
  <c r="I1656" i="2"/>
  <c r="I1657" i="2"/>
  <c r="I1658" i="2"/>
  <c r="I1659" i="2"/>
  <c r="I1660" i="2"/>
  <c r="I1661" i="2"/>
  <c r="I1662" i="2"/>
  <c r="I1663" i="2"/>
  <c r="I1664" i="2"/>
  <c r="I1665" i="2"/>
  <c r="I1666" i="2"/>
  <c r="I1667" i="2"/>
  <c r="I1668" i="2"/>
  <c r="I1669" i="2"/>
  <c r="I1670" i="2"/>
  <c r="I1671" i="2"/>
  <c r="I1672" i="2"/>
  <c r="I1673" i="2"/>
  <c r="I1674" i="2"/>
  <c r="I1675" i="2"/>
  <c r="I1676" i="2"/>
  <c r="I1677" i="2"/>
  <c r="I1678" i="2"/>
  <c r="I1679" i="2"/>
  <c r="I1680" i="2"/>
  <c r="I1681" i="2"/>
  <c r="I1682" i="2"/>
  <c r="I1683" i="2"/>
  <c r="I1684" i="2"/>
  <c r="I1685" i="2"/>
  <c r="I1686" i="2"/>
  <c r="I1687" i="2"/>
  <c r="I1688" i="2"/>
  <c r="I1689" i="2"/>
  <c r="I1690" i="2"/>
  <c r="I1691" i="2"/>
  <c r="I1692" i="2"/>
  <c r="I1693" i="2"/>
  <c r="I1694" i="2"/>
  <c r="I1695" i="2"/>
  <c r="I1696" i="2"/>
  <c r="I1697" i="2"/>
  <c r="I1698" i="2"/>
  <c r="I1699" i="2"/>
  <c r="I1700" i="2"/>
  <c r="I1701" i="2"/>
  <c r="I1702" i="2"/>
  <c r="I1703" i="2"/>
  <c r="I1704" i="2"/>
  <c r="I1705" i="2"/>
  <c r="I1706" i="2"/>
  <c r="I1707" i="2"/>
  <c r="I1708" i="2"/>
  <c r="I1709" i="2"/>
  <c r="I1710" i="2"/>
  <c r="I1711" i="2"/>
  <c r="I1712" i="2"/>
  <c r="I1713" i="2"/>
  <c r="I1714" i="2"/>
  <c r="I1715" i="2"/>
  <c r="I1716" i="2"/>
  <c r="I1717" i="2"/>
  <c r="I1718" i="2"/>
  <c r="I1719" i="2"/>
  <c r="I1720" i="2"/>
  <c r="I1721" i="2"/>
  <c r="I1722" i="2"/>
  <c r="I1723" i="2"/>
  <c r="I1724" i="2"/>
  <c r="I1725" i="2"/>
  <c r="I1726" i="2"/>
  <c r="I1727" i="2"/>
  <c r="I1728" i="2"/>
  <c r="I1729" i="2"/>
  <c r="I1730" i="2"/>
  <c r="I1731" i="2"/>
  <c r="I1732" i="2"/>
  <c r="I1733" i="2"/>
  <c r="I1734" i="2"/>
  <c r="I1735" i="2"/>
  <c r="I1736" i="2"/>
  <c r="I1737" i="2"/>
  <c r="I1738" i="2"/>
  <c r="I1739" i="2"/>
  <c r="I1740" i="2"/>
  <c r="I1741" i="2"/>
  <c r="I1742" i="2"/>
  <c r="I1743" i="2"/>
  <c r="I1744" i="2"/>
  <c r="I1745" i="2"/>
  <c r="I1746" i="2"/>
  <c r="I1747" i="2"/>
  <c r="I1748" i="2"/>
  <c r="I1749" i="2"/>
  <c r="I1750" i="2"/>
  <c r="I1751" i="2"/>
  <c r="I1752" i="2"/>
  <c r="I1753" i="2"/>
  <c r="I1754" i="2"/>
  <c r="I1755" i="2"/>
  <c r="I1756" i="2"/>
  <c r="I1757" i="2"/>
  <c r="I1758" i="2"/>
  <c r="I1759" i="2"/>
  <c r="I1761" i="2"/>
  <c r="I1762" i="2"/>
  <c r="I1763" i="2"/>
  <c r="I1764" i="2"/>
  <c r="I1765" i="2"/>
  <c r="I1766" i="2"/>
  <c r="I1767" i="2"/>
  <c r="I1768" i="2"/>
  <c r="I1769" i="2"/>
  <c r="I1778" i="2"/>
  <c r="I1779" i="2"/>
  <c r="I1780" i="2"/>
  <c r="I1784" i="2"/>
  <c r="I1785" i="2"/>
  <c r="I1786" i="2"/>
  <c r="I1787" i="2"/>
  <c r="I1788" i="2"/>
  <c r="I1789" i="2"/>
  <c r="I1790" i="2"/>
  <c r="I1791" i="2"/>
  <c r="I1792" i="2"/>
  <c r="I1793" i="2"/>
  <c r="I1794" i="2"/>
  <c r="I1795" i="2"/>
  <c r="I1796" i="2"/>
  <c r="I1797" i="2"/>
  <c r="I1798" i="2"/>
  <c r="I1799" i="2"/>
  <c r="I1800" i="2"/>
  <c r="I1801" i="2"/>
  <c r="I1802" i="2"/>
  <c r="I1803" i="2"/>
  <c r="I1804" i="2"/>
  <c r="I1805" i="2"/>
  <c r="I1806" i="2"/>
  <c r="I1807" i="2"/>
  <c r="I1808" i="2"/>
  <c r="I1809" i="2"/>
  <c r="I1810" i="2"/>
  <c r="I1811" i="2"/>
  <c r="I1812" i="2"/>
  <c r="I1813" i="2"/>
  <c r="I1814" i="2"/>
  <c r="I1815" i="2"/>
  <c r="I1816" i="2"/>
  <c r="I1817" i="2"/>
  <c r="I1818" i="2"/>
  <c r="I1819" i="2"/>
  <c r="I1820" i="2"/>
  <c r="I1822" i="2"/>
  <c r="I1823" i="2"/>
  <c r="I1824" i="2"/>
  <c r="I1825" i="2"/>
  <c r="I1826" i="2"/>
  <c r="I1827" i="2"/>
  <c r="I1828" i="2"/>
  <c r="I1829" i="2"/>
  <c r="I1830" i="2"/>
  <c r="I1831" i="2"/>
  <c r="I1832" i="2"/>
  <c r="I1833" i="2"/>
  <c r="I1834" i="2"/>
  <c r="I1835" i="2"/>
  <c r="I1836" i="2"/>
  <c r="I1837" i="2"/>
  <c r="I1840" i="2"/>
  <c r="I1841" i="2"/>
  <c r="I1838" i="2"/>
  <c r="I1843" i="2"/>
  <c r="I1844" i="2"/>
  <c r="I1845" i="2"/>
  <c r="I1846" i="2"/>
  <c r="I1847" i="2"/>
  <c r="I1848" i="2"/>
  <c r="I1849" i="2"/>
  <c r="I1850" i="2"/>
  <c r="I1851" i="2"/>
  <c r="I1852" i="2"/>
  <c r="I1853" i="2"/>
  <c r="I1854" i="2"/>
  <c r="I1855" i="2"/>
  <c r="I1856" i="2"/>
  <c r="I1857" i="2"/>
  <c r="I1858" i="2"/>
  <c r="I1859" i="2"/>
  <c r="I1860" i="2"/>
  <c r="I1861" i="2"/>
  <c r="I1862" i="2"/>
  <c r="I1863" i="2"/>
  <c r="I1864" i="2"/>
  <c r="I1865" i="2"/>
  <c r="I1866" i="2"/>
  <c r="I1867" i="2"/>
  <c r="I1868" i="2"/>
  <c r="I1871" i="2"/>
  <c r="I1872" i="2"/>
  <c r="I1873" i="2"/>
  <c r="I1874" i="2"/>
  <c r="I1875" i="2"/>
  <c r="I1876" i="2"/>
  <c r="I1877" i="2"/>
  <c r="I1878" i="2"/>
  <c r="I1879" i="2"/>
  <c r="I1880" i="2"/>
  <c r="I1881" i="2"/>
  <c r="I1882" i="2"/>
  <c r="I1883" i="2"/>
  <c r="I1884" i="2"/>
  <c r="I1885" i="2"/>
  <c r="I1886" i="2"/>
  <c r="I1887" i="2"/>
  <c r="I1888" i="2"/>
  <c r="I1889" i="2"/>
  <c r="I1893" i="2"/>
  <c r="I1894" i="2"/>
  <c r="I1895" i="2"/>
  <c r="I1896" i="2"/>
  <c r="I1897" i="2"/>
  <c r="I1898" i="2"/>
  <c r="I1899" i="2"/>
  <c r="I1900" i="2"/>
  <c r="I1901" i="2"/>
  <c r="I1902" i="2"/>
  <c r="I1903" i="2"/>
  <c r="I1904" i="2"/>
  <c r="I1905" i="2"/>
  <c r="I1906" i="2"/>
  <c r="I1907" i="2"/>
  <c r="I1908" i="2"/>
  <c r="I1909" i="2"/>
  <c r="I1910" i="2"/>
  <c r="I1911" i="2"/>
  <c r="I1914" i="2"/>
  <c r="I1915" i="2"/>
  <c r="I1916" i="2"/>
  <c r="I1917" i="2"/>
  <c r="I1918" i="2"/>
  <c r="I1919" i="2"/>
  <c r="I1920" i="2"/>
  <c r="I1921" i="2"/>
  <c r="I1922" i="2"/>
  <c r="I1923" i="2"/>
  <c r="I1924" i="2"/>
  <c r="I1925" i="2"/>
  <c r="I1926" i="2"/>
  <c r="I1927" i="2"/>
  <c r="I1928" i="2"/>
  <c r="I1931" i="2"/>
  <c r="I1932" i="2"/>
  <c r="I1933" i="2"/>
  <c r="I1935" i="2"/>
  <c r="I1936" i="2"/>
  <c r="I1937" i="2"/>
  <c r="I1938" i="2"/>
  <c r="I1939" i="2"/>
  <c r="I1940" i="2"/>
  <c r="I1941" i="2"/>
  <c r="I1942" i="2"/>
  <c r="I1943" i="2"/>
  <c r="I1944" i="2"/>
  <c r="I1945" i="2"/>
  <c r="I1946" i="2"/>
  <c r="I1947" i="2"/>
  <c r="I1954" i="2"/>
  <c r="I1955" i="2"/>
  <c r="I1956" i="2"/>
  <c r="I1957" i="2"/>
  <c r="I1958" i="2"/>
  <c r="I1959" i="2"/>
  <c r="I1960" i="2"/>
  <c r="I1961" i="2"/>
  <c r="I1962" i="2"/>
  <c r="I1963" i="2"/>
  <c r="I1966" i="2"/>
  <c r="I1967" i="2"/>
  <c r="I1968" i="2"/>
  <c r="I1969" i="2"/>
  <c r="I1970" i="2"/>
  <c r="I1971" i="2"/>
  <c r="I1972" i="2"/>
  <c r="I1973" i="2"/>
  <c r="I1974" i="2"/>
  <c r="I1975" i="2"/>
  <c r="I1976" i="2"/>
  <c r="I1977" i="2"/>
  <c r="I1978" i="2"/>
  <c r="I1979" i="2"/>
  <c r="I1980" i="2"/>
  <c r="I1981" i="2"/>
  <c r="I1982" i="2"/>
  <c r="I1983" i="2"/>
  <c r="I1984" i="2"/>
  <c r="I1985" i="2"/>
  <c r="I1986" i="2"/>
  <c r="I1987" i="2"/>
  <c r="I1988" i="2"/>
  <c r="I1989" i="2"/>
  <c r="I1990" i="2"/>
  <c r="I1991" i="2"/>
  <c r="I1992" i="2"/>
  <c r="I1993" i="2"/>
  <c r="I1994" i="2"/>
  <c r="I1995" i="2"/>
  <c r="I1996" i="2"/>
  <c r="I1997" i="2"/>
  <c r="I1998" i="2"/>
  <c r="I1999" i="2"/>
  <c r="I2000" i="2"/>
  <c r="I2001" i="2"/>
  <c r="I2002" i="2"/>
  <c r="I2003" i="2"/>
  <c r="I2004" i="2"/>
  <c r="I2005" i="2"/>
  <c r="I2006" i="2"/>
  <c r="I2007" i="2"/>
  <c r="I2008" i="2"/>
  <c r="I2012" i="2"/>
  <c r="I2013" i="2"/>
  <c r="I2014" i="2"/>
  <c r="I2015" i="2"/>
  <c r="I2016" i="2"/>
  <c r="I2017" i="2"/>
  <c r="I2018" i="2"/>
  <c r="I2019" i="2"/>
  <c r="I2020" i="2"/>
  <c r="I2021" i="2"/>
  <c r="I2022" i="2"/>
  <c r="I2023" i="2"/>
  <c r="I2034" i="2"/>
  <c r="I2035" i="2"/>
  <c r="I2036" i="2"/>
  <c r="I2037" i="2"/>
  <c r="I2038" i="2"/>
  <c r="I2039" i="2"/>
  <c r="I2040" i="2"/>
  <c r="I2041" i="2"/>
  <c r="I2042" i="2"/>
  <c r="I2043" i="2"/>
  <c r="I2044" i="2"/>
  <c r="I2045" i="2"/>
  <c r="I2046" i="2"/>
  <c r="I2047" i="2"/>
  <c r="I2048" i="2"/>
  <c r="I2049" i="2"/>
  <c r="I2050" i="2"/>
  <c r="I2051" i="2"/>
  <c r="I2052" i="2"/>
  <c r="I2053" i="2"/>
  <c r="I2054" i="2"/>
  <c r="I2055" i="2"/>
  <c r="I2056" i="2"/>
  <c r="I2057" i="2"/>
  <c r="I2058" i="2"/>
  <c r="I2059" i="2"/>
  <c r="I2060" i="2"/>
  <c r="I2061" i="2"/>
  <c r="I2062" i="2"/>
  <c r="I2063" i="2"/>
  <c r="I2064" i="2"/>
  <c r="I2065" i="2"/>
  <c r="I2066" i="2"/>
  <c r="I2067" i="2"/>
  <c r="I2068" i="2"/>
  <c r="I2069" i="2"/>
  <c r="I2070" i="2"/>
  <c r="I2071" i="2"/>
  <c r="I2072" i="2"/>
  <c r="I2073" i="2"/>
  <c r="I2074" i="2"/>
  <c r="I2075" i="2"/>
  <c r="I2077" i="2"/>
  <c r="I2078" i="2"/>
  <c r="I2079" i="2"/>
  <c r="I2080" i="2"/>
  <c r="I2081" i="2"/>
  <c r="I2082" i="2"/>
  <c r="I2083" i="2"/>
  <c r="I2084" i="2"/>
  <c r="I2085" i="2"/>
  <c r="I2086" i="2"/>
  <c r="I2087" i="2"/>
  <c r="I2088" i="2"/>
  <c r="I2089" i="2"/>
  <c r="I2090" i="2"/>
  <c r="I2091" i="2"/>
  <c r="I2092" i="2"/>
  <c r="I2093" i="2"/>
  <c r="I2094" i="2"/>
  <c r="I2095" i="2"/>
  <c r="I2096" i="2"/>
  <c r="I2097" i="2"/>
  <c r="I2098" i="2"/>
  <c r="I2099" i="2"/>
  <c r="I2100" i="2"/>
  <c r="I2101" i="2"/>
  <c r="I2102" i="2"/>
  <c r="I2103" i="2"/>
  <c r="I2104" i="2"/>
  <c r="I2105" i="2"/>
  <c r="I2106" i="2"/>
  <c r="I2107" i="2"/>
  <c r="I2108" i="2"/>
  <c r="I2109" i="2"/>
  <c r="I2110" i="2"/>
  <c r="I2111" i="2"/>
  <c r="I2112" i="2"/>
  <c r="I2113" i="2"/>
  <c r="I2114" i="2"/>
  <c r="I2115" i="2"/>
  <c r="I2116" i="2"/>
  <c r="I2117" i="2"/>
  <c r="I2118" i="2"/>
  <c r="I2119" i="2"/>
  <c r="I2120" i="2"/>
  <c r="I2121" i="2"/>
  <c r="I2122" i="2"/>
  <c r="I2123" i="2"/>
  <c r="I2124" i="2"/>
  <c r="I2125" i="2"/>
  <c r="I2126" i="2"/>
  <c r="I2127" i="2"/>
  <c r="I2128" i="2"/>
  <c r="I2129" i="2"/>
  <c r="I2130" i="2"/>
  <c r="I2131" i="2"/>
  <c r="I2132" i="2"/>
  <c r="I2134" i="2"/>
  <c r="I2136" i="2"/>
  <c r="I2137" i="2"/>
  <c r="I2138" i="2"/>
  <c r="I2139" i="2"/>
  <c r="I2140" i="2"/>
  <c r="I2141" i="2"/>
  <c r="I2142" i="2"/>
  <c r="I2143" i="2"/>
  <c r="I2144" i="2"/>
  <c r="I2145" i="2"/>
  <c r="I2146" i="2"/>
  <c r="I2147" i="2"/>
  <c r="I2148" i="2"/>
  <c r="I2149" i="2"/>
  <c r="I2150" i="2"/>
  <c r="I2151" i="2"/>
  <c r="I2155" i="2"/>
  <c r="I2156" i="2"/>
  <c r="I2157" i="2"/>
  <c r="I2158" i="2"/>
  <c r="I2159" i="2"/>
  <c r="I2160" i="2"/>
  <c r="I2161" i="2"/>
  <c r="I2162" i="2"/>
  <c r="I2163" i="2"/>
  <c r="I2164" i="2"/>
  <c r="I2165" i="2"/>
  <c r="I2166" i="2"/>
  <c r="I2167" i="2"/>
  <c r="I2168" i="2"/>
  <c r="I2169" i="2"/>
  <c r="I2170" i="2"/>
  <c r="I2171" i="2"/>
  <c r="I2172" i="2"/>
  <c r="I2173" i="2"/>
  <c r="I2174" i="2"/>
  <c r="I2175" i="2"/>
  <c r="I2176" i="2"/>
  <c r="I2177" i="2"/>
  <c r="I2178" i="2"/>
  <c r="I2179" i="2"/>
  <c r="I2180" i="2"/>
  <c r="I2181" i="2"/>
  <c r="I2182" i="2"/>
  <c r="I2183" i="2"/>
  <c r="I2184" i="2"/>
  <c r="I2185" i="2"/>
  <c r="I2186" i="2"/>
  <c r="I2187" i="2"/>
  <c r="I2188" i="2"/>
  <c r="I2189" i="2"/>
  <c r="I2190" i="2"/>
  <c r="I2192" i="2"/>
  <c r="I2193" i="2"/>
  <c r="I2194" i="2"/>
  <c r="I2195" i="2"/>
  <c r="I2196" i="2"/>
  <c r="I2197" i="2"/>
  <c r="I2198" i="2"/>
  <c r="I2199" i="2"/>
  <c r="I2200" i="2"/>
  <c r="I2201" i="2"/>
  <c r="I2202" i="2"/>
  <c r="I2203" i="2"/>
  <c r="I2204" i="2"/>
  <c r="I2206" i="2"/>
  <c r="I2207" i="2"/>
  <c r="I2208" i="2"/>
  <c r="I2209" i="2"/>
  <c r="I2210" i="2"/>
  <c r="I2211" i="2"/>
  <c r="I2212" i="2"/>
  <c r="I2213" i="2"/>
  <c r="I2214" i="2"/>
  <c r="I2215" i="2"/>
  <c r="I2216" i="2"/>
  <c r="I2217" i="2"/>
  <c r="I2218" i="2"/>
  <c r="I2219" i="2"/>
  <c r="I2220" i="2"/>
  <c r="I2222" i="2"/>
  <c r="I2223" i="2"/>
  <c r="I2225" i="2"/>
  <c r="I2226" i="2"/>
  <c r="I2228" i="2"/>
  <c r="I2229" i="2"/>
  <c r="I2231" i="2"/>
  <c r="I2232" i="2"/>
  <c r="I2234" i="2"/>
  <c r="I2235" i="2"/>
  <c r="I2237" i="2"/>
  <c r="I2238" i="2"/>
  <c r="I2240" i="2"/>
  <c r="I2241" i="2"/>
  <c r="I2243" i="2"/>
  <c r="I2244" i="2"/>
  <c r="I2246" i="2"/>
  <c r="I2247" i="2"/>
  <c r="I2249" i="2"/>
  <c r="I2250" i="2"/>
  <c r="I2251" i="2"/>
  <c r="I2252" i="2"/>
  <c r="I2253" i="2"/>
  <c r="I2254" i="2"/>
  <c r="I2255" i="2"/>
  <c r="I2256" i="2"/>
  <c r="I2259" i="2"/>
  <c r="I2262" i="2"/>
  <c r="I2265" i="2"/>
  <c r="I2267" i="2"/>
  <c r="I2268" i="2"/>
  <c r="I2270" i="2"/>
  <c r="I2271" i="2"/>
  <c r="I2273" i="2"/>
  <c r="I2274" i="2"/>
  <c r="I2276" i="2"/>
  <c r="I2277" i="2"/>
  <c r="I2279" i="2"/>
  <c r="I2280" i="2"/>
  <c r="I2282" i="2"/>
  <c r="I2283" i="2"/>
  <c r="I2285" i="2"/>
  <c r="I2286" i="2"/>
  <c r="I2288" i="2"/>
  <c r="I2289" i="2"/>
  <c r="I2291" i="2"/>
  <c r="I2292" i="2"/>
  <c r="I2294" i="2"/>
  <c r="I15" i="2"/>
  <c r="I16" i="2"/>
  <c r="I18" i="2"/>
  <c r="I19" i="2"/>
  <c r="I20" i="2"/>
  <c r="I21" i="2"/>
  <c r="I22" i="2"/>
  <c r="I23" i="2"/>
  <c r="I24" i="2"/>
  <c r="I25" i="2"/>
  <c r="I26" i="2"/>
  <c r="I27" i="2"/>
  <c r="I28" i="2"/>
  <c r="I29" i="2"/>
  <c r="I30" i="2"/>
  <c r="I31" i="2"/>
  <c r="I32" i="2"/>
  <c r="I14" i="2"/>
  <c r="M102" i="2"/>
  <c r="M103" i="2" s="1"/>
  <c r="M104" i="2" s="1"/>
  <c r="M105" i="2" s="1"/>
  <c r="M198" i="2"/>
  <c r="M199" i="2" s="1"/>
  <c r="K61" i="2"/>
  <c r="K62" i="2"/>
  <c r="K63" i="2"/>
  <c r="K64" i="2"/>
  <c r="K65" i="2"/>
  <c r="K66" i="2"/>
  <c r="K67" i="2"/>
  <c r="K68" i="2"/>
  <c r="K69" i="2"/>
  <c r="K70" i="2"/>
  <c r="K71" i="2"/>
  <c r="K72" i="2"/>
  <c r="K73" i="2"/>
  <c r="K74" i="2"/>
  <c r="K75" i="2"/>
  <c r="K76" i="2"/>
  <c r="K77" i="2"/>
  <c r="K78" i="2"/>
  <c r="K79" i="2"/>
  <c r="K80" i="2"/>
  <c r="K81" i="2"/>
  <c r="K82" i="2"/>
  <c r="K85" i="2"/>
  <c r="K86" i="2"/>
  <c r="K87" i="2"/>
  <c r="K88" i="2"/>
  <c r="K89" i="2"/>
  <c r="K90" i="2"/>
  <c r="K91" i="2"/>
  <c r="K92" i="2"/>
  <c r="K93" i="2"/>
  <c r="K100" i="2"/>
  <c r="K101" i="2"/>
  <c r="K102" i="2"/>
  <c r="K103" i="2"/>
  <c r="K104" i="2"/>
  <c r="K105" i="2"/>
  <c r="K106" i="2"/>
  <c r="K107" i="2"/>
  <c r="K108" i="2"/>
  <c r="K109" i="2"/>
  <c r="K110" i="2"/>
  <c r="K111" i="2"/>
  <c r="K112" i="2"/>
  <c r="K113" i="2"/>
  <c r="K114" i="2"/>
  <c r="K115" i="2"/>
  <c r="K116" i="2"/>
  <c r="K117" i="2"/>
  <c r="K118" i="2"/>
  <c r="K119" i="2"/>
  <c r="K120" i="2"/>
  <c r="K121" i="2"/>
  <c r="K124" i="2"/>
  <c r="K125" i="2"/>
  <c r="K126" i="2"/>
  <c r="K143" i="2"/>
  <c r="K144" i="2"/>
  <c r="K145" i="2"/>
  <c r="K147" i="2"/>
  <c r="K148" i="2"/>
  <c r="K149" i="2"/>
  <c r="K150" i="2"/>
  <c r="K151" i="2"/>
  <c r="K152" i="2"/>
  <c r="K154" i="2"/>
  <c r="K155"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6" i="2"/>
  <c r="K197" i="2"/>
  <c r="K198" i="2"/>
  <c r="K199" i="2"/>
  <c r="K200" i="2"/>
  <c r="K201" i="2"/>
  <c r="K202" i="2"/>
  <c r="K203" i="2"/>
  <c r="K204"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50" i="2"/>
  <c r="K251" i="2"/>
  <c r="K252" i="2"/>
  <c r="K253" i="2"/>
  <c r="K254" i="2"/>
  <c r="K255" i="2"/>
  <c r="K256" i="2"/>
  <c r="K257" i="2"/>
  <c r="K258" i="2"/>
  <c r="K262" i="2"/>
  <c r="K263" i="2"/>
  <c r="K264" i="2"/>
  <c r="K265" i="2"/>
  <c r="K266" i="2"/>
  <c r="K267" i="2"/>
  <c r="K268" i="2"/>
  <c r="K269" i="2"/>
  <c r="K270" i="2"/>
  <c r="K271" i="2"/>
  <c r="K272" i="2"/>
  <c r="K273" i="2"/>
  <c r="K274" i="2"/>
  <c r="K275" i="2"/>
  <c r="K276" i="2"/>
  <c r="K277" i="2"/>
  <c r="K278" i="2"/>
  <c r="K280" i="2"/>
  <c r="K281" i="2"/>
  <c r="K282" i="2"/>
  <c r="K283" i="2"/>
  <c r="K284" i="2"/>
  <c r="K285" i="2"/>
  <c r="K286" i="2"/>
  <c r="K287" i="2"/>
  <c r="K288" i="2"/>
  <c r="K289" i="2"/>
  <c r="K290" i="2"/>
  <c r="K291" i="2"/>
  <c r="K292" i="2"/>
  <c r="K293" i="2"/>
  <c r="K294" i="2"/>
  <c r="K295" i="2"/>
  <c r="K296" i="2"/>
  <c r="K297" i="2"/>
  <c r="K298" i="2"/>
  <c r="K301" i="2"/>
  <c r="K302" i="2"/>
  <c r="K303" i="2"/>
  <c r="K304" i="2"/>
  <c r="K305" i="2"/>
  <c r="K312" i="2"/>
  <c r="K313" i="2"/>
  <c r="K314" i="2"/>
  <c r="K315" i="2"/>
  <c r="K316" i="2"/>
  <c r="K317" i="2"/>
  <c r="K319" i="2"/>
  <c r="K320" i="2"/>
  <c r="K321" i="2"/>
  <c r="K322" i="2"/>
  <c r="K324" i="2"/>
  <c r="K325" i="2"/>
  <c r="K326" i="2"/>
  <c r="K327" i="2"/>
  <c r="K328" i="2"/>
  <c r="K329" i="2"/>
  <c r="K330" i="2"/>
  <c r="K331" i="2"/>
  <c r="K332" i="2"/>
  <c r="K333" i="2"/>
  <c r="K334" i="2"/>
  <c r="K335" i="2"/>
  <c r="K336" i="2"/>
  <c r="K339" i="2"/>
  <c r="K340" i="2"/>
  <c r="K349" i="2"/>
  <c r="K351"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80" i="2"/>
  <c r="K381" i="2"/>
  <c r="K382" i="2"/>
  <c r="K387" i="2"/>
  <c r="K388" i="2"/>
  <c r="K389" i="2"/>
  <c r="K391" i="2"/>
  <c r="K392" i="2"/>
  <c r="K394" i="2"/>
  <c r="K395" i="2"/>
  <c r="K396" i="2"/>
  <c r="K397"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5" i="2"/>
  <c r="K426" i="2"/>
  <c r="K427" i="2"/>
  <c r="K430" i="2"/>
  <c r="K431" i="2"/>
  <c r="K432" i="2"/>
  <c r="K433" i="2"/>
  <c r="K434" i="2"/>
  <c r="K435" i="2"/>
  <c r="K436" i="2"/>
  <c r="K437" i="2"/>
  <c r="K438" i="2"/>
  <c r="K439" i="2"/>
  <c r="K440" i="2"/>
  <c r="K442" i="2"/>
  <c r="K443" i="2"/>
  <c r="K444" i="2"/>
  <c r="K445" i="2"/>
  <c r="K446" i="2"/>
  <c r="K447" i="2"/>
  <c r="K448" i="2"/>
  <c r="K449" i="2"/>
  <c r="K450" i="2"/>
  <c r="K451" i="2"/>
  <c r="K452" i="2"/>
  <c r="K453" i="2"/>
  <c r="K454" i="2"/>
  <c r="K455" i="2"/>
  <c r="K456" i="2"/>
  <c r="K457" i="2"/>
  <c r="K458" i="2"/>
  <c r="K459" i="2"/>
  <c r="K460" i="2"/>
  <c r="K461" i="2"/>
  <c r="K462" i="2"/>
  <c r="K463" i="2"/>
  <c r="K464" i="2"/>
  <c r="K466" i="2"/>
  <c r="K467" i="2"/>
  <c r="K468" i="2"/>
  <c r="K469" i="2"/>
  <c r="K470" i="2"/>
  <c r="K472" i="2"/>
  <c r="K473" i="2"/>
  <c r="K474" i="2"/>
  <c r="K475" i="2"/>
  <c r="K476" i="2"/>
  <c r="K477" i="2"/>
  <c r="K478" i="2"/>
  <c r="K479" i="2"/>
  <c r="K480" i="2"/>
  <c r="K481" i="2"/>
  <c r="K482" i="2"/>
  <c r="K483" i="2"/>
  <c r="K484" i="2"/>
  <c r="K485" i="2"/>
  <c r="K486" i="2"/>
  <c r="K487" i="2"/>
  <c r="K488" i="2"/>
  <c r="K489" i="2"/>
  <c r="K490" i="2"/>
  <c r="K491" i="2"/>
  <c r="K493" i="2"/>
  <c r="K494" i="2"/>
  <c r="K495" i="2"/>
  <c r="K496" i="2"/>
  <c r="K497" i="2"/>
  <c r="K498" i="2"/>
  <c r="K499" i="2"/>
  <c r="K500" i="2"/>
  <c r="K501" i="2"/>
  <c r="K502" i="2"/>
  <c r="K503" i="2"/>
  <c r="K504" i="2"/>
  <c r="K505" i="2"/>
  <c r="K506" i="2"/>
  <c r="K507" i="2"/>
  <c r="K508" i="2"/>
  <c r="K509" i="2"/>
  <c r="K510" i="2"/>
  <c r="K511" i="2"/>
  <c r="K512" i="2"/>
  <c r="K513" i="2"/>
  <c r="K514" i="2"/>
  <c r="K515" i="2"/>
  <c r="K516" i="2"/>
  <c r="K517" i="2"/>
  <c r="K518" i="2"/>
  <c r="K519" i="2"/>
  <c r="K520" i="2"/>
  <c r="K521" i="2"/>
  <c r="K522" i="2"/>
  <c r="K523" i="2"/>
  <c r="K524" i="2"/>
  <c r="K525" i="2"/>
  <c r="K526" i="2"/>
  <c r="K527" i="2"/>
  <c r="K528" i="2"/>
  <c r="K529" i="2"/>
  <c r="K530" i="2"/>
  <c r="K531" i="2"/>
  <c r="K532" i="2"/>
  <c r="K533" i="2"/>
  <c r="K534" i="2"/>
  <c r="K535" i="2"/>
  <c r="K536" i="2"/>
  <c r="K537" i="2"/>
  <c r="K538" i="2"/>
  <c r="K539" i="2"/>
  <c r="K540" i="2"/>
  <c r="K541" i="2"/>
  <c r="K547" i="2"/>
  <c r="K548" i="2"/>
  <c r="K549" i="2"/>
  <c r="K550" i="2"/>
  <c r="K551" i="2"/>
  <c r="K552" i="2"/>
  <c r="K553" i="2"/>
  <c r="K554" i="2"/>
  <c r="K555" i="2"/>
  <c r="K556" i="2"/>
  <c r="K557" i="2"/>
  <c r="K558" i="2"/>
  <c r="K559" i="2"/>
  <c r="K560" i="2"/>
  <c r="K561" i="2"/>
  <c r="K562" i="2"/>
  <c r="K563" i="2"/>
  <c r="K564" i="2"/>
  <c r="K565" i="2"/>
  <c r="K566" i="2"/>
  <c r="K567" i="2"/>
  <c r="K580" i="2"/>
  <c r="K581" i="2"/>
  <c r="K582" i="2"/>
  <c r="K583" i="2"/>
  <c r="K584" i="2"/>
  <c r="K585" i="2"/>
  <c r="K586" i="2"/>
  <c r="K587" i="2"/>
  <c r="K588" i="2"/>
  <c r="K589" i="2"/>
  <c r="K592" i="2"/>
  <c r="K593" i="2"/>
  <c r="K594" i="2"/>
  <c r="K595" i="2"/>
  <c r="K596" i="2"/>
  <c r="K597" i="2"/>
  <c r="K598" i="2"/>
  <c r="K599" i="2"/>
  <c r="K601" i="2"/>
  <c r="K602" i="2"/>
  <c r="K603" i="2"/>
  <c r="K604" i="2"/>
  <c r="K608" i="2"/>
  <c r="K609" i="2"/>
  <c r="K610" i="2"/>
  <c r="K611" i="2"/>
  <c r="K620" i="2"/>
  <c r="K621" i="2"/>
  <c r="K622" i="2"/>
  <c r="K623" i="2"/>
  <c r="K624" i="2"/>
  <c r="K625" i="2"/>
  <c r="K626" i="2"/>
  <c r="K630" i="2"/>
  <c r="K631" i="2"/>
  <c r="K632" i="2"/>
  <c r="K633" i="2"/>
  <c r="K634" i="2"/>
  <c r="K635" i="2"/>
  <c r="K636" i="2"/>
  <c r="K639" i="2"/>
  <c r="K640" i="2"/>
  <c r="K641" i="2"/>
  <c r="K642" i="2"/>
  <c r="K644" i="2"/>
  <c r="K647" i="2"/>
  <c r="K648" i="2"/>
  <c r="K651" i="2"/>
  <c r="K652" i="2"/>
  <c r="K656" i="2"/>
  <c r="K657" i="2"/>
  <c r="K661" i="2"/>
  <c r="K662" i="2"/>
  <c r="K663" i="2"/>
  <c r="K664" i="2"/>
  <c r="K668" i="2"/>
  <c r="K669" i="2"/>
  <c r="K671" i="2"/>
  <c r="K672" i="2"/>
  <c r="K678" i="2"/>
  <c r="K679" i="2"/>
  <c r="K680" i="2"/>
  <c r="K681" i="2"/>
  <c r="K682" i="2"/>
  <c r="K683" i="2"/>
  <c r="K684" i="2"/>
  <c r="K685" i="2"/>
  <c r="K686" i="2"/>
  <c r="K688" i="2"/>
  <c r="K689" i="2"/>
  <c r="K690" i="2"/>
  <c r="K691" i="2"/>
  <c r="K692" i="2"/>
  <c r="K693" i="2"/>
  <c r="K694" i="2"/>
  <c r="K695" i="2"/>
  <c r="K696" i="2"/>
  <c r="K697" i="2"/>
  <c r="K698" i="2"/>
  <c r="K699" i="2"/>
  <c r="K700" i="2"/>
  <c r="K701" i="2"/>
  <c r="K702" i="2"/>
  <c r="K703" i="2"/>
  <c r="K704" i="2"/>
  <c r="K705" i="2"/>
  <c r="K706" i="2"/>
  <c r="K707" i="2"/>
  <c r="K708" i="2"/>
  <c r="K709" i="2"/>
  <c r="K710" i="2"/>
  <c r="K711" i="2"/>
  <c r="K712" i="2"/>
  <c r="K713" i="2"/>
  <c r="K714" i="2"/>
  <c r="K716" i="2"/>
  <c r="K717" i="2"/>
  <c r="K718" i="2"/>
  <c r="K719" i="2"/>
  <c r="K720" i="2"/>
  <c r="K721" i="2"/>
  <c r="K722" i="2"/>
  <c r="K723" i="2"/>
  <c r="K724" i="2"/>
  <c r="K726" i="2"/>
  <c r="K727" i="2"/>
  <c r="K728" i="2"/>
  <c r="K729" i="2"/>
  <c r="K736" i="2"/>
  <c r="K737" i="2"/>
  <c r="K738" i="2"/>
  <c r="K741" i="2"/>
  <c r="K742" i="2"/>
  <c r="K743" i="2"/>
  <c r="K744" i="2"/>
  <c r="K745" i="2"/>
  <c r="K746" i="2"/>
  <c r="K747" i="2"/>
  <c r="K748" i="2"/>
  <c r="K749" i="2"/>
  <c r="K750" i="2"/>
  <c r="K751" i="2"/>
  <c r="K752" i="2"/>
  <c r="K753" i="2"/>
  <c r="K754" i="2"/>
  <c r="K755" i="2"/>
  <c r="K756" i="2"/>
  <c r="K757" i="2"/>
  <c r="K758" i="2"/>
  <c r="K759" i="2"/>
  <c r="K761" i="2"/>
  <c r="K762" i="2"/>
  <c r="K763" i="2"/>
  <c r="K764" i="2"/>
  <c r="K765" i="2"/>
  <c r="K766" i="2"/>
  <c r="K769" i="2"/>
  <c r="K770" i="2"/>
  <c r="K771" i="2"/>
  <c r="K772" i="2"/>
  <c r="K773" i="2"/>
  <c r="K775" i="2"/>
  <c r="K776" i="2"/>
  <c r="K777" i="2"/>
  <c r="K778" i="2"/>
  <c r="K779" i="2"/>
  <c r="K780" i="2"/>
  <c r="K782" i="2"/>
  <c r="K783" i="2"/>
  <c r="K784" i="2"/>
  <c r="K785" i="2"/>
  <c r="K786" i="2"/>
  <c r="K787" i="2"/>
  <c r="K788" i="2"/>
  <c r="K789" i="2"/>
  <c r="K790" i="2"/>
  <c r="K791" i="2"/>
  <c r="K792" i="2"/>
  <c r="K793" i="2"/>
  <c r="K794" i="2"/>
  <c r="K795" i="2"/>
  <c r="K796" i="2"/>
  <c r="K797" i="2"/>
  <c r="K798" i="2"/>
  <c r="K799" i="2"/>
  <c r="K800" i="2"/>
  <c r="K801" i="2"/>
  <c r="K802" i="2"/>
  <c r="K803" i="2"/>
  <c r="K804" i="2"/>
  <c r="K805" i="2"/>
  <c r="K806" i="2"/>
  <c r="K807" i="2"/>
  <c r="K808" i="2"/>
  <c r="K809" i="2"/>
  <c r="K810" i="2"/>
  <c r="K811" i="2"/>
  <c r="K812" i="2"/>
  <c r="K815" i="2"/>
  <c r="K816" i="2"/>
  <c r="K817" i="2"/>
  <c r="K818" i="2"/>
  <c r="K819" i="2"/>
  <c r="K820" i="2"/>
  <c r="K821" i="2"/>
  <c r="K822" i="2"/>
  <c r="K824" i="2"/>
  <c r="K825" i="2"/>
  <c r="K826" i="2"/>
  <c r="K827" i="2"/>
  <c r="K828" i="2"/>
  <c r="K829" i="2"/>
  <c r="K830" i="2"/>
  <c r="K831" i="2"/>
  <c r="K832" i="2"/>
  <c r="K835" i="2"/>
  <c r="K836" i="2"/>
  <c r="K837" i="2"/>
  <c r="K838" i="2"/>
  <c r="K848" i="2"/>
  <c r="K851" i="2"/>
  <c r="K852" i="2"/>
  <c r="K853" i="2"/>
  <c r="K854" i="2"/>
  <c r="K855" i="2"/>
  <c r="K856" i="2"/>
  <c r="K857" i="2"/>
  <c r="K858" i="2"/>
  <c r="K859" i="2"/>
  <c r="K860" i="2"/>
  <c r="K861" i="2"/>
  <c r="K865" i="2"/>
  <c r="K866" i="2"/>
  <c r="K867" i="2"/>
  <c r="K868" i="2"/>
  <c r="K869" i="2"/>
  <c r="K870" i="2"/>
  <c r="K871" i="2"/>
  <c r="K872" i="2"/>
  <c r="K873" i="2"/>
  <c r="K874" i="2"/>
  <c r="K875" i="2"/>
  <c r="K876" i="2"/>
  <c r="K877" i="2"/>
  <c r="K878" i="2"/>
  <c r="K879" i="2"/>
  <c r="K880" i="2"/>
  <c r="K881" i="2"/>
  <c r="K882" i="2"/>
  <c r="K883" i="2"/>
  <c r="K884" i="2"/>
  <c r="K885" i="2"/>
  <c r="K886" i="2"/>
  <c r="K887" i="2"/>
  <c r="K888" i="2"/>
  <c r="K889" i="2"/>
  <c r="K890" i="2"/>
  <c r="K892" i="2"/>
  <c r="K893" i="2"/>
  <c r="K894" i="2"/>
  <c r="K895" i="2"/>
  <c r="K896" i="2"/>
  <c r="K897" i="2"/>
  <c r="K898" i="2"/>
  <c r="K899" i="2"/>
  <c r="K900" i="2"/>
  <c r="K901" i="2"/>
  <c r="K902" i="2"/>
  <c r="K903" i="2"/>
  <c r="K904" i="2"/>
  <c r="K905" i="2"/>
  <c r="K906" i="2"/>
  <c r="K907" i="2"/>
  <c r="K908" i="2"/>
  <c r="K909" i="2"/>
  <c r="K910" i="2"/>
  <c r="K912" i="2"/>
  <c r="K915" i="2"/>
  <c r="K916" i="2"/>
  <c r="K917" i="2"/>
  <c r="K918" i="2"/>
  <c r="K919" i="2"/>
  <c r="K920" i="2"/>
  <c r="K921" i="2"/>
  <c r="K922" i="2"/>
  <c r="K923" i="2"/>
  <c r="K924" i="2"/>
  <c r="K925" i="2"/>
  <c r="K927" i="2"/>
  <c r="K928" i="2"/>
  <c r="K929" i="2"/>
  <c r="K930" i="2"/>
  <c r="K931" i="2"/>
  <c r="K932" i="2"/>
  <c r="K933" i="2"/>
  <c r="K934" i="2"/>
  <c r="K935" i="2"/>
  <c r="K936" i="2"/>
  <c r="K937" i="2"/>
  <c r="K938" i="2"/>
  <c r="K939" i="2"/>
  <c r="K940" i="2"/>
  <c r="K941" i="2"/>
  <c r="K942" i="2"/>
  <c r="K943" i="2"/>
  <c r="K944" i="2"/>
  <c r="K945" i="2"/>
  <c r="K946" i="2"/>
  <c r="K947" i="2"/>
  <c r="K948" i="2"/>
  <c r="K949" i="2"/>
  <c r="K950" i="2"/>
  <c r="K951" i="2"/>
  <c r="K952" i="2"/>
  <c r="K953" i="2"/>
  <c r="K954" i="2"/>
  <c r="K955" i="2"/>
  <c r="K956" i="2"/>
  <c r="K957" i="2"/>
  <c r="K958" i="2"/>
  <c r="K959" i="2"/>
  <c r="K960" i="2"/>
  <c r="K961" i="2"/>
  <c r="K962" i="2"/>
  <c r="K963" i="2"/>
  <c r="K964" i="2"/>
  <c r="K965" i="2"/>
  <c r="K966" i="2"/>
  <c r="K967" i="2"/>
  <c r="K968" i="2"/>
  <c r="K969" i="2"/>
  <c r="K970" i="2"/>
  <c r="K971" i="2"/>
  <c r="K972" i="2"/>
  <c r="K973" i="2"/>
  <c r="K974" i="2"/>
  <c r="K975" i="2"/>
  <c r="K976" i="2"/>
  <c r="K977" i="2"/>
  <c r="K978" i="2"/>
  <c r="K979" i="2"/>
  <c r="K980" i="2"/>
  <c r="K981" i="2"/>
  <c r="K982" i="2"/>
  <c r="K983" i="2"/>
  <c r="K984" i="2"/>
  <c r="K985" i="2"/>
  <c r="K986" i="2"/>
  <c r="K987" i="2"/>
  <c r="K996" i="2"/>
  <c r="K997" i="2"/>
  <c r="K998" i="2"/>
  <c r="K999" i="2"/>
  <c r="K1000" i="2"/>
  <c r="K1001" i="2"/>
  <c r="K1002" i="2"/>
  <c r="K1003" i="2"/>
  <c r="K1004" i="2"/>
  <c r="K1005" i="2"/>
  <c r="K1006" i="2"/>
  <c r="K1007" i="2"/>
  <c r="K1008" i="2"/>
  <c r="K1009" i="2"/>
  <c r="K1010" i="2"/>
  <c r="K1011" i="2"/>
  <c r="K1012" i="2"/>
  <c r="K1013" i="2"/>
  <c r="K1014" i="2"/>
  <c r="K1015" i="2"/>
  <c r="K1016" i="2"/>
  <c r="K1017" i="2"/>
  <c r="K1018" i="2"/>
  <c r="K1019" i="2"/>
  <c r="K1020" i="2"/>
  <c r="K1021" i="2"/>
  <c r="K1022" i="2"/>
  <c r="K1023" i="2"/>
  <c r="K1024" i="2"/>
  <c r="K1025" i="2"/>
  <c r="K1026" i="2"/>
  <c r="K1027" i="2"/>
  <c r="K1028" i="2"/>
  <c r="K1029" i="2"/>
  <c r="K1030" i="2"/>
  <c r="K1031" i="2"/>
  <c r="K1032" i="2"/>
  <c r="K1033" i="2"/>
  <c r="K1034" i="2"/>
  <c r="K1035" i="2"/>
  <c r="K1036" i="2"/>
  <c r="K1040" i="2"/>
  <c r="K1041" i="2"/>
  <c r="K1042" i="2"/>
  <c r="K1043" i="2"/>
  <c r="K1044" i="2"/>
  <c r="K1045" i="2"/>
  <c r="K1046" i="2"/>
  <c r="K1047" i="2"/>
  <c r="K1048" i="2"/>
  <c r="K1049" i="2"/>
  <c r="K1050" i="2"/>
  <c r="K1051" i="2"/>
  <c r="K1052" i="2"/>
  <c r="K1053" i="2"/>
  <c r="K1054" i="2"/>
  <c r="K1055" i="2"/>
  <c r="K1057" i="2"/>
  <c r="K1058" i="2"/>
  <c r="K1059" i="2"/>
  <c r="K1060" i="2"/>
  <c r="K1061" i="2"/>
  <c r="K1062" i="2"/>
  <c r="K1063" i="2"/>
  <c r="K1064" i="2"/>
  <c r="K1065" i="2"/>
  <c r="K1066" i="2"/>
  <c r="K1067" i="2"/>
  <c r="K1069" i="2"/>
  <c r="K1070" i="2"/>
  <c r="K1071" i="2"/>
  <c r="K1072" i="2"/>
  <c r="K1073" i="2"/>
  <c r="K1074" i="2"/>
  <c r="K1075" i="2"/>
  <c r="K1076" i="2"/>
  <c r="K1077" i="2"/>
  <c r="K1078" i="2"/>
  <c r="K1079" i="2"/>
  <c r="K1080" i="2"/>
  <c r="K1081" i="2"/>
  <c r="K1082" i="2"/>
  <c r="K1083" i="2"/>
  <c r="K1084" i="2"/>
  <c r="K1085" i="2"/>
  <c r="K1086" i="2"/>
  <c r="K1087" i="2"/>
  <c r="K1088" i="2"/>
  <c r="K1089" i="2"/>
  <c r="K1090" i="2"/>
  <c r="K1091" i="2"/>
  <c r="K1092" i="2"/>
  <c r="K1093" i="2"/>
  <c r="K1094" i="2"/>
  <c r="K1096" i="2"/>
  <c r="K1097" i="2"/>
  <c r="K1098" i="2"/>
  <c r="K1099" i="2"/>
  <c r="K1100" i="2"/>
  <c r="K1101" i="2"/>
  <c r="K1102" i="2"/>
  <c r="K1103" i="2"/>
  <c r="K1104" i="2"/>
  <c r="K1105" i="2"/>
  <c r="K1139" i="2"/>
  <c r="K1140" i="2"/>
  <c r="K1141" i="2"/>
  <c r="K1142" i="2"/>
  <c r="K1143" i="2"/>
  <c r="K1144" i="2"/>
  <c r="K1153" i="2"/>
  <c r="K1154" i="2"/>
  <c r="K1156" i="2"/>
  <c r="K1157" i="2"/>
  <c r="K1158" i="2"/>
  <c r="K1159" i="2"/>
  <c r="K1160" i="2"/>
  <c r="K1161" i="2"/>
  <c r="K1162" i="2"/>
  <c r="K1163" i="2"/>
  <c r="K1164" i="2"/>
  <c r="K1165" i="2"/>
  <c r="K1166" i="2"/>
  <c r="K1167" i="2"/>
  <c r="K1168" i="2"/>
  <c r="K1169" i="2"/>
  <c r="K1170" i="2"/>
  <c r="K1171" i="2"/>
  <c r="K1172" i="2"/>
  <c r="K1173" i="2"/>
  <c r="K1174" i="2"/>
  <c r="K1175" i="2"/>
  <c r="K1176" i="2"/>
  <c r="K1177" i="2"/>
  <c r="K1178" i="2"/>
  <c r="K1179" i="2"/>
  <c r="K1180" i="2"/>
  <c r="K1181" i="2"/>
  <c r="K1182" i="2"/>
  <c r="K1183" i="2"/>
  <c r="K1184" i="2"/>
  <c r="K1185" i="2"/>
  <c r="K1186" i="2"/>
  <c r="K1187" i="2"/>
  <c r="K1188" i="2"/>
  <c r="K1189" i="2"/>
  <c r="K1190" i="2"/>
  <c r="K1191" i="2"/>
  <c r="K1192" i="2"/>
  <c r="K1193" i="2"/>
  <c r="K1194" i="2"/>
  <c r="K1195" i="2"/>
  <c r="K1199" i="2"/>
  <c r="K1200" i="2"/>
  <c r="K1201" i="2"/>
  <c r="K1202" i="2"/>
  <c r="K1223" i="2"/>
  <c r="K1224" i="2"/>
  <c r="K1225" i="2"/>
  <c r="K1226" i="2"/>
  <c r="K1227" i="2"/>
  <c r="K1228" i="2"/>
  <c r="K1231" i="2"/>
  <c r="K1234" i="2"/>
  <c r="K1237" i="2"/>
  <c r="K1238" i="2"/>
  <c r="K1239" i="2"/>
  <c r="K1240" i="2"/>
  <c r="K1248" i="2"/>
  <c r="K1249" i="2"/>
  <c r="K1250" i="2"/>
  <c r="K1251" i="2"/>
  <c r="K1252" i="2"/>
  <c r="K1253" i="2"/>
  <c r="K1254" i="2"/>
  <c r="K1255" i="2"/>
  <c r="K1256" i="2"/>
  <c r="K1257" i="2"/>
  <c r="K1258" i="2"/>
  <c r="K1259" i="2"/>
  <c r="K1260" i="2"/>
  <c r="K1261" i="2"/>
  <c r="K1262" i="2"/>
  <c r="K1263" i="2"/>
  <c r="K1264" i="2"/>
  <c r="K1265" i="2"/>
  <c r="K1266" i="2"/>
  <c r="K1267" i="2"/>
  <c r="K1270" i="2"/>
  <c r="K1273" i="2"/>
  <c r="K1276" i="2"/>
  <c r="K1279" i="2"/>
  <c r="K1280" i="2"/>
  <c r="K1281" i="2"/>
  <c r="K1282" i="2"/>
  <c r="K1314" i="2"/>
  <c r="K1317" i="2"/>
  <c r="K1335" i="2"/>
  <c r="K1336" i="2"/>
  <c r="K1337" i="2"/>
  <c r="K1338" i="2"/>
  <c r="K1339" i="2"/>
  <c r="K1340" i="2"/>
  <c r="K1348" i="2"/>
  <c r="K1359" i="2"/>
  <c r="K1360" i="2"/>
  <c r="K1361" i="2"/>
  <c r="K1362" i="2"/>
  <c r="K1363" i="2"/>
  <c r="K1364" i="2"/>
  <c r="K1365" i="2"/>
  <c r="K1367" i="2"/>
  <c r="K1368" i="2"/>
  <c r="K1369" i="2"/>
  <c r="K1370" i="2"/>
  <c r="K1371" i="2"/>
  <c r="K1372" i="2"/>
  <c r="K1373" i="2"/>
  <c r="K1374" i="2"/>
  <c r="K1375" i="2"/>
  <c r="K1376" i="2"/>
  <c r="K1377" i="2"/>
  <c r="K1378" i="2"/>
  <c r="K1379" i="2"/>
  <c r="K1380" i="2"/>
  <c r="K1381" i="2"/>
  <c r="K1382" i="2"/>
  <c r="K1383" i="2"/>
  <c r="K1384" i="2"/>
  <c r="K1385" i="2"/>
  <c r="K1386" i="2"/>
  <c r="K1387" i="2"/>
  <c r="K1388" i="2"/>
  <c r="K1389" i="2"/>
  <c r="K1390" i="2"/>
  <c r="K1391" i="2"/>
  <c r="K1392" i="2"/>
  <c r="K1393" i="2"/>
  <c r="K1394" i="2"/>
  <c r="K1395" i="2"/>
  <c r="K1396" i="2"/>
  <c r="K1397" i="2"/>
  <c r="K1407" i="2"/>
  <c r="K1408" i="2"/>
  <c r="K1409" i="2"/>
  <c r="K1410" i="2"/>
  <c r="K1411" i="2"/>
  <c r="K1412" i="2"/>
  <c r="K1413" i="2"/>
  <c r="K1414" i="2"/>
  <c r="K1415" i="2"/>
  <c r="K1416" i="2"/>
  <c r="K1417" i="2"/>
  <c r="K1418" i="2"/>
  <c r="K1419" i="2"/>
  <c r="K1420" i="2"/>
  <c r="K1421" i="2"/>
  <c r="K1422" i="2"/>
  <c r="K1423" i="2"/>
  <c r="K1424" i="2"/>
  <c r="K1425" i="2"/>
  <c r="K1426" i="2"/>
  <c r="K1427" i="2"/>
  <c r="K1428" i="2"/>
  <c r="K1429" i="2"/>
  <c r="K1430" i="2"/>
  <c r="K1431" i="2"/>
  <c r="K1432" i="2"/>
  <c r="K1433" i="2"/>
  <c r="K1435" i="2"/>
  <c r="K1436" i="2"/>
  <c r="K1437" i="2"/>
  <c r="K1438" i="2"/>
  <c r="K1439" i="2"/>
  <c r="K1440" i="2"/>
  <c r="K1441" i="2"/>
  <c r="K1442" i="2"/>
  <c r="K1443" i="2"/>
  <c r="K1444" i="2"/>
  <c r="K1445" i="2"/>
  <c r="K1446" i="2"/>
  <c r="K1447" i="2"/>
  <c r="K1448" i="2"/>
  <c r="K1449" i="2"/>
  <c r="K1450" i="2"/>
  <c r="K1451" i="2"/>
  <c r="K1464" i="2"/>
  <c r="K1465" i="2"/>
  <c r="K1466" i="2"/>
  <c r="K1467" i="2"/>
  <c r="K1468" i="2"/>
  <c r="K1469" i="2"/>
  <c r="K1470" i="2"/>
  <c r="K1471" i="2"/>
  <c r="K1472" i="2"/>
  <c r="K1473" i="2"/>
  <c r="K1474" i="2"/>
  <c r="K1498" i="2"/>
  <c r="K1499" i="2"/>
  <c r="K1500" i="2"/>
  <c r="K1501" i="2"/>
  <c r="K1502" i="2"/>
  <c r="K1504" i="2"/>
  <c r="K1505" i="2"/>
  <c r="K1506" i="2"/>
  <c r="K1507" i="2"/>
  <c r="K1508" i="2"/>
  <c r="K1509" i="2"/>
  <c r="K1510" i="2"/>
  <c r="K1511" i="2"/>
  <c r="K1512" i="2"/>
  <c r="K1513" i="2"/>
  <c r="K1514" i="2"/>
  <c r="K1515" i="2"/>
  <c r="K1516" i="2"/>
  <c r="K1517" i="2"/>
  <c r="K1518" i="2"/>
  <c r="K1519" i="2"/>
  <c r="K1520" i="2"/>
  <c r="K1521" i="2"/>
  <c r="K1522" i="2"/>
  <c r="K1523" i="2"/>
  <c r="K1536" i="2"/>
  <c r="K1537" i="2"/>
  <c r="K1538" i="2"/>
  <c r="K1539" i="2"/>
  <c r="K1540" i="2"/>
  <c r="K1541" i="2"/>
  <c r="K1542" i="2"/>
  <c r="K1543" i="2"/>
  <c r="K1544" i="2"/>
  <c r="K1545" i="2"/>
  <c r="K1546" i="2"/>
  <c r="K1547" i="2"/>
  <c r="K1548" i="2"/>
  <c r="K1549" i="2"/>
  <c r="K1550" i="2"/>
  <c r="K1551" i="2"/>
  <c r="K1552" i="2"/>
  <c r="K1553" i="2"/>
  <c r="K1554" i="2"/>
  <c r="K1555" i="2"/>
  <c r="K1556" i="2"/>
  <c r="K1557" i="2"/>
  <c r="K1558" i="2"/>
  <c r="K1559" i="2"/>
  <c r="K1560" i="2"/>
  <c r="K1561" i="2"/>
  <c r="K1562" i="2"/>
  <c r="K1563" i="2"/>
  <c r="K1564" i="2"/>
  <c r="K1565" i="2"/>
  <c r="K1566" i="2"/>
  <c r="K1567" i="2"/>
  <c r="K1568" i="2"/>
  <c r="K1569" i="2"/>
  <c r="K1570" i="2"/>
  <c r="K1571" i="2"/>
  <c r="K1572" i="2"/>
  <c r="K1573" i="2"/>
  <c r="K1574" i="2"/>
  <c r="K1575" i="2"/>
  <c r="K1576" i="2"/>
  <c r="K1577" i="2"/>
  <c r="K1578" i="2"/>
  <c r="K1579" i="2"/>
  <c r="K1580" i="2"/>
  <c r="K1581" i="2"/>
  <c r="K1582" i="2"/>
  <c r="K1583" i="2"/>
  <c r="K1584" i="2"/>
  <c r="K1585" i="2"/>
  <c r="K1586" i="2"/>
  <c r="K1587" i="2"/>
  <c r="K1588" i="2"/>
  <c r="K1589" i="2"/>
  <c r="K1590" i="2"/>
  <c r="K1591" i="2"/>
  <c r="K1592" i="2"/>
  <c r="K1593" i="2"/>
  <c r="K1594" i="2"/>
  <c r="K1595" i="2"/>
  <c r="K1596" i="2"/>
  <c r="K1597" i="2"/>
  <c r="K1598" i="2"/>
  <c r="K1599" i="2"/>
  <c r="K1600" i="2"/>
  <c r="K1601" i="2"/>
  <c r="K1602" i="2"/>
  <c r="K1603" i="2"/>
  <c r="K1604" i="2"/>
  <c r="K1605" i="2"/>
  <c r="K1606" i="2"/>
  <c r="K1607" i="2"/>
  <c r="K1609" i="2"/>
  <c r="K1610" i="2"/>
  <c r="K1611" i="2"/>
  <c r="K1612" i="2"/>
  <c r="K1613" i="2"/>
  <c r="K1614" i="2"/>
  <c r="K1615" i="2"/>
  <c r="K1616" i="2"/>
  <c r="K1617" i="2"/>
  <c r="K1618" i="2"/>
  <c r="K1619" i="2"/>
  <c r="K1620" i="2"/>
  <c r="K1621" i="2"/>
  <c r="K1622" i="2"/>
  <c r="K1623" i="2"/>
  <c r="K1624" i="2"/>
  <c r="K1625" i="2"/>
  <c r="K1626" i="2"/>
  <c r="K1627" i="2"/>
  <c r="K1628" i="2"/>
  <c r="K1629" i="2"/>
  <c r="K1630" i="2"/>
  <c r="K1631" i="2"/>
  <c r="K1632" i="2"/>
  <c r="K1633" i="2"/>
  <c r="K1634" i="2"/>
  <c r="K1635" i="2"/>
  <c r="K1636" i="2"/>
  <c r="K1637" i="2"/>
  <c r="K1638" i="2"/>
  <c r="K1639" i="2"/>
  <c r="K1640" i="2"/>
  <c r="K1641" i="2"/>
  <c r="K1642" i="2"/>
  <c r="K1643" i="2"/>
  <c r="K1644" i="2"/>
  <c r="K1645" i="2"/>
  <c r="K1649" i="2"/>
  <c r="K1650" i="2"/>
  <c r="K1651" i="2"/>
  <c r="K1652" i="2"/>
  <c r="K1653" i="2"/>
  <c r="K1654" i="2"/>
  <c r="K1655" i="2"/>
  <c r="K1656" i="2"/>
  <c r="K1657" i="2"/>
  <c r="K1658" i="2"/>
  <c r="K1659" i="2"/>
  <c r="K1660" i="2"/>
  <c r="K1661" i="2"/>
  <c r="K1662" i="2"/>
  <c r="K1663" i="2"/>
  <c r="K1664" i="2"/>
  <c r="K1665" i="2"/>
  <c r="K1666" i="2"/>
  <c r="K1667" i="2"/>
  <c r="K1668" i="2"/>
  <c r="K1669" i="2"/>
  <c r="K1670" i="2"/>
  <c r="K1671" i="2"/>
  <c r="K1672" i="2"/>
  <c r="K1673" i="2"/>
  <c r="K1674" i="2"/>
  <c r="K1675" i="2"/>
  <c r="K1676" i="2"/>
  <c r="K1677" i="2"/>
  <c r="K1678" i="2"/>
  <c r="K1679" i="2"/>
  <c r="K1680" i="2"/>
  <c r="K1681" i="2"/>
  <c r="K1682" i="2"/>
  <c r="K1683" i="2"/>
  <c r="K1684" i="2"/>
  <c r="K1685" i="2"/>
  <c r="K1686" i="2"/>
  <c r="K1687" i="2"/>
  <c r="K1688" i="2"/>
  <c r="K1689" i="2"/>
  <c r="K1690" i="2"/>
  <c r="K1691" i="2"/>
  <c r="K1692" i="2"/>
  <c r="K1693" i="2"/>
  <c r="K1694" i="2"/>
  <c r="K1695" i="2"/>
  <c r="K1696" i="2"/>
  <c r="K1697" i="2"/>
  <c r="K1698" i="2"/>
  <c r="K1699" i="2"/>
  <c r="K1700" i="2"/>
  <c r="K1701" i="2"/>
  <c r="K1702" i="2"/>
  <c r="K1703" i="2"/>
  <c r="K1704" i="2"/>
  <c r="K1705" i="2"/>
  <c r="K1706" i="2"/>
  <c r="K1707" i="2"/>
  <c r="K1708" i="2"/>
  <c r="K1709" i="2"/>
  <c r="K1710" i="2"/>
  <c r="K1711" i="2"/>
  <c r="K1712" i="2"/>
  <c r="K1713" i="2"/>
  <c r="K1714" i="2"/>
  <c r="K1715" i="2"/>
  <c r="K1716" i="2"/>
  <c r="K1717" i="2"/>
  <c r="K1718" i="2"/>
  <c r="K1719" i="2"/>
  <c r="K1720" i="2"/>
  <c r="K1721" i="2"/>
  <c r="K1722" i="2"/>
  <c r="K1723" i="2"/>
  <c r="K1724" i="2"/>
  <c r="K1725" i="2"/>
  <c r="K1726" i="2"/>
  <c r="K1727" i="2"/>
  <c r="K1728" i="2"/>
  <c r="K1729" i="2"/>
  <c r="K1730" i="2"/>
  <c r="K1731" i="2"/>
  <c r="K1732" i="2"/>
  <c r="K1733" i="2"/>
  <c r="K1734" i="2"/>
  <c r="K1735" i="2"/>
  <c r="K1736" i="2"/>
  <c r="K1737" i="2"/>
  <c r="K1738" i="2"/>
  <c r="K1739" i="2"/>
  <c r="K1740" i="2"/>
  <c r="K1741" i="2"/>
  <c r="K1742" i="2"/>
  <c r="K1743" i="2"/>
  <c r="K1744" i="2"/>
  <c r="K1745" i="2"/>
  <c r="K1746" i="2"/>
  <c r="K1747" i="2"/>
  <c r="K1748" i="2"/>
  <c r="K1749" i="2"/>
  <c r="K1750" i="2"/>
  <c r="K1751" i="2"/>
  <c r="K1752" i="2"/>
  <c r="K1753" i="2"/>
  <c r="K1754" i="2"/>
  <c r="K1755" i="2"/>
  <c r="K1756" i="2"/>
  <c r="K1757" i="2"/>
  <c r="K1758" i="2"/>
  <c r="K1759" i="2"/>
  <c r="K1761" i="2"/>
  <c r="K1762" i="2"/>
  <c r="K1763" i="2"/>
  <c r="K1790" i="2"/>
  <c r="K1791" i="2"/>
  <c r="K1792" i="2"/>
  <c r="K1793" i="2"/>
  <c r="K1794" i="2"/>
  <c r="K1795" i="2"/>
  <c r="K1796" i="2"/>
  <c r="K1797" i="2"/>
  <c r="K1798" i="2"/>
  <c r="K1799" i="2"/>
  <c r="K1800" i="2"/>
  <c r="K1801" i="2"/>
  <c r="K1802" i="2"/>
  <c r="K1803" i="2"/>
  <c r="K1804" i="2"/>
  <c r="K1805" i="2"/>
  <c r="K1806" i="2"/>
  <c r="K1807" i="2"/>
  <c r="K1808" i="2"/>
  <c r="K1809" i="2"/>
  <c r="K1810" i="2"/>
  <c r="K1811" i="2"/>
  <c r="K1812" i="2"/>
  <c r="K1813" i="2"/>
  <c r="K1814" i="2"/>
  <c r="K1815" i="2"/>
  <c r="K1816" i="2"/>
  <c r="K1817" i="2"/>
  <c r="K1818" i="2"/>
  <c r="K1819" i="2"/>
  <c r="K1820" i="2"/>
  <c r="K1822" i="2"/>
  <c r="K1823" i="2"/>
  <c r="K1824" i="2"/>
  <c r="K1825" i="2"/>
  <c r="K1826" i="2"/>
  <c r="K1827" i="2"/>
  <c r="K1828" i="2"/>
  <c r="K1829" i="2"/>
  <c r="K1830" i="2"/>
  <c r="K1831" i="2"/>
  <c r="K1832" i="2"/>
  <c r="K1833" i="2"/>
  <c r="K1834" i="2"/>
  <c r="K1835" i="2"/>
  <c r="K1836" i="2"/>
  <c r="K1837" i="2"/>
  <c r="K1840" i="2"/>
  <c r="K1841" i="2"/>
  <c r="K1838" i="2"/>
  <c r="K1843" i="2"/>
  <c r="K1844" i="2"/>
  <c r="K1845" i="2"/>
  <c r="K1846" i="2"/>
  <c r="K1847" i="2"/>
  <c r="K1848" i="2"/>
  <c r="K1849" i="2"/>
  <c r="K1850" i="2"/>
  <c r="K1851" i="2"/>
  <c r="K1852" i="2"/>
  <c r="K1853" i="2"/>
  <c r="K1854" i="2"/>
  <c r="K1855" i="2"/>
  <c r="K1856" i="2"/>
  <c r="K1857" i="2"/>
  <c r="K1858" i="2"/>
  <c r="K1859" i="2"/>
  <c r="K1860" i="2"/>
  <c r="K1861" i="2"/>
  <c r="K1862" i="2"/>
  <c r="K1863" i="2"/>
  <c r="K1864" i="2"/>
  <c r="K1865" i="2"/>
  <c r="K1866" i="2"/>
  <c r="K1867" i="2"/>
  <c r="K1868" i="2"/>
  <c r="K1871" i="2"/>
  <c r="K1872" i="2"/>
  <c r="K1873" i="2"/>
  <c r="K1874" i="2"/>
  <c r="K1875" i="2"/>
  <c r="K1876" i="2"/>
  <c r="K1877" i="2"/>
  <c r="K1878" i="2"/>
  <c r="K1879" i="2"/>
  <c r="K1880" i="2"/>
  <c r="K1881" i="2"/>
  <c r="K1882" i="2"/>
  <c r="K1883" i="2"/>
  <c r="K1884" i="2"/>
  <c r="K1885" i="2"/>
  <c r="K1886" i="2"/>
  <c r="K1887" i="2"/>
  <c r="K1888" i="2"/>
  <c r="K1889" i="2"/>
  <c r="K1893" i="2"/>
  <c r="K1894" i="2"/>
  <c r="K1895" i="2"/>
  <c r="K1896" i="2"/>
  <c r="K1897" i="2"/>
  <c r="K1898" i="2"/>
  <c r="K1899" i="2"/>
  <c r="K1900" i="2"/>
  <c r="K1901" i="2"/>
  <c r="K1902" i="2"/>
  <c r="K1903" i="2"/>
  <c r="K1904" i="2"/>
  <c r="K1905" i="2"/>
  <c r="K1906" i="2"/>
  <c r="K1907" i="2"/>
  <c r="K1908" i="2"/>
  <c r="K1909" i="2"/>
  <c r="K1910" i="2"/>
  <c r="K1911" i="2"/>
  <c r="K1914" i="2"/>
  <c r="K1915" i="2"/>
  <c r="K1916" i="2"/>
  <c r="K1917" i="2"/>
  <c r="K1918" i="2"/>
  <c r="K1919" i="2"/>
  <c r="K1920" i="2"/>
  <c r="K1921" i="2"/>
  <c r="K1922" i="2"/>
  <c r="K1923" i="2"/>
  <c r="K1924" i="2"/>
  <c r="K1925" i="2"/>
  <c r="K1926" i="2"/>
  <c r="K1927" i="2"/>
  <c r="K1928" i="2"/>
  <c r="K1931" i="2"/>
  <c r="K1932" i="2"/>
  <c r="K1933" i="2"/>
  <c r="K1935" i="2"/>
  <c r="K1936" i="2"/>
  <c r="K1937" i="2"/>
  <c r="K1938" i="2"/>
  <c r="K1939" i="2"/>
  <c r="K1940" i="2"/>
  <c r="K1941" i="2"/>
  <c r="K1942" i="2"/>
  <c r="K1943" i="2"/>
  <c r="K1944" i="2"/>
  <c r="K1945" i="2"/>
  <c r="K1946" i="2"/>
  <c r="K1947" i="2"/>
  <c r="K1948" i="2"/>
  <c r="K1949" i="2"/>
  <c r="K1950" i="2"/>
  <c r="K1951" i="2"/>
  <c r="K1952" i="2"/>
  <c r="K1953" i="2"/>
  <c r="K1954" i="2"/>
  <c r="K1955" i="2"/>
  <c r="K1956" i="2"/>
  <c r="K1957" i="2"/>
  <c r="K1958" i="2"/>
  <c r="K1959" i="2"/>
  <c r="K1960" i="2"/>
  <c r="K1961" i="2"/>
  <c r="K1962" i="2"/>
  <c r="K1963" i="2"/>
  <c r="K1974" i="2"/>
  <c r="K1975" i="2"/>
  <c r="K1976" i="2"/>
  <c r="K1977" i="2"/>
  <c r="K1978" i="2"/>
  <c r="K1979" i="2"/>
  <c r="K1980" i="2"/>
  <c r="K1981" i="2"/>
  <c r="K1982" i="2"/>
  <c r="K1983" i="2"/>
  <c r="K1984" i="2"/>
  <c r="K1985" i="2"/>
  <c r="K1986" i="2"/>
  <c r="K1987" i="2"/>
  <c r="K1988" i="2"/>
  <c r="K1989" i="2"/>
  <c r="K1990" i="2"/>
  <c r="K1991" i="2"/>
  <c r="K1992" i="2"/>
  <c r="K1993" i="2"/>
  <c r="K1994" i="2"/>
  <c r="K1995" i="2"/>
  <c r="K1996" i="2"/>
  <c r="K1997" i="2"/>
  <c r="K1998" i="2"/>
  <c r="K1999" i="2"/>
  <c r="K2000" i="2"/>
  <c r="K2001" i="2"/>
  <c r="K2002" i="2"/>
  <c r="K2003" i="2"/>
  <c r="K2004" i="2"/>
  <c r="K2005" i="2"/>
  <c r="K2006" i="2"/>
  <c r="K2007" i="2"/>
  <c r="K2008" i="2"/>
  <c r="K2012" i="2"/>
  <c r="K2013" i="2"/>
  <c r="K2014" i="2"/>
  <c r="K2015" i="2"/>
  <c r="K2016" i="2"/>
  <c r="K2017" i="2"/>
  <c r="K2018" i="2"/>
  <c r="K2019" i="2"/>
  <c r="K2020" i="2"/>
  <c r="K2021" i="2"/>
  <c r="K2022" i="2"/>
  <c r="K2023" i="2"/>
  <c r="K2024" i="2"/>
  <c r="K2035" i="2"/>
  <c r="K2036" i="2"/>
  <c r="K2037" i="2"/>
  <c r="K2038" i="2"/>
  <c r="K2039" i="2"/>
  <c r="K2040" i="2"/>
  <c r="K2041" i="2"/>
  <c r="K2042" i="2"/>
  <c r="K2043" i="2"/>
  <c r="K2044" i="2"/>
  <c r="K2045" i="2"/>
  <c r="K2046" i="2"/>
  <c r="K2047" i="2"/>
  <c r="K2048" i="2"/>
  <c r="K2049" i="2"/>
  <c r="K2050" i="2"/>
  <c r="K2051" i="2"/>
  <c r="K2052" i="2"/>
  <c r="K2053" i="2"/>
  <c r="K2054" i="2"/>
  <c r="K2055" i="2"/>
  <c r="K2056" i="2"/>
  <c r="K2057" i="2"/>
  <c r="K2058" i="2"/>
  <c r="K2059" i="2"/>
  <c r="K2060" i="2"/>
  <c r="K2061" i="2"/>
  <c r="K2062" i="2"/>
  <c r="K2063" i="2"/>
  <c r="K2064" i="2"/>
  <c r="K2065" i="2"/>
  <c r="K2066" i="2"/>
  <c r="K2067" i="2"/>
  <c r="K2068" i="2"/>
  <c r="K2069" i="2"/>
  <c r="K2070" i="2"/>
  <c r="K2071" i="2"/>
  <c r="K2072" i="2"/>
  <c r="K2073" i="2"/>
  <c r="K2074" i="2"/>
  <c r="K2075" i="2"/>
  <c r="K2077" i="2"/>
  <c r="K2078" i="2"/>
  <c r="K2079" i="2"/>
  <c r="K2080" i="2"/>
  <c r="K2081" i="2"/>
  <c r="K2082" i="2"/>
  <c r="K2083" i="2"/>
  <c r="K2084" i="2"/>
  <c r="K2085" i="2"/>
  <c r="K2086" i="2"/>
  <c r="K2087" i="2"/>
  <c r="K2088" i="2"/>
  <c r="K2089" i="2"/>
  <c r="K2090" i="2"/>
  <c r="K2091" i="2"/>
  <c r="K2092" i="2"/>
  <c r="K2093" i="2"/>
  <c r="K2094" i="2"/>
  <c r="K2095" i="2"/>
  <c r="K2096" i="2"/>
  <c r="K2097" i="2"/>
  <c r="K2098" i="2"/>
  <c r="K2099" i="2"/>
  <c r="K2100" i="2"/>
  <c r="K2101" i="2"/>
  <c r="K2102" i="2"/>
  <c r="K2103" i="2"/>
  <c r="K2104" i="2"/>
  <c r="K2105" i="2"/>
  <c r="K2106" i="2"/>
  <c r="K2107" i="2"/>
  <c r="K2108" i="2"/>
  <c r="K2109" i="2"/>
  <c r="K2110" i="2"/>
  <c r="K2111" i="2"/>
  <c r="K2112" i="2"/>
  <c r="K2113" i="2"/>
  <c r="K2114" i="2"/>
  <c r="K2115" i="2"/>
  <c r="K2116" i="2"/>
  <c r="K2117" i="2"/>
  <c r="K2118" i="2"/>
  <c r="K2119" i="2"/>
  <c r="K2120" i="2"/>
  <c r="K2121" i="2"/>
  <c r="K2122" i="2"/>
  <c r="K2123" i="2"/>
  <c r="K2124" i="2"/>
  <c r="K2125" i="2"/>
  <c r="K2126" i="2"/>
  <c r="K2127" i="2"/>
  <c r="K2128" i="2"/>
  <c r="K2129" i="2"/>
  <c r="K2130" i="2"/>
  <c r="K2131" i="2"/>
  <c r="K2132" i="2"/>
  <c r="K2134" i="2"/>
  <c r="K2136" i="2"/>
  <c r="K2137" i="2"/>
  <c r="K2138" i="2"/>
  <c r="K2139" i="2"/>
  <c r="K2140" i="2"/>
  <c r="K2141" i="2"/>
  <c r="K2142" i="2"/>
  <c r="K2143" i="2"/>
  <c r="K2144" i="2"/>
  <c r="K2145" i="2"/>
  <c r="K2146" i="2"/>
  <c r="K2155" i="2"/>
  <c r="K2156" i="2"/>
  <c r="K2157" i="2"/>
  <c r="K2158" i="2"/>
  <c r="K2159" i="2"/>
  <c r="K2160" i="2"/>
  <c r="K2161" i="2"/>
  <c r="K2162" i="2"/>
  <c r="K2163" i="2"/>
  <c r="K2164" i="2"/>
  <c r="K2165" i="2"/>
  <c r="K2166" i="2"/>
  <c r="K2167" i="2"/>
  <c r="K2168" i="2"/>
  <c r="K2169" i="2"/>
  <c r="K2170" i="2"/>
  <c r="K2171" i="2"/>
  <c r="K2172" i="2"/>
  <c r="K2173" i="2"/>
  <c r="K2174" i="2"/>
  <c r="K2175" i="2"/>
  <c r="K2176" i="2"/>
  <c r="K2177" i="2"/>
  <c r="K2178" i="2"/>
  <c r="K2179" i="2"/>
  <c r="K2180" i="2"/>
  <c r="K2181" i="2"/>
  <c r="K2182" i="2"/>
  <c r="K2183" i="2"/>
  <c r="K2184" i="2"/>
  <c r="K2185" i="2"/>
  <c r="K2186" i="2"/>
  <c r="K2187" i="2"/>
  <c r="K2188" i="2"/>
  <c r="K2189" i="2"/>
  <c r="K2190" i="2"/>
  <c r="K2192" i="2"/>
  <c r="K2193" i="2"/>
  <c r="K2194" i="2"/>
  <c r="K2195" i="2"/>
  <c r="K2196" i="2"/>
  <c r="K2197" i="2"/>
  <c r="K2198" i="2"/>
  <c r="K2199" i="2"/>
  <c r="K2200" i="2"/>
  <c r="K2201" i="2"/>
  <c r="K2202" i="2"/>
  <c r="K2203" i="2"/>
  <c r="K2204" i="2"/>
  <c r="K2205" i="2"/>
  <c r="K2206" i="2"/>
  <c r="K2207" i="2"/>
  <c r="K2208" i="2"/>
  <c r="K2209" i="2"/>
  <c r="K2210" i="2"/>
  <c r="K2211" i="2"/>
  <c r="K2212" i="2"/>
  <c r="K2213" i="2"/>
  <c r="K2214" i="2"/>
  <c r="K2215" i="2"/>
  <c r="K2216" i="2"/>
  <c r="K2217" i="2"/>
  <c r="K2218" i="2"/>
  <c r="K2219" i="2"/>
  <c r="K2220" i="2"/>
  <c r="K2221" i="2"/>
  <c r="K2222" i="2"/>
  <c r="K2223" i="2"/>
  <c r="K2224" i="2"/>
  <c r="K2225" i="2"/>
  <c r="K2226" i="2"/>
  <c r="K2227" i="2"/>
  <c r="K2228" i="2"/>
  <c r="K2229" i="2"/>
  <c r="K2230" i="2"/>
  <c r="K2231" i="2"/>
  <c r="K2232" i="2"/>
  <c r="K2233" i="2"/>
  <c r="K2234" i="2"/>
  <c r="K2235" i="2"/>
  <c r="K2236" i="2"/>
  <c r="K2237" i="2"/>
  <c r="K2238" i="2"/>
  <c r="K2239" i="2"/>
  <c r="K2240" i="2"/>
  <c r="K2241" i="2"/>
  <c r="K2242" i="2"/>
  <c r="K2243" i="2"/>
  <c r="K2244" i="2"/>
  <c r="K2245" i="2"/>
  <c r="K2246" i="2"/>
  <c r="K2247" i="2"/>
  <c r="K2248" i="2"/>
  <c r="K2249" i="2"/>
  <c r="K2250" i="2"/>
  <c r="K2251" i="2"/>
  <c r="K2252" i="2"/>
  <c r="K2253" i="2"/>
  <c r="K2254" i="2"/>
  <c r="K2255" i="2"/>
  <c r="K2256" i="2"/>
  <c r="K2257" i="2"/>
  <c r="K2258" i="2"/>
  <c r="K2259" i="2"/>
  <c r="K2260" i="2"/>
  <c r="K2261" i="2"/>
  <c r="K2262" i="2"/>
  <c r="K2263" i="2"/>
  <c r="K2264" i="2"/>
  <c r="K2265" i="2"/>
  <c r="K2266" i="2"/>
  <c r="K2267" i="2"/>
  <c r="K2268" i="2"/>
  <c r="K2269" i="2"/>
  <c r="K2270" i="2"/>
  <c r="K2271" i="2"/>
  <c r="K2272" i="2"/>
  <c r="K2273" i="2"/>
  <c r="K2274" i="2"/>
  <c r="K2275" i="2"/>
  <c r="K2276" i="2"/>
  <c r="K2277" i="2"/>
  <c r="K2278" i="2"/>
  <c r="K2279" i="2"/>
  <c r="K2280" i="2"/>
  <c r="K2281" i="2"/>
  <c r="K2282" i="2"/>
  <c r="K2283" i="2"/>
  <c r="K2284" i="2"/>
  <c r="K2285" i="2"/>
  <c r="K2286" i="2"/>
  <c r="K2287" i="2"/>
  <c r="K2288" i="2"/>
  <c r="K2289" i="2"/>
  <c r="K2290" i="2"/>
  <c r="K2291" i="2"/>
  <c r="K2292" i="2"/>
  <c r="K2293" i="2"/>
  <c r="K2294" i="2"/>
  <c r="K2295" i="2"/>
  <c r="K2296" i="2"/>
  <c r="K2297" i="2"/>
  <c r="K2298" i="2"/>
  <c r="K2299" i="2"/>
  <c r="K2300" i="2"/>
  <c r="K2301" i="2"/>
  <c r="K2302" i="2"/>
  <c r="K2303" i="2"/>
  <c r="K2304" i="2"/>
  <c r="K2305" i="2"/>
  <c r="K2306" i="2"/>
  <c r="K2307" i="2"/>
  <c r="K2308" i="2"/>
  <c r="K12" i="2"/>
  <c r="K13" i="2"/>
  <c r="K14" i="2"/>
  <c r="K20" i="2"/>
  <c r="K21" i="2"/>
  <c r="K22" i="2"/>
  <c r="K23" i="2"/>
  <c r="K24" i="2"/>
  <c r="K25" i="2"/>
  <c r="K26" i="2"/>
  <c r="K27" i="2"/>
  <c r="K28" i="2"/>
  <c r="K29" i="2"/>
  <c r="K30" i="2"/>
  <c r="K31" i="2"/>
  <c r="K32" i="2"/>
  <c r="K33" i="2"/>
  <c r="K34" i="2"/>
  <c r="K50" i="2"/>
  <c r="K51" i="2"/>
  <c r="K55" i="2"/>
  <c r="K56" i="2"/>
  <c r="K57" i="2"/>
  <c r="K58" i="2"/>
  <c r="K59" i="2"/>
  <c r="K60" i="2"/>
  <c r="K11" i="2"/>
  <c r="M14" i="2"/>
  <c r="L10" i="2"/>
  <c r="K10" i="2"/>
  <c r="M2192" i="2"/>
  <c r="M2191" i="2"/>
  <c r="M2355" i="2"/>
  <c r="M2356" i="2"/>
  <c r="M2362" i="2" s="1"/>
  <c r="M2366" i="2" s="1"/>
  <c r="M2363" i="2"/>
  <c r="M2358" i="2"/>
  <c r="M312" i="2"/>
  <c r="M313" i="2" s="1"/>
  <c r="M314" i="2" s="1"/>
  <c r="M315" i="2" s="1"/>
  <c r="M316" i="2" s="1"/>
  <c r="M317" i="2" s="1"/>
  <c r="M319" i="2" s="1"/>
  <c r="M320" i="2" s="1"/>
  <c r="M321" i="2" s="1"/>
  <c r="M322" i="2" s="1"/>
  <c r="M306" i="2"/>
  <c r="M307" i="2" s="1"/>
  <c r="M308" i="2" s="1"/>
  <c r="M725" i="2"/>
  <c r="M726" i="2"/>
  <c r="M727" i="2" s="1"/>
  <c r="M824" i="2"/>
  <c r="M825" i="2" s="1"/>
  <c r="M823" i="2"/>
  <c r="M741" i="2"/>
  <c r="M739" i="2"/>
  <c r="M740" i="2" s="1"/>
  <c r="M1057" i="2"/>
  <c r="M1058" i="2" s="1"/>
  <c r="M1059" i="2" s="1"/>
  <c r="M1060" i="2" s="1"/>
  <c r="M1061" i="2" s="1"/>
  <c r="M1062" i="2" s="1"/>
  <c r="M1063" i="2" s="1"/>
  <c r="M1064" i="2" s="1"/>
  <c r="M1065" i="2" s="1"/>
  <c r="M1066" i="2" s="1"/>
  <c r="M1067" i="2" s="1"/>
  <c r="M379" i="2"/>
  <c r="M380" i="2"/>
  <c r="M381" i="2" s="1"/>
  <c r="M382" i="2" s="1"/>
  <c r="M124" i="2" l="1"/>
  <c r="M122" i="2"/>
  <c r="M123" i="2" s="1"/>
  <c r="M342" i="2"/>
  <c r="M341" i="2"/>
  <c r="M310" i="2"/>
  <c r="M311" i="2" s="1"/>
  <c r="M309" i="2"/>
  <c r="M207" i="2"/>
  <c r="M205" i="2"/>
  <c r="M206" i="2" s="1"/>
  <c r="M639" i="2"/>
  <c r="M640" i="2" s="1"/>
  <c r="M641" i="2" s="1"/>
  <c r="M642" i="2" s="1"/>
  <c r="M643" i="2" s="1"/>
  <c r="M644" i="2" s="1"/>
  <c r="M637" i="2"/>
  <c r="M638" i="2" s="1"/>
  <c r="M349" i="2"/>
  <c r="M351" i="2" s="1"/>
  <c r="M353" i="2" s="1"/>
  <c r="M350" i="2"/>
  <c r="M352" i="2" s="1"/>
  <c r="M1148" i="2"/>
  <c r="M1149" i="2" s="1"/>
  <c r="M1150" i="2" s="1"/>
  <c r="M1151" i="2" s="1"/>
  <c r="M1152" i="2" s="1"/>
  <c r="M1153" i="2" s="1"/>
  <c r="M1154" i="2" s="1"/>
  <c r="M1155" i="2" s="1"/>
  <c r="M1146" i="2"/>
  <c r="M1147" i="2" s="1"/>
  <c r="M815" i="2"/>
  <c r="M816" i="2" s="1"/>
  <c r="M817" i="2" s="1"/>
  <c r="M818" i="2" s="1"/>
  <c r="M813" i="2"/>
  <c r="M814" i="2" s="1"/>
  <c r="M926" i="2"/>
  <c r="M927" i="2"/>
  <c r="M928" i="2" s="1"/>
  <c r="M929" i="2" s="1"/>
  <c r="M600" i="2"/>
  <c r="M601" i="2"/>
  <c r="M607" i="2"/>
  <c r="M606" i="2"/>
  <c r="M608" i="2"/>
  <c r="M609" i="2" s="1"/>
  <c r="M610" i="2" s="1"/>
  <c r="M611" i="2" s="1"/>
  <c r="M612" i="2" s="1"/>
  <c r="M613" i="2" s="1"/>
  <c r="M614" i="2" s="1"/>
  <c r="M615" i="2" s="1"/>
  <c r="M301" i="2"/>
  <c r="M299" i="2"/>
  <c r="M300" i="2" s="1"/>
  <c r="M85" i="2"/>
  <c r="M83" i="2"/>
  <c r="M84" i="2" s="1"/>
  <c r="M279" i="2"/>
  <c r="M280" i="2"/>
  <c r="M281" i="2" s="1"/>
  <c r="M282" i="2" s="1"/>
  <c r="M283" i="2" s="1"/>
  <c r="M284" i="2" s="1"/>
  <c r="M285" i="2" s="1"/>
  <c r="M286" i="2" s="1"/>
  <c r="M287" i="2" s="1"/>
  <c r="M288" i="2" s="1"/>
  <c r="M156" i="2"/>
  <c r="M157" i="2" s="1"/>
  <c r="M158" i="2"/>
  <c r="M1840" i="2"/>
  <c r="M1841" i="2" s="1"/>
  <c r="M1838" i="2"/>
  <c r="M1839" i="2" s="1"/>
  <c r="M988" i="2"/>
  <c r="M989" i="2" s="1"/>
  <c r="M990" i="2" s="1"/>
  <c r="M991" i="2" s="1"/>
  <c r="M992" i="2" s="1"/>
  <c r="M993" i="2" s="1"/>
  <c r="M994" i="2" s="1"/>
  <c r="M996" i="2"/>
  <c r="M1069" i="2"/>
  <c r="M1070" i="2" s="1"/>
  <c r="M1071" i="2" s="1"/>
  <c r="M1072" i="2" s="1"/>
  <c r="M1068" i="2"/>
  <c r="M1929" i="2"/>
  <c r="M1930" i="2" s="1"/>
  <c r="M1931" i="2"/>
  <c r="M1822" i="2"/>
  <c r="M1823" i="2" s="1"/>
  <c r="M1824" i="2" s="1"/>
  <c r="M1825" i="2" s="1"/>
  <c r="M1821" i="2"/>
  <c r="M324" i="2"/>
  <c r="M325" i="2" s="1"/>
  <c r="M326" i="2" s="1"/>
  <c r="M327" i="2" s="1"/>
  <c r="M328" i="2" s="1"/>
  <c r="M323" i="2"/>
  <c r="M1095" i="2"/>
  <c r="M1096" i="2"/>
  <c r="M1097" i="2" s="1"/>
  <c r="M1098" i="2" s="1"/>
  <c r="M1099" i="2" s="1"/>
  <c r="M1100" i="2" s="1"/>
  <c r="M1101" i="2" s="1"/>
  <c r="M1102" i="2" s="1"/>
  <c r="M1103" i="2" s="1"/>
  <c r="M1104" i="2" s="1"/>
  <c r="M1105" i="2" s="1"/>
  <c r="M1106" i="2" s="1"/>
  <c r="M1107" i="2" s="1"/>
  <c r="M1108" i="2" s="1"/>
  <c r="M1109" i="2" s="1"/>
  <c r="M1110" i="2" s="1"/>
  <c r="M1111" i="2" s="1"/>
  <c r="M1112" i="2" s="1"/>
  <c r="M1113" i="2" s="1"/>
  <c r="M466" i="2"/>
  <c r="M467" i="2" s="1"/>
  <c r="M468" i="2" s="1"/>
  <c r="M469" i="2" s="1"/>
  <c r="M470" i="2" s="1"/>
  <c r="M465" i="2"/>
  <c r="M386" i="2"/>
  <c r="M385" i="2"/>
  <c r="M387" i="2"/>
  <c r="M388" i="2" s="1"/>
  <c r="M389" i="2" s="1"/>
  <c r="M390" i="2" s="1"/>
  <c r="M391" i="2" s="1"/>
  <c r="M392" i="2" s="1"/>
  <c r="M617" i="2" l="1"/>
  <c r="M647" i="2"/>
  <c r="M645" i="2"/>
  <c r="M618" i="2"/>
  <c r="M1139" i="2"/>
  <c r="M1140" i="2" s="1"/>
  <c r="M1141" i="2" s="1"/>
  <c r="M1114" i="2"/>
  <c r="M1115" i="2" s="1"/>
  <c r="M1116" i="2" s="1"/>
  <c r="M1117" i="2" s="1"/>
  <c r="M1118" i="2" s="1"/>
  <c r="M1119" i="2" s="1"/>
  <c r="M1120" i="2" s="1"/>
  <c r="M1121" i="2" s="1"/>
  <c r="M1122" i="2" s="1"/>
  <c r="M1123" i="2" s="1"/>
  <c r="M1124" i="2" s="1"/>
  <c r="M1125" i="2" s="1"/>
  <c r="M1126" i="2" s="1"/>
  <c r="M1127" i="2" s="1"/>
  <c r="M1128" i="2" s="1"/>
  <c r="M1129" i="2" s="1"/>
  <c r="M1130" i="2" s="1"/>
  <c r="M1131" i="2" s="1"/>
  <c r="M1132" i="2" s="1"/>
  <c r="M1133" i="2" s="1"/>
  <c r="M1134" i="2" s="1"/>
  <c r="M1135" i="2" s="1"/>
  <c r="M471" i="2"/>
  <c r="M472" i="2"/>
  <c r="M473" i="2" s="1"/>
  <c r="M474" i="2" s="1"/>
  <c r="M475" i="2" s="1"/>
  <c r="M476" i="2" s="1"/>
  <c r="M477" i="2" s="1"/>
  <c r="M478" i="2" s="1"/>
  <c r="M479" i="2" s="1"/>
  <c r="M480" i="2" s="1"/>
  <c r="M481" i="2" s="1"/>
  <c r="M482" i="2" s="1"/>
  <c r="M393" i="2"/>
  <c r="M394" i="2"/>
  <c r="M395" i="2" s="1"/>
  <c r="M396" i="2" s="1"/>
  <c r="M397" i="2" s="1"/>
  <c r="M398" i="2" s="1"/>
  <c r="M399" i="2" s="1"/>
  <c r="M619" i="2" l="1"/>
  <c r="M646" i="2"/>
  <c r="M648" i="2"/>
  <c r="M651" i="2" s="1"/>
  <c r="M649" i="2" l="1"/>
  <c r="M620" i="2"/>
  <c r="M621" i="2" s="1"/>
  <c r="M622" i="2" s="1"/>
  <c r="M650" i="2"/>
  <c r="M652" i="2"/>
  <c r="M656" i="2"/>
  <c r="M653" i="2"/>
  <c r="M654" i="2" l="1"/>
  <c r="M657" i="2"/>
  <c r="M661" i="2" s="1"/>
  <c r="M662" i="2" s="1"/>
  <c r="M623" i="2"/>
  <c r="M658" i="2" l="1"/>
  <c r="M659" i="2" s="1"/>
  <c r="M655" i="2"/>
  <c r="M663" i="2"/>
  <c r="M664" i="2" s="1"/>
  <c r="M668" i="2" s="1"/>
  <c r="M624" i="2"/>
  <c r="M625" i="2" s="1"/>
  <c r="M665" i="2" l="1"/>
  <c r="M666" i="2" s="1"/>
  <c r="M669" i="2"/>
  <c r="M671" i="2" s="1"/>
  <c r="M660" i="2"/>
  <c r="M670" i="2" l="1"/>
  <c r="M667" i="2"/>
  <c r="M672" i="2"/>
  <c r="M673" i="2" s="1"/>
  <c r="M678" i="2" l="1"/>
  <c r="M674" i="2"/>
  <c r="M675" i="2" l="1"/>
  <c r="M676" i="2" l="1"/>
  <c r="M677" i="2"/>
</calcChain>
</file>

<file path=xl/comments1.xml><?xml version="1.0" encoding="utf-8"?>
<comments xmlns="http://schemas.openxmlformats.org/spreadsheetml/2006/main">
  <authors>
    <author>viinapuu</author>
    <author>valler</author>
    <author>ruusmann</author>
    <author>kibur</author>
    <author>altermann1</author>
    <author>Anne A.</author>
    <author>kriesenthal</author>
    <author>Krista Kibur</author>
    <author>Kaidi Oja</author>
    <author>Anne Viinapuu</author>
    <author>roosioja</author>
    <author>englas</author>
    <author>Anne Altermann</author>
    <author>Kristi Urmann</author>
    <author>treimann</author>
    <author>keres</author>
    <author>spulge</author>
  </authors>
  <commentList>
    <comment ref="A15" authorId="0">
      <text>
        <r>
          <rPr>
            <b/>
            <sz val="9"/>
            <color indexed="81"/>
            <rFont val="Tahoma"/>
            <family val="2"/>
            <charset val="186"/>
          </rPr>
          <t>viinapuu:</t>
        </r>
        <r>
          <rPr>
            <sz val="9"/>
            <color indexed="81"/>
            <rFont val="Tahoma"/>
            <family val="2"/>
            <charset val="186"/>
          </rPr>
          <t xml:space="preserve">
tehtud 02.12.09</t>
        </r>
      </text>
    </comment>
    <comment ref="A17" authorId="0">
      <text>
        <r>
          <rPr>
            <b/>
            <sz val="9"/>
            <color indexed="81"/>
            <rFont val="Tahoma"/>
            <family val="2"/>
            <charset val="186"/>
          </rPr>
          <t>viinapuu:</t>
        </r>
        <r>
          <rPr>
            <sz val="9"/>
            <color indexed="81"/>
            <rFont val="Tahoma"/>
            <family val="2"/>
            <charset val="186"/>
          </rPr>
          <t xml:space="preserve">
Tehtud 02.12.09</t>
        </r>
      </text>
    </comment>
    <comment ref="B66" authorId="1">
      <text>
        <r>
          <rPr>
            <b/>
            <sz val="8"/>
            <color indexed="81"/>
            <rFont val="Tahoma"/>
            <family val="2"/>
            <charset val="186"/>
          </rPr>
          <t>valler:</t>
        </r>
        <r>
          <rPr>
            <sz val="8"/>
            <color indexed="81"/>
            <rFont val="Tahoma"/>
            <family val="2"/>
            <charset val="186"/>
          </rPr>
          <t xml:space="preserve">
tehtud 05.12.08</t>
        </r>
      </text>
    </comment>
    <comment ref="B67" authorId="1">
      <text>
        <r>
          <rPr>
            <b/>
            <sz val="8"/>
            <color indexed="81"/>
            <rFont val="Tahoma"/>
            <family val="2"/>
            <charset val="186"/>
          </rPr>
          <t>valler:</t>
        </r>
        <r>
          <rPr>
            <sz val="8"/>
            <color indexed="81"/>
            <rFont val="Tahoma"/>
            <family val="2"/>
            <charset val="186"/>
          </rPr>
          <t xml:space="preserve">
tehtud 07.11.08</t>
        </r>
      </text>
    </comment>
    <comment ref="B111" authorId="1">
      <text>
        <r>
          <rPr>
            <b/>
            <sz val="8"/>
            <color indexed="81"/>
            <rFont val="Tahoma"/>
            <family val="2"/>
            <charset val="186"/>
          </rPr>
          <t>valler:</t>
        </r>
        <r>
          <rPr>
            <sz val="8"/>
            <color indexed="81"/>
            <rFont val="Tahoma"/>
            <family val="2"/>
            <charset val="186"/>
          </rPr>
          <t xml:space="preserve">
lisatud 15.04.09</t>
        </r>
      </text>
    </comment>
    <comment ref="A121" authorId="1">
      <text>
        <r>
          <rPr>
            <b/>
            <sz val="8"/>
            <color indexed="81"/>
            <rFont val="Tahoma"/>
            <family val="2"/>
            <charset val="186"/>
          </rPr>
          <t>valler:</t>
        </r>
        <r>
          <rPr>
            <sz val="8"/>
            <color indexed="81"/>
            <rFont val="Tahoma"/>
            <family val="2"/>
            <charset val="186"/>
          </rPr>
          <t xml:space="preserve">
tehtud 13.01.09</t>
        </r>
      </text>
    </comment>
    <comment ref="A124" authorId="1">
      <text>
        <r>
          <rPr>
            <b/>
            <sz val="8"/>
            <color indexed="81"/>
            <rFont val="Tahoma"/>
            <family val="2"/>
            <charset val="186"/>
          </rPr>
          <t>valler:</t>
        </r>
        <r>
          <rPr>
            <sz val="8"/>
            <color indexed="81"/>
            <rFont val="Tahoma"/>
            <family val="2"/>
            <charset val="186"/>
          </rPr>
          <t xml:space="preserve">
tehtud 13.01.09</t>
        </r>
      </text>
    </comment>
    <comment ref="B128" authorId="1">
      <text>
        <r>
          <rPr>
            <b/>
            <sz val="9"/>
            <color indexed="81"/>
            <rFont val="Tahoma"/>
            <family val="2"/>
            <charset val="186"/>
          </rPr>
          <t>valler:</t>
        </r>
        <r>
          <rPr>
            <sz val="9"/>
            <color indexed="81"/>
            <rFont val="Tahoma"/>
            <family val="2"/>
            <charset val="186"/>
          </rPr>
          <t xml:space="preserve">
alates 2013. a</t>
        </r>
      </text>
    </comment>
    <comment ref="B134" authorId="1">
      <text>
        <r>
          <rPr>
            <b/>
            <sz val="8"/>
            <color indexed="81"/>
            <rFont val="Tahoma"/>
            <family val="2"/>
            <charset val="186"/>
          </rPr>
          <t>valler:</t>
        </r>
        <r>
          <rPr>
            <sz val="8"/>
            <color indexed="81"/>
            <rFont val="Tahoma"/>
            <family val="2"/>
            <charset val="186"/>
          </rPr>
          <t xml:space="preserve">
tehtud 06.041.09</t>
        </r>
      </text>
    </comment>
    <comment ref="B136" authorId="1">
      <text>
        <r>
          <rPr>
            <b/>
            <sz val="8"/>
            <color indexed="81"/>
            <rFont val="Tahoma"/>
            <family val="2"/>
            <charset val="186"/>
          </rPr>
          <t>valler:</t>
        </r>
        <r>
          <rPr>
            <sz val="8"/>
            <color indexed="81"/>
            <rFont val="Tahoma"/>
            <family val="2"/>
            <charset val="186"/>
          </rPr>
          <t xml:space="preserve">
16.09.10</t>
        </r>
      </text>
    </comment>
    <comment ref="B138" authorId="2">
      <text>
        <r>
          <rPr>
            <b/>
            <sz val="8"/>
            <color indexed="81"/>
            <rFont val="Tahoma"/>
            <family val="2"/>
            <charset val="186"/>
          </rPr>
          <t>ruusmann:</t>
        </r>
        <r>
          <rPr>
            <sz val="8"/>
            <color indexed="81"/>
            <rFont val="Tahoma"/>
            <family val="2"/>
            <charset val="186"/>
          </rPr>
          <t xml:space="preserve">
tehtud 30.03.2009</t>
        </r>
      </text>
    </comment>
    <comment ref="B154" authorId="1">
      <text>
        <r>
          <rPr>
            <b/>
            <sz val="9"/>
            <color indexed="81"/>
            <rFont val="Tahoma"/>
            <family val="2"/>
            <charset val="186"/>
          </rPr>
          <t>valler:</t>
        </r>
        <r>
          <rPr>
            <sz val="9"/>
            <color indexed="81"/>
            <rFont val="Tahoma"/>
            <family val="2"/>
            <charset val="186"/>
          </rPr>
          <t xml:space="preserve">
Kuni 31.12.2014</t>
        </r>
      </text>
    </comment>
    <comment ref="B171" authorId="1">
      <text>
        <r>
          <rPr>
            <b/>
            <sz val="8"/>
            <color indexed="81"/>
            <rFont val="Tahoma"/>
            <family val="2"/>
            <charset val="186"/>
          </rPr>
          <t>valler:</t>
        </r>
        <r>
          <rPr>
            <sz val="8"/>
            <color indexed="81"/>
            <rFont val="Tahoma"/>
            <family val="2"/>
            <charset val="186"/>
          </rPr>
          <t xml:space="preserve">
tehtud 08.12.08</t>
        </r>
      </text>
    </comment>
    <comment ref="A175" authorId="3">
      <text>
        <r>
          <rPr>
            <b/>
            <sz val="8"/>
            <color indexed="81"/>
            <rFont val="Tahoma"/>
            <family val="2"/>
            <charset val="186"/>
          </rPr>
          <t>kibur:</t>
        </r>
        <r>
          <rPr>
            <sz val="8"/>
            <color indexed="81"/>
            <rFont val="Tahoma"/>
            <family val="2"/>
            <charset val="186"/>
          </rPr>
          <t xml:space="preserve">
kooskõlas Tiiduga
tehtud 02.10.08</t>
        </r>
      </text>
    </comment>
    <comment ref="B176" authorId="3">
      <text>
        <r>
          <rPr>
            <b/>
            <sz val="8"/>
            <color indexed="81"/>
            <rFont val="Tahoma"/>
            <family val="2"/>
            <charset val="186"/>
          </rPr>
          <t>kibur:</t>
        </r>
        <r>
          <rPr>
            <sz val="8"/>
            <color indexed="81"/>
            <rFont val="Tahoma"/>
            <family val="2"/>
            <charset val="186"/>
          </rPr>
          <t xml:space="preserve">
kooskõlas Tiiduga
tehtud 02.10.08</t>
        </r>
      </text>
    </comment>
    <comment ref="C192" authorId="2">
      <text>
        <r>
          <rPr>
            <b/>
            <sz val="8"/>
            <color indexed="81"/>
            <rFont val="Tahoma"/>
            <family val="2"/>
            <charset val="186"/>
          </rPr>
          <t>ruusmann:</t>
        </r>
        <r>
          <rPr>
            <sz val="8"/>
            <color indexed="81"/>
            <rFont val="Tahoma"/>
            <family val="2"/>
            <charset val="186"/>
          </rPr>
          <t xml:space="preserve">
tehtud 09.02.2009</t>
        </r>
      </text>
    </comment>
    <comment ref="C194" authorId="2">
      <text>
        <r>
          <rPr>
            <b/>
            <sz val="8"/>
            <color indexed="81"/>
            <rFont val="Tahoma"/>
            <family val="2"/>
            <charset val="186"/>
          </rPr>
          <t>ruusmann:</t>
        </r>
        <r>
          <rPr>
            <sz val="8"/>
            <color indexed="81"/>
            <rFont val="Tahoma"/>
            <family val="2"/>
            <charset val="186"/>
          </rPr>
          <t xml:space="preserve">
tehtud 09.02.2009</t>
        </r>
      </text>
    </comment>
    <comment ref="C195" authorId="2">
      <text>
        <r>
          <rPr>
            <b/>
            <sz val="8"/>
            <color indexed="81"/>
            <rFont val="Tahoma"/>
            <family val="2"/>
            <charset val="186"/>
          </rPr>
          <t>ruusmann:</t>
        </r>
        <r>
          <rPr>
            <sz val="8"/>
            <color indexed="81"/>
            <rFont val="Tahoma"/>
            <family val="2"/>
            <charset val="186"/>
          </rPr>
          <t xml:space="preserve">
tehtud 09.02.2009</t>
        </r>
      </text>
    </comment>
    <comment ref="D207" authorId="4">
      <text>
        <r>
          <rPr>
            <b/>
            <sz val="9"/>
            <color indexed="81"/>
            <rFont val="Tahoma"/>
            <family val="2"/>
            <charset val="186"/>
          </rPr>
          <t>altermann1:</t>
        </r>
        <r>
          <rPr>
            <sz val="9"/>
            <color indexed="81"/>
            <rFont val="Tahoma"/>
            <family val="2"/>
            <charset val="186"/>
          </rPr>
          <t xml:space="preserve">
Muusikaoolide tulud</t>
        </r>
      </text>
    </comment>
    <comment ref="D208" authorId="4">
      <text>
        <r>
          <rPr>
            <b/>
            <sz val="9"/>
            <color indexed="81"/>
            <rFont val="Tahoma"/>
            <family val="2"/>
            <charset val="186"/>
          </rPr>
          <t>altermann1:</t>
        </r>
        <r>
          <rPr>
            <sz val="9"/>
            <color indexed="81"/>
            <rFont val="Tahoma"/>
            <family val="2"/>
            <charset val="186"/>
          </rPr>
          <t xml:space="preserve">
Innove projekti " Karjääriteenuste süsteemi arendamine" raames</t>
        </r>
      </text>
    </comment>
    <comment ref="E210" authorId="5">
      <text>
        <r>
          <rPr>
            <b/>
            <sz val="9"/>
            <color indexed="81"/>
            <rFont val="Tahoma"/>
            <family val="2"/>
            <charset val="186"/>
          </rPr>
          <t>Anne A.:</t>
        </r>
        <r>
          <rPr>
            <sz val="9"/>
            <color indexed="81"/>
            <rFont val="Tahoma"/>
            <family val="2"/>
            <charset val="186"/>
          </rPr>
          <t xml:space="preserve">
Suitsupääsupesa Lasteaed</t>
        </r>
      </text>
    </comment>
    <comment ref="C215" authorId="2">
      <text>
        <r>
          <rPr>
            <b/>
            <sz val="8"/>
            <color indexed="81"/>
            <rFont val="Tahoma"/>
            <family val="2"/>
            <charset val="186"/>
          </rPr>
          <t>ruusmann:</t>
        </r>
        <r>
          <rPr>
            <sz val="8"/>
            <color indexed="81"/>
            <rFont val="Tahoma"/>
            <family val="2"/>
            <charset val="186"/>
          </rPr>
          <t xml:space="preserve">
tehtud 09.02.2009</t>
        </r>
      </text>
    </comment>
    <comment ref="C217" authorId="2">
      <text>
        <r>
          <rPr>
            <b/>
            <sz val="8"/>
            <color indexed="81"/>
            <rFont val="Tahoma"/>
            <family val="2"/>
            <charset val="186"/>
          </rPr>
          <t>ruusmann:</t>
        </r>
        <r>
          <rPr>
            <sz val="8"/>
            <color indexed="81"/>
            <rFont val="Tahoma"/>
            <family val="2"/>
            <charset val="186"/>
          </rPr>
          <t xml:space="preserve">
tehtud 09.02.2008</t>
        </r>
      </text>
    </comment>
    <comment ref="C218" authorId="2">
      <text>
        <r>
          <rPr>
            <b/>
            <sz val="8"/>
            <color indexed="81"/>
            <rFont val="Tahoma"/>
            <family val="2"/>
            <charset val="186"/>
          </rPr>
          <t>ruusmann:</t>
        </r>
        <r>
          <rPr>
            <sz val="8"/>
            <color indexed="81"/>
            <rFont val="Tahoma"/>
            <family val="2"/>
            <charset val="186"/>
          </rPr>
          <t xml:space="preserve">
tehtud 09.02.2009</t>
        </r>
      </text>
    </comment>
    <comment ref="E219" authorId="1">
      <text>
        <r>
          <rPr>
            <b/>
            <sz val="8"/>
            <color indexed="81"/>
            <rFont val="Tahoma"/>
            <family val="2"/>
            <charset val="186"/>
          </rPr>
          <t>valler:</t>
        </r>
        <r>
          <rPr>
            <sz val="8"/>
            <color indexed="81"/>
            <rFont val="Tahoma"/>
            <family val="2"/>
            <charset val="186"/>
          </rPr>
          <t xml:space="preserve">
sh ringitasud</t>
        </r>
      </text>
    </comment>
    <comment ref="B240" authorId="6">
      <text>
        <r>
          <rPr>
            <b/>
            <sz val="10"/>
            <color indexed="81"/>
            <rFont val="Tahoma"/>
            <family val="2"/>
            <charset val="186"/>
          </rPr>
          <t>kriesenthal:</t>
        </r>
        <r>
          <rPr>
            <sz val="10"/>
            <color indexed="81"/>
            <rFont val="Tahoma"/>
            <family val="2"/>
            <charset val="186"/>
          </rPr>
          <t xml:space="preserve">
kehtib alates 01.01.2009
</t>
        </r>
      </text>
    </comment>
    <comment ref="C247" authorId="5">
      <text>
        <r>
          <rPr>
            <b/>
            <sz val="9"/>
            <color indexed="81"/>
            <rFont val="Tahoma"/>
            <family val="2"/>
            <charset val="186"/>
          </rPr>
          <t>Anne A.:</t>
        </r>
        <r>
          <rPr>
            <sz val="9"/>
            <color indexed="81"/>
            <rFont val="Tahoma"/>
            <family val="2"/>
            <charset val="186"/>
          </rPr>
          <t xml:space="preserve">
Seda fondi ei kasutata</t>
        </r>
      </text>
    </comment>
    <comment ref="B261" authorId="4">
      <text>
        <r>
          <rPr>
            <b/>
            <sz val="9"/>
            <color indexed="81"/>
            <rFont val="Tahoma"/>
            <family val="2"/>
            <charset val="186"/>
          </rPr>
          <t>altermann1:</t>
        </r>
        <r>
          <rPr>
            <sz val="9"/>
            <color indexed="81"/>
            <rFont val="Tahoma"/>
            <family val="2"/>
            <charset val="186"/>
          </rPr>
          <t xml:space="preserve">
tehtud 21.02.2012.a.</t>
        </r>
      </text>
    </comment>
    <comment ref="D276" authorId="4">
      <text>
        <r>
          <rPr>
            <b/>
            <sz val="9"/>
            <color indexed="81"/>
            <rFont val="Tahoma"/>
            <family val="2"/>
            <charset val="186"/>
          </rPr>
          <t>altermann1:</t>
        </r>
        <r>
          <rPr>
            <sz val="9"/>
            <color indexed="81"/>
            <rFont val="Tahoma"/>
            <family val="2"/>
            <charset val="186"/>
          </rPr>
          <t xml:space="preserve">
tehtud 23.08.11
huviasutused on HA haldusalas olevad noortemajad ja Kullo</t>
        </r>
      </text>
    </comment>
    <comment ref="C282" authorId="7">
      <text>
        <r>
          <rPr>
            <b/>
            <sz val="9"/>
            <color indexed="81"/>
            <rFont val="Tahoma"/>
            <family val="2"/>
            <charset val="186"/>
          </rPr>
          <t>Krista Kibur:</t>
        </r>
        <r>
          <rPr>
            <sz val="9"/>
            <color indexed="81"/>
            <rFont val="Tahoma"/>
            <family val="2"/>
            <charset val="186"/>
          </rPr>
          <t xml:space="preserve">
tehtud 03.09.2013
</t>
        </r>
      </text>
    </comment>
    <comment ref="A285" authorId="8">
      <text>
        <r>
          <rPr>
            <b/>
            <sz val="9"/>
            <color indexed="81"/>
            <rFont val="Tahoma"/>
            <family val="2"/>
            <charset val="186"/>
          </rPr>
          <t>Kaidi Oja:</t>
        </r>
        <r>
          <rPr>
            <sz val="9"/>
            <color indexed="81"/>
            <rFont val="Tahoma"/>
            <family val="2"/>
            <charset val="186"/>
          </rPr>
          <t xml:space="preserve">
loodud 08.10.2012</t>
        </r>
      </text>
    </comment>
    <comment ref="E285" authorId="8">
      <text>
        <r>
          <rPr>
            <b/>
            <sz val="9"/>
            <color indexed="81"/>
            <rFont val="Tahoma"/>
            <family val="2"/>
            <charset val="186"/>
          </rPr>
          <t>Kaidi Oja:</t>
        </r>
        <r>
          <rPr>
            <sz val="9"/>
            <color indexed="81"/>
            <rFont val="Tahoma"/>
            <family val="2"/>
            <charset val="186"/>
          </rPr>
          <t xml:space="preserve">
Haabersti Vaba Aja Keskusele</t>
        </r>
      </text>
    </comment>
    <comment ref="B287" authorId="7">
      <text>
        <r>
          <rPr>
            <b/>
            <sz val="9"/>
            <color indexed="81"/>
            <rFont val="Tahoma"/>
            <family val="2"/>
            <charset val="186"/>
          </rPr>
          <t>Krista Kibur:</t>
        </r>
        <r>
          <rPr>
            <sz val="9"/>
            <color indexed="81"/>
            <rFont val="Tahoma"/>
            <family val="2"/>
            <charset val="186"/>
          </rPr>
          <t xml:space="preserve">
tehtud 28.04.2014
</t>
        </r>
      </text>
    </comment>
    <comment ref="C289" authorId="7">
      <text>
        <r>
          <rPr>
            <b/>
            <sz val="8"/>
            <color indexed="81"/>
            <rFont val="Tahoma"/>
            <family val="2"/>
            <charset val="186"/>
          </rPr>
          <t>Krista Kibur:</t>
        </r>
        <r>
          <rPr>
            <sz val="8"/>
            <color indexed="81"/>
            <rFont val="Tahoma"/>
            <family val="2"/>
            <charset val="186"/>
          </rPr>
          <t xml:space="preserve">
15.08.2015</t>
        </r>
      </text>
    </comment>
    <comment ref="C290" authorId="7">
      <text>
        <r>
          <rPr>
            <b/>
            <sz val="8"/>
            <color indexed="81"/>
            <rFont val="Tahoma"/>
            <family val="2"/>
            <charset val="186"/>
          </rPr>
          <t>Krista Kibur:</t>
        </r>
        <r>
          <rPr>
            <sz val="8"/>
            <color indexed="81"/>
            <rFont val="Tahoma"/>
            <family val="2"/>
            <charset val="186"/>
          </rPr>
          <t xml:space="preserve">
tehtud 09.09.2015</t>
        </r>
      </text>
    </comment>
    <comment ref="A297" authorId="0">
      <text>
        <r>
          <rPr>
            <b/>
            <sz val="9"/>
            <color indexed="81"/>
            <rFont val="Tahoma"/>
            <family val="2"/>
            <charset val="186"/>
          </rPr>
          <t>viinapuu:</t>
        </r>
        <r>
          <rPr>
            <sz val="9"/>
            <color indexed="81"/>
            <rFont val="Tahoma"/>
            <family val="2"/>
            <charset val="186"/>
          </rPr>
          <t xml:space="preserve">
tehtud 18.03.2009</t>
        </r>
      </text>
    </comment>
    <comment ref="B298" authorId="9">
      <text>
        <r>
          <rPr>
            <b/>
            <sz val="9"/>
            <color indexed="81"/>
            <rFont val="Tahoma"/>
            <family val="2"/>
            <charset val="186"/>
          </rPr>
          <t>Anne Viinapuu:</t>
        </r>
        <r>
          <rPr>
            <sz val="9"/>
            <color indexed="81"/>
            <rFont val="Tahoma"/>
            <family val="2"/>
            <charset val="186"/>
          </rPr>
          <t xml:space="preserve">
Tehtud 26.03.2015
</t>
        </r>
      </text>
    </comment>
    <comment ref="A299" authorId="0">
      <text>
        <r>
          <rPr>
            <b/>
            <sz val="9"/>
            <color indexed="81"/>
            <rFont val="Tahoma"/>
            <family val="2"/>
            <charset val="186"/>
          </rPr>
          <t>viinapuu:</t>
        </r>
        <r>
          <rPr>
            <sz val="9"/>
            <color indexed="81"/>
            <rFont val="Tahoma"/>
            <family val="2"/>
            <charset val="186"/>
          </rPr>
          <t xml:space="preserve">
tehtud 11.05.10
</t>
        </r>
      </text>
    </comment>
    <comment ref="A300" authorId="0">
      <text>
        <r>
          <rPr>
            <b/>
            <sz val="9"/>
            <color indexed="81"/>
            <rFont val="Tahoma"/>
            <family val="2"/>
            <charset val="186"/>
          </rPr>
          <t>viinapuu:</t>
        </r>
        <r>
          <rPr>
            <sz val="9"/>
            <color indexed="81"/>
            <rFont val="Tahoma"/>
            <family val="2"/>
            <charset val="186"/>
          </rPr>
          <t xml:space="preserve">
tehtud 02.04.2012
</t>
        </r>
      </text>
    </comment>
    <comment ref="A306" authorId="0">
      <text>
        <r>
          <rPr>
            <b/>
            <sz val="9"/>
            <color indexed="81"/>
            <rFont val="Tahoma"/>
            <family val="2"/>
            <charset val="186"/>
          </rPr>
          <t>viinapuu:</t>
        </r>
        <r>
          <rPr>
            <sz val="9"/>
            <color indexed="81"/>
            <rFont val="Tahoma"/>
            <family val="2"/>
            <charset val="186"/>
          </rPr>
          <t xml:space="preserve">
tehtud 24.11.2009 Kehtib alates 01.01.2010</t>
        </r>
      </text>
    </comment>
    <comment ref="A307" authorId="0">
      <text>
        <r>
          <rPr>
            <b/>
            <sz val="9"/>
            <color indexed="81"/>
            <rFont val="Tahoma"/>
            <family val="2"/>
            <charset val="186"/>
          </rPr>
          <t>viinapuu:</t>
        </r>
        <r>
          <rPr>
            <sz val="9"/>
            <color indexed="81"/>
            <rFont val="Tahoma"/>
            <family val="2"/>
            <charset val="186"/>
          </rPr>
          <t xml:space="preserve">
Tehtud 30.11.2009. Kehtib alates 01.01.2010</t>
        </r>
      </text>
    </comment>
    <comment ref="A372" authorId="3">
      <text>
        <r>
          <rPr>
            <b/>
            <sz val="8"/>
            <color indexed="81"/>
            <rFont val="Tahoma"/>
            <family val="2"/>
            <charset val="186"/>
          </rPr>
          <t>kibur:</t>
        </r>
        <r>
          <rPr>
            <sz val="8"/>
            <color indexed="81"/>
            <rFont val="Tahoma"/>
            <family val="2"/>
            <charset val="186"/>
          </rPr>
          <t xml:space="preserve">
tehtud 26.11.09
kehtib alates 01.01.2010</t>
        </r>
      </text>
    </comment>
    <comment ref="D391" authorId="5">
      <text>
        <r>
          <rPr>
            <b/>
            <sz val="9"/>
            <color indexed="81"/>
            <rFont val="Tahoma"/>
            <family val="2"/>
            <charset val="186"/>
          </rPr>
          <t>Anne A.:</t>
        </r>
        <r>
          <rPr>
            <sz val="9"/>
            <color indexed="81"/>
            <rFont val="Tahoma"/>
            <family val="2"/>
            <charset val="186"/>
          </rPr>
          <t xml:space="preserve">
sh ka Linnamuuseumi kohvikud
Loomaaia toitlustus;</t>
        </r>
      </text>
    </comment>
    <comment ref="A414" authorId="9">
      <text>
        <r>
          <rPr>
            <b/>
            <sz val="9"/>
            <color indexed="81"/>
            <rFont val="Tahoma"/>
            <family val="2"/>
            <charset val="186"/>
          </rPr>
          <t>Anne Viinapuu:</t>
        </r>
        <r>
          <rPr>
            <sz val="9"/>
            <color indexed="81"/>
            <rFont val="Tahoma"/>
            <family val="2"/>
            <charset val="186"/>
          </rPr>
          <t xml:space="preserve">
tehtud 19.05.2014
</t>
        </r>
      </text>
    </comment>
    <comment ref="A423" authorId="5">
      <text>
        <r>
          <rPr>
            <b/>
            <sz val="9"/>
            <color indexed="81"/>
            <rFont val="Tahoma"/>
            <family val="2"/>
            <charset val="186"/>
          </rPr>
          <t>Anne A.:</t>
        </r>
        <r>
          <rPr>
            <sz val="9"/>
            <color indexed="81"/>
            <rFont val="Tahoma"/>
            <family val="2"/>
            <charset val="186"/>
          </rPr>
          <t xml:space="preserve">
tehtud 02.09.2013</t>
        </r>
      </text>
    </comment>
    <comment ref="C423" authorId="5">
      <text>
        <r>
          <rPr>
            <b/>
            <sz val="9"/>
            <color indexed="81"/>
            <rFont val="Tahoma"/>
            <family val="2"/>
            <charset val="186"/>
          </rPr>
          <t>Anne A.:</t>
        </r>
        <r>
          <rPr>
            <sz val="9"/>
            <color indexed="81"/>
            <rFont val="Tahoma"/>
            <family val="2"/>
            <charset val="186"/>
          </rPr>
          <t xml:space="preserve">
Raua saun
Valdeku saun</t>
        </r>
      </text>
    </comment>
    <comment ref="E425" authorId="5">
      <text>
        <r>
          <rPr>
            <b/>
            <sz val="9"/>
            <color indexed="81"/>
            <rFont val="Tahoma"/>
            <family val="2"/>
            <charset val="186"/>
          </rPr>
          <t xml:space="preserve">Anne A.:
</t>
        </r>
        <r>
          <rPr>
            <sz val="9"/>
            <color indexed="81"/>
            <rFont val="Tahoma"/>
            <family val="2"/>
            <charset val="186"/>
          </rPr>
          <t>saunakapi võtme kaotamine</t>
        </r>
      </text>
    </comment>
    <comment ref="B430" authorId="7">
      <text>
        <r>
          <rPr>
            <b/>
            <sz val="9"/>
            <color indexed="81"/>
            <rFont val="Tahoma"/>
            <family val="2"/>
            <charset val="186"/>
          </rPr>
          <t>Krista Kibur:</t>
        </r>
        <r>
          <rPr>
            <sz val="9"/>
            <color indexed="81"/>
            <rFont val="Tahoma"/>
            <family val="2"/>
            <charset val="186"/>
          </rPr>
          <t xml:space="preserve">
tehtud 27.12.2012
</t>
        </r>
      </text>
    </comment>
    <comment ref="B438" authorId="0">
      <text>
        <r>
          <rPr>
            <b/>
            <sz val="9"/>
            <color indexed="81"/>
            <rFont val="Tahoma"/>
            <family val="2"/>
            <charset val="186"/>
          </rPr>
          <t>viinapuu:</t>
        </r>
        <r>
          <rPr>
            <sz val="9"/>
            <color indexed="81"/>
            <rFont val="Tahoma"/>
            <family val="2"/>
            <charset val="186"/>
          </rPr>
          <t xml:space="preserve">
tehtud 14.09.2010</t>
        </r>
      </text>
    </comment>
    <comment ref="B439" authorId="4">
      <text>
        <r>
          <rPr>
            <b/>
            <sz val="9"/>
            <color indexed="81"/>
            <rFont val="Tahoma"/>
            <family val="2"/>
            <charset val="186"/>
          </rPr>
          <t>Anne A:</t>
        </r>
        <r>
          <rPr>
            <sz val="9"/>
            <color indexed="81"/>
            <rFont val="Tahoma"/>
            <family val="2"/>
            <charset val="186"/>
          </rPr>
          <t xml:space="preserve">
Tehtud 11.10.10 Nõmme Turu liuvälja piletitulu</t>
        </r>
      </text>
    </comment>
    <comment ref="B454" authorId="10">
      <text>
        <r>
          <rPr>
            <b/>
            <sz val="8"/>
            <color indexed="81"/>
            <rFont val="Tahoma"/>
            <family val="2"/>
            <charset val="186"/>
          </rPr>
          <t>roosioja:</t>
        </r>
        <r>
          <rPr>
            <sz val="8"/>
            <color indexed="81"/>
            <rFont val="Tahoma"/>
            <family val="2"/>
            <charset val="186"/>
          </rPr>
          <t xml:space="preserve">
tehtud 31.01</t>
        </r>
      </text>
    </comment>
    <comment ref="B455" authorId="1">
      <text>
        <r>
          <rPr>
            <b/>
            <sz val="8"/>
            <color indexed="81"/>
            <rFont val="Tahoma"/>
            <family val="2"/>
            <charset val="186"/>
          </rPr>
          <t>valler:</t>
        </r>
        <r>
          <rPr>
            <sz val="8"/>
            <color indexed="81"/>
            <rFont val="Tahoma"/>
            <family val="2"/>
            <charset val="186"/>
          </rPr>
          <t xml:space="preserve">
tehtud 19.03</t>
        </r>
      </text>
    </comment>
    <comment ref="B456" authorId="1">
      <text>
        <r>
          <rPr>
            <b/>
            <sz val="8"/>
            <color indexed="81"/>
            <rFont val="Tahoma"/>
            <family val="2"/>
            <charset val="186"/>
          </rPr>
          <t>valler:</t>
        </r>
        <r>
          <rPr>
            <sz val="8"/>
            <color indexed="81"/>
            <rFont val="Tahoma"/>
            <family val="2"/>
            <charset val="186"/>
          </rPr>
          <t xml:space="preserve">
tehtud 19.03</t>
        </r>
      </text>
    </comment>
    <comment ref="B457" authorId="1">
      <text>
        <r>
          <rPr>
            <b/>
            <sz val="8"/>
            <color indexed="81"/>
            <rFont val="Tahoma"/>
            <family val="2"/>
            <charset val="186"/>
          </rPr>
          <t>valler:</t>
        </r>
        <r>
          <rPr>
            <sz val="8"/>
            <color indexed="81"/>
            <rFont val="Tahoma"/>
            <family val="2"/>
            <charset val="186"/>
          </rPr>
          <t xml:space="preserve">
tehtud 10.04.07</t>
        </r>
      </text>
    </comment>
    <comment ref="B458" authorId="1">
      <text>
        <r>
          <rPr>
            <b/>
            <sz val="8"/>
            <color indexed="81"/>
            <rFont val="Tahoma"/>
            <family val="2"/>
            <charset val="186"/>
          </rPr>
          <t>valler:</t>
        </r>
        <r>
          <rPr>
            <sz val="8"/>
            <color indexed="81"/>
            <rFont val="Tahoma"/>
            <family val="2"/>
            <charset val="186"/>
          </rPr>
          <t xml:space="preserve">
tehtud 03.05.07</t>
        </r>
      </text>
    </comment>
    <comment ref="B459" authorId="1">
      <text>
        <r>
          <rPr>
            <b/>
            <sz val="8"/>
            <color indexed="81"/>
            <rFont val="Tahoma"/>
            <family val="2"/>
            <charset val="186"/>
          </rPr>
          <t>valler:</t>
        </r>
        <r>
          <rPr>
            <sz val="8"/>
            <color indexed="81"/>
            <rFont val="Tahoma"/>
            <family val="2"/>
            <charset val="186"/>
          </rPr>
          <t xml:space="preserve">
tehtud 03.05.07</t>
        </r>
      </text>
    </comment>
    <comment ref="B460" authorId="1">
      <text>
        <r>
          <rPr>
            <b/>
            <sz val="8"/>
            <color indexed="81"/>
            <rFont val="Tahoma"/>
            <family val="2"/>
            <charset val="186"/>
          </rPr>
          <t>valler:</t>
        </r>
        <r>
          <rPr>
            <sz val="8"/>
            <color indexed="81"/>
            <rFont val="Tahoma"/>
            <family val="2"/>
            <charset val="186"/>
          </rPr>
          <t xml:space="preserve">
tehtud 03.05.07</t>
        </r>
      </text>
    </comment>
    <comment ref="B461" authorId="1">
      <text>
        <r>
          <rPr>
            <b/>
            <sz val="8"/>
            <color indexed="81"/>
            <rFont val="Tahoma"/>
            <family val="2"/>
            <charset val="186"/>
          </rPr>
          <t>valler:</t>
        </r>
        <r>
          <rPr>
            <sz val="8"/>
            <color indexed="81"/>
            <rFont val="Tahoma"/>
            <family val="2"/>
            <charset val="186"/>
          </rPr>
          <t xml:space="preserve">
tehtud 03.05.07</t>
        </r>
      </text>
    </comment>
    <comment ref="B462" authorId="1">
      <text>
        <r>
          <rPr>
            <b/>
            <sz val="8"/>
            <color indexed="81"/>
            <rFont val="Tahoma"/>
            <family val="2"/>
            <charset val="186"/>
          </rPr>
          <t>valler:</t>
        </r>
        <r>
          <rPr>
            <sz val="8"/>
            <color indexed="81"/>
            <rFont val="Tahoma"/>
            <family val="2"/>
            <charset val="186"/>
          </rPr>
          <t xml:space="preserve">
tehtud 08.05.07</t>
        </r>
      </text>
    </comment>
    <comment ref="B463" authorId="1">
      <text>
        <r>
          <rPr>
            <b/>
            <sz val="8"/>
            <color indexed="81"/>
            <rFont val="Tahoma"/>
            <family val="2"/>
            <charset val="186"/>
          </rPr>
          <t>valler:</t>
        </r>
        <r>
          <rPr>
            <sz val="8"/>
            <color indexed="81"/>
            <rFont val="Tahoma"/>
            <family val="2"/>
            <charset val="186"/>
          </rPr>
          <t xml:space="preserve">
tehtud 09.05.07</t>
        </r>
      </text>
    </comment>
    <comment ref="B464" authorId="1">
      <text>
        <r>
          <rPr>
            <b/>
            <sz val="8"/>
            <color indexed="81"/>
            <rFont val="Tahoma"/>
            <family val="2"/>
            <charset val="186"/>
          </rPr>
          <t>valler:</t>
        </r>
        <r>
          <rPr>
            <sz val="8"/>
            <color indexed="81"/>
            <rFont val="Tahoma"/>
            <family val="2"/>
            <charset val="186"/>
          </rPr>
          <t xml:space="preserve">
tehtud 22.05.07</t>
        </r>
      </text>
    </comment>
    <comment ref="B469" authorId="11">
      <text>
        <r>
          <rPr>
            <b/>
            <sz val="8"/>
            <color indexed="81"/>
            <rFont val="Tahoma"/>
            <family val="2"/>
            <charset val="186"/>
          </rPr>
          <t>englas:</t>
        </r>
        <r>
          <rPr>
            <sz val="8"/>
            <color indexed="81"/>
            <rFont val="Tahoma"/>
            <family val="2"/>
            <charset val="186"/>
          </rPr>
          <t xml:space="preserve">
tehtud 31.10.07</t>
        </r>
      </text>
    </comment>
    <comment ref="B470" authorId="11">
      <text>
        <r>
          <rPr>
            <b/>
            <sz val="8"/>
            <color indexed="81"/>
            <rFont val="Tahoma"/>
            <family val="2"/>
            <charset val="186"/>
          </rPr>
          <t>englas:</t>
        </r>
        <r>
          <rPr>
            <sz val="8"/>
            <color indexed="81"/>
            <rFont val="Tahoma"/>
            <family val="2"/>
            <charset val="186"/>
          </rPr>
          <t xml:space="preserve">
31.10.07</t>
        </r>
      </text>
    </comment>
    <comment ref="B471" authorId="1">
      <text>
        <r>
          <rPr>
            <b/>
            <sz val="8"/>
            <color indexed="81"/>
            <rFont val="Tahoma"/>
            <family val="2"/>
            <charset val="186"/>
          </rPr>
          <t>valler:</t>
        </r>
        <r>
          <rPr>
            <sz val="8"/>
            <color indexed="81"/>
            <rFont val="Tahoma"/>
            <family val="2"/>
            <charset val="186"/>
          </rPr>
          <t xml:space="preserve">
tehtud 20.11.07</t>
        </r>
      </text>
    </comment>
    <comment ref="B472" authorId="11">
      <text>
        <r>
          <rPr>
            <b/>
            <sz val="8"/>
            <color indexed="81"/>
            <rFont val="Tahoma"/>
            <family val="2"/>
            <charset val="186"/>
          </rPr>
          <t>englas:</t>
        </r>
        <r>
          <rPr>
            <sz val="8"/>
            <color indexed="81"/>
            <rFont val="Tahoma"/>
            <family val="2"/>
            <charset val="186"/>
          </rPr>
          <t xml:space="preserve">
10.12.2007</t>
        </r>
      </text>
    </comment>
    <comment ref="B473" authorId="11">
      <text>
        <r>
          <rPr>
            <b/>
            <sz val="8"/>
            <color indexed="81"/>
            <rFont val="Tahoma"/>
            <family val="2"/>
            <charset val="186"/>
          </rPr>
          <t>englas:</t>
        </r>
        <r>
          <rPr>
            <sz val="8"/>
            <color indexed="81"/>
            <rFont val="Tahoma"/>
            <family val="2"/>
            <charset val="186"/>
          </rPr>
          <t xml:space="preserve">
tehtud 10.12.2007</t>
        </r>
      </text>
    </comment>
    <comment ref="E473" authorId="11">
      <text>
        <r>
          <rPr>
            <b/>
            <sz val="8"/>
            <color indexed="81"/>
            <rFont val="Tahoma"/>
            <family val="2"/>
            <charset val="186"/>
          </rPr>
          <t>englas:</t>
        </r>
        <r>
          <rPr>
            <sz val="8"/>
            <color indexed="81"/>
            <rFont val="Tahoma"/>
            <family val="2"/>
            <charset val="186"/>
          </rPr>
          <t xml:space="preserve">
toetus Eesti Noorsootöö Keskuselt</t>
        </r>
      </text>
    </comment>
    <comment ref="B474" authorId="11">
      <text>
        <r>
          <rPr>
            <b/>
            <sz val="8"/>
            <color indexed="81"/>
            <rFont val="Tahoma"/>
            <family val="2"/>
            <charset val="186"/>
          </rPr>
          <t>englas:</t>
        </r>
        <r>
          <rPr>
            <sz val="8"/>
            <color indexed="81"/>
            <rFont val="Tahoma"/>
            <family val="2"/>
            <charset val="186"/>
          </rPr>
          <t xml:space="preserve">
10.12.2007</t>
        </r>
      </text>
    </comment>
    <comment ref="B475" authorId="11">
      <text>
        <r>
          <rPr>
            <b/>
            <sz val="8"/>
            <color indexed="81"/>
            <rFont val="Tahoma"/>
            <family val="2"/>
            <charset val="186"/>
          </rPr>
          <t>englas:</t>
        </r>
        <r>
          <rPr>
            <sz val="8"/>
            <color indexed="81"/>
            <rFont val="Tahoma"/>
            <family val="2"/>
            <charset val="186"/>
          </rPr>
          <t xml:space="preserve">
tehtud 12.12.2007</t>
        </r>
      </text>
    </comment>
    <comment ref="B476" authorId="1">
      <text>
        <r>
          <rPr>
            <b/>
            <sz val="8"/>
            <color indexed="81"/>
            <rFont val="Tahoma"/>
            <family val="2"/>
            <charset val="186"/>
          </rPr>
          <t>valler:</t>
        </r>
        <r>
          <rPr>
            <sz val="8"/>
            <color indexed="81"/>
            <rFont val="Tahoma"/>
            <family val="2"/>
            <charset val="186"/>
          </rPr>
          <t xml:space="preserve">
tehtud 28.03.08</t>
        </r>
      </text>
    </comment>
    <comment ref="B477" authorId="1">
      <text>
        <r>
          <rPr>
            <b/>
            <sz val="8"/>
            <color indexed="81"/>
            <rFont val="Tahoma"/>
            <family val="2"/>
            <charset val="186"/>
          </rPr>
          <t>valler:</t>
        </r>
        <r>
          <rPr>
            <sz val="8"/>
            <color indexed="81"/>
            <rFont val="Tahoma"/>
            <family val="2"/>
            <charset val="186"/>
          </rPr>
          <t xml:space="preserve">
tehtud 31.03.08</t>
        </r>
      </text>
    </comment>
    <comment ref="B478" authorId="1">
      <text>
        <r>
          <rPr>
            <b/>
            <sz val="8"/>
            <color indexed="81"/>
            <rFont val="Tahoma"/>
            <family val="2"/>
            <charset val="186"/>
          </rPr>
          <t>valler:</t>
        </r>
        <r>
          <rPr>
            <sz val="8"/>
            <color indexed="81"/>
            <rFont val="Tahoma"/>
            <family val="2"/>
            <charset val="186"/>
          </rPr>
          <t xml:space="preserve">
tehtud 24.04.08</t>
        </r>
      </text>
    </comment>
    <comment ref="B479" authorId="2">
      <text>
        <r>
          <rPr>
            <b/>
            <sz val="8"/>
            <color indexed="81"/>
            <rFont val="Tahoma"/>
            <family val="2"/>
            <charset val="186"/>
          </rPr>
          <t>ruusmann:</t>
        </r>
        <r>
          <rPr>
            <sz val="8"/>
            <color indexed="81"/>
            <rFont val="Tahoma"/>
            <family val="2"/>
            <charset val="186"/>
          </rPr>
          <t xml:space="preserve">
tehtud 26.05.2008</t>
        </r>
      </text>
    </comment>
    <comment ref="B480" authorId="2">
      <text>
        <r>
          <rPr>
            <b/>
            <sz val="8"/>
            <color indexed="81"/>
            <rFont val="Tahoma"/>
            <family val="2"/>
            <charset val="186"/>
          </rPr>
          <t>ruusmann:</t>
        </r>
        <r>
          <rPr>
            <sz val="8"/>
            <color indexed="81"/>
            <rFont val="Tahoma"/>
            <family val="2"/>
            <charset val="186"/>
          </rPr>
          <t xml:space="preserve">
tehtud 04.07.2008</t>
        </r>
      </text>
    </comment>
    <comment ref="B481" authorId="2">
      <text>
        <r>
          <rPr>
            <b/>
            <sz val="8"/>
            <color indexed="81"/>
            <rFont val="Tahoma"/>
            <family val="2"/>
            <charset val="186"/>
          </rPr>
          <t>ruusmann:</t>
        </r>
        <r>
          <rPr>
            <sz val="8"/>
            <color indexed="81"/>
            <rFont val="Tahoma"/>
            <family val="2"/>
            <charset val="186"/>
          </rPr>
          <t xml:space="preserve">
tehtud 14.08.2008</t>
        </r>
      </text>
    </comment>
    <comment ref="B482" authorId="2">
      <text>
        <r>
          <rPr>
            <b/>
            <sz val="8"/>
            <color indexed="81"/>
            <rFont val="Tahoma"/>
            <family val="2"/>
            <charset val="186"/>
          </rPr>
          <t>ruusmann:</t>
        </r>
        <r>
          <rPr>
            <sz val="8"/>
            <color indexed="81"/>
            <rFont val="Tahoma"/>
            <family val="2"/>
            <charset val="186"/>
          </rPr>
          <t xml:space="preserve">
tehtud 14.08.2008</t>
        </r>
      </text>
    </comment>
    <comment ref="B483" authorId="2">
      <text>
        <r>
          <rPr>
            <b/>
            <sz val="8"/>
            <color indexed="81"/>
            <rFont val="Tahoma"/>
            <family val="2"/>
            <charset val="186"/>
          </rPr>
          <t>ruusmann:</t>
        </r>
        <r>
          <rPr>
            <sz val="8"/>
            <color indexed="81"/>
            <rFont val="Tahoma"/>
            <family val="2"/>
            <charset val="186"/>
          </rPr>
          <t xml:space="preserve">
tehtud 14.08.2008</t>
        </r>
      </text>
    </comment>
    <comment ref="B484" authorId="2">
      <text>
        <r>
          <rPr>
            <b/>
            <sz val="8"/>
            <color indexed="81"/>
            <rFont val="Tahoma"/>
            <family val="2"/>
            <charset val="186"/>
          </rPr>
          <t>ruusmann:</t>
        </r>
        <r>
          <rPr>
            <sz val="8"/>
            <color indexed="81"/>
            <rFont val="Tahoma"/>
            <family val="2"/>
            <charset val="186"/>
          </rPr>
          <t xml:space="preserve">
tehtud 29.09.08</t>
        </r>
      </text>
    </comment>
    <comment ref="B485" authorId="2">
      <text>
        <r>
          <rPr>
            <b/>
            <sz val="8"/>
            <color indexed="81"/>
            <rFont val="Tahoma"/>
            <family val="2"/>
            <charset val="186"/>
          </rPr>
          <t>ruusmann:</t>
        </r>
        <r>
          <rPr>
            <sz val="8"/>
            <color indexed="81"/>
            <rFont val="Tahoma"/>
            <family val="2"/>
            <charset val="186"/>
          </rPr>
          <t xml:space="preserve">
29.09.08</t>
        </r>
      </text>
    </comment>
    <comment ref="B486" authorId="2">
      <text>
        <r>
          <rPr>
            <b/>
            <sz val="8"/>
            <color indexed="81"/>
            <rFont val="Tahoma"/>
            <family val="2"/>
            <charset val="186"/>
          </rPr>
          <t>ruusmann:</t>
        </r>
        <r>
          <rPr>
            <sz val="8"/>
            <color indexed="81"/>
            <rFont val="Tahoma"/>
            <family val="2"/>
            <charset val="186"/>
          </rPr>
          <t xml:space="preserve">
tehtud 20.10.08</t>
        </r>
      </text>
    </comment>
    <comment ref="E486" authorId="2">
      <text>
        <r>
          <rPr>
            <b/>
            <sz val="8"/>
            <color indexed="81"/>
            <rFont val="Tahoma"/>
            <family val="2"/>
            <charset val="186"/>
          </rPr>
          <t>ruusmann:</t>
        </r>
        <r>
          <rPr>
            <sz val="8"/>
            <color indexed="81"/>
            <rFont val="Tahoma"/>
            <family val="2"/>
            <charset val="186"/>
          </rPr>
          <t xml:space="preserve">
Tallinna Reaalkool</t>
        </r>
      </text>
    </comment>
    <comment ref="B487" authorId="2">
      <text>
        <r>
          <rPr>
            <b/>
            <sz val="8"/>
            <color indexed="81"/>
            <rFont val="Tahoma"/>
            <family val="2"/>
            <charset val="186"/>
          </rPr>
          <t>ruusmann:</t>
        </r>
        <r>
          <rPr>
            <sz val="8"/>
            <color indexed="81"/>
            <rFont val="Tahoma"/>
            <family val="2"/>
            <charset val="186"/>
          </rPr>
          <t xml:space="preserve">
tehtud 21.10.2008</t>
        </r>
      </text>
    </comment>
    <comment ref="B488" authorId="2">
      <text>
        <r>
          <rPr>
            <b/>
            <sz val="8"/>
            <color indexed="81"/>
            <rFont val="Tahoma"/>
            <family val="2"/>
            <charset val="186"/>
          </rPr>
          <t>ruusmann:</t>
        </r>
        <r>
          <rPr>
            <sz val="8"/>
            <color indexed="81"/>
            <rFont val="Tahoma"/>
            <family val="2"/>
            <charset val="186"/>
          </rPr>
          <t xml:space="preserve">
tehtud 03.11.2008</t>
        </r>
      </text>
    </comment>
    <comment ref="E488" authorId="2">
      <text>
        <r>
          <rPr>
            <b/>
            <sz val="8"/>
            <color indexed="81"/>
            <rFont val="Tahoma"/>
            <family val="2"/>
            <charset val="186"/>
          </rPr>
          <t>ruusmann:</t>
        </r>
        <r>
          <rPr>
            <sz val="8"/>
            <color indexed="81"/>
            <rFont val="Tahoma"/>
            <family val="2"/>
            <charset val="186"/>
          </rPr>
          <t xml:space="preserve">
Kopli Ametikool</t>
        </r>
      </text>
    </comment>
    <comment ref="B489" authorId="2">
      <text>
        <r>
          <rPr>
            <b/>
            <sz val="8"/>
            <color indexed="81"/>
            <rFont val="Tahoma"/>
            <family val="2"/>
            <charset val="186"/>
          </rPr>
          <t>ruusmann:</t>
        </r>
        <r>
          <rPr>
            <sz val="8"/>
            <color indexed="81"/>
            <rFont val="Tahoma"/>
            <family val="2"/>
            <charset val="186"/>
          </rPr>
          <t xml:space="preserve">
tehtud 19.11.2008</t>
        </r>
      </text>
    </comment>
    <comment ref="E489" authorId="2">
      <text>
        <r>
          <rPr>
            <b/>
            <sz val="8"/>
            <color indexed="81"/>
            <rFont val="Tahoma"/>
            <family val="2"/>
            <charset val="186"/>
          </rPr>
          <t>ruusmann:</t>
        </r>
        <r>
          <rPr>
            <sz val="8"/>
            <color indexed="81"/>
            <rFont val="Tahoma"/>
            <family val="2"/>
            <charset val="186"/>
          </rPr>
          <t xml:space="preserve">
Tallinna Kopli Ametikool</t>
        </r>
      </text>
    </comment>
    <comment ref="B490" authorId="2">
      <text>
        <r>
          <rPr>
            <b/>
            <sz val="8"/>
            <color indexed="81"/>
            <rFont val="Tahoma"/>
            <family val="2"/>
            <charset val="186"/>
          </rPr>
          <t>ruusmann:</t>
        </r>
        <r>
          <rPr>
            <sz val="8"/>
            <color indexed="81"/>
            <rFont val="Tahoma"/>
            <family val="2"/>
            <charset val="186"/>
          </rPr>
          <t xml:space="preserve">
tehtud 19.02.2009</t>
        </r>
      </text>
    </comment>
    <comment ref="B491" authorId="2">
      <text>
        <r>
          <rPr>
            <b/>
            <sz val="8"/>
            <color indexed="81"/>
            <rFont val="Tahoma"/>
            <family val="2"/>
            <charset val="186"/>
          </rPr>
          <t>ruusmann:</t>
        </r>
        <r>
          <rPr>
            <sz val="8"/>
            <color indexed="81"/>
            <rFont val="Tahoma"/>
            <family val="2"/>
            <charset val="186"/>
          </rPr>
          <t xml:space="preserve">
tehtud 01.06.2009</t>
        </r>
      </text>
    </comment>
    <comment ref="E491" authorId="2">
      <text>
        <r>
          <rPr>
            <b/>
            <sz val="8"/>
            <color indexed="81"/>
            <rFont val="Tahoma"/>
            <family val="2"/>
            <charset val="186"/>
          </rPr>
          <t>ruusmann:</t>
        </r>
        <r>
          <rPr>
            <sz val="8"/>
            <color indexed="81"/>
            <rFont val="Tahoma"/>
            <family val="2"/>
            <charset val="186"/>
          </rPr>
          <t xml:space="preserve">
Tln Järveotsa Gümnaasiumile
</t>
        </r>
      </text>
    </comment>
    <comment ref="B492" authorId="2">
      <text>
        <r>
          <rPr>
            <b/>
            <sz val="8"/>
            <color indexed="81"/>
            <rFont val="Tahoma"/>
            <family val="2"/>
            <charset val="186"/>
          </rPr>
          <t>ruusmann:</t>
        </r>
        <r>
          <rPr>
            <sz val="8"/>
            <color indexed="81"/>
            <rFont val="Tahoma"/>
            <family val="2"/>
            <charset val="186"/>
          </rPr>
          <t xml:space="preserve">
tehtud 01.06.2009</t>
        </r>
      </text>
    </comment>
    <comment ref="B493" authorId="2">
      <text>
        <r>
          <rPr>
            <b/>
            <sz val="8"/>
            <color indexed="81"/>
            <rFont val="Tahoma"/>
            <family val="2"/>
            <charset val="186"/>
          </rPr>
          <t>ruusmann:</t>
        </r>
        <r>
          <rPr>
            <sz val="8"/>
            <color indexed="81"/>
            <rFont val="Tahoma"/>
            <family val="2"/>
            <charset val="186"/>
          </rPr>
          <t xml:space="preserve">
tehtud 23.09.2009</t>
        </r>
      </text>
    </comment>
    <comment ref="B494" authorId="2">
      <text>
        <r>
          <rPr>
            <b/>
            <sz val="8"/>
            <color indexed="81"/>
            <rFont val="Tahoma"/>
            <family val="2"/>
            <charset val="186"/>
          </rPr>
          <t>ruusmann:</t>
        </r>
        <r>
          <rPr>
            <sz val="8"/>
            <color indexed="81"/>
            <rFont val="Tahoma"/>
            <family val="2"/>
            <charset val="186"/>
          </rPr>
          <t xml:space="preserve">
tehtud 24.09.2009</t>
        </r>
      </text>
    </comment>
    <comment ref="B495" authorId="2">
      <text>
        <r>
          <rPr>
            <b/>
            <sz val="8"/>
            <color indexed="81"/>
            <rFont val="Tahoma"/>
            <family val="2"/>
            <charset val="186"/>
          </rPr>
          <t>ruusmann:</t>
        </r>
        <r>
          <rPr>
            <sz val="8"/>
            <color indexed="81"/>
            <rFont val="Tahoma"/>
            <family val="2"/>
            <charset val="186"/>
          </rPr>
          <t xml:space="preserve">
tehtud 12.11.2009</t>
        </r>
      </text>
    </comment>
    <comment ref="B496" authorId="2">
      <text>
        <r>
          <rPr>
            <b/>
            <sz val="8"/>
            <color indexed="81"/>
            <rFont val="Tahoma"/>
            <family val="2"/>
            <charset val="186"/>
          </rPr>
          <t>ruusmann:</t>
        </r>
        <r>
          <rPr>
            <sz val="8"/>
            <color indexed="81"/>
            <rFont val="Tahoma"/>
            <family val="2"/>
            <charset val="186"/>
          </rPr>
          <t xml:space="preserve">
tehtud 10.12.2009</t>
        </r>
      </text>
    </comment>
    <comment ref="B497" authorId="2">
      <text>
        <r>
          <rPr>
            <b/>
            <sz val="8"/>
            <color indexed="81"/>
            <rFont val="Tahoma"/>
            <family val="2"/>
            <charset val="186"/>
          </rPr>
          <t>ruusmann:</t>
        </r>
        <r>
          <rPr>
            <sz val="8"/>
            <color indexed="81"/>
            <rFont val="Tahoma"/>
            <family val="2"/>
            <charset val="186"/>
          </rPr>
          <t xml:space="preserve">
tehtud 18.01.2010</t>
        </r>
      </text>
    </comment>
    <comment ref="E497" authorId="2">
      <text>
        <r>
          <rPr>
            <b/>
            <sz val="8"/>
            <color indexed="81"/>
            <rFont val="Tahoma"/>
            <family val="2"/>
            <charset val="186"/>
          </rPr>
          <t>ruusmann:</t>
        </r>
        <r>
          <rPr>
            <sz val="8"/>
            <color indexed="81"/>
            <rFont val="Tahoma"/>
            <family val="2"/>
            <charset val="186"/>
          </rPr>
          <t xml:space="preserve">
Töövõtuleping Riikliku Eksami- ja Kvalifikatsioonikeskuse (REKK) ja Tallina Ühisgümnaasiumi vahel</t>
        </r>
      </text>
    </comment>
    <comment ref="B498" authorId="2">
      <text>
        <r>
          <rPr>
            <b/>
            <sz val="8"/>
            <color indexed="81"/>
            <rFont val="Tahoma"/>
            <family val="2"/>
            <charset val="186"/>
          </rPr>
          <t>ruusmann:</t>
        </r>
        <r>
          <rPr>
            <sz val="8"/>
            <color indexed="81"/>
            <rFont val="Tahoma"/>
            <family val="2"/>
            <charset val="186"/>
          </rPr>
          <t xml:space="preserve">
tehtud 28.01.2010</t>
        </r>
      </text>
    </comment>
    <comment ref="B499" authorId="2">
      <text>
        <r>
          <rPr>
            <b/>
            <sz val="8"/>
            <color indexed="81"/>
            <rFont val="Tahoma"/>
            <family val="2"/>
            <charset val="186"/>
          </rPr>
          <t>ruusmann:</t>
        </r>
        <r>
          <rPr>
            <sz val="8"/>
            <color indexed="81"/>
            <rFont val="Tahoma"/>
            <family val="2"/>
            <charset val="186"/>
          </rPr>
          <t xml:space="preserve">
tehtud 03.06.2010</t>
        </r>
      </text>
    </comment>
    <comment ref="B500" authorId="2">
      <text>
        <r>
          <rPr>
            <b/>
            <sz val="8"/>
            <color indexed="81"/>
            <rFont val="Tahoma"/>
            <family val="2"/>
            <charset val="186"/>
          </rPr>
          <t>ruusmann:</t>
        </r>
        <r>
          <rPr>
            <sz val="8"/>
            <color indexed="81"/>
            <rFont val="Tahoma"/>
            <family val="2"/>
            <charset val="186"/>
          </rPr>
          <t xml:space="preserve">
tehtud 03.06.2010</t>
        </r>
      </text>
    </comment>
    <comment ref="B501" authorId="2">
      <text>
        <r>
          <rPr>
            <b/>
            <sz val="8"/>
            <color indexed="81"/>
            <rFont val="Tahoma"/>
            <family val="2"/>
            <charset val="186"/>
          </rPr>
          <t>ruusmann:</t>
        </r>
        <r>
          <rPr>
            <sz val="8"/>
            <color indexed="81"/>
            <rFont val="Tahoma"/>
            <family val="2"/>
            <charset val="186"/>
          </rPr>
          <t xml:space="preserve">
tehtud 03.06.2010</t>
        </r>
      </text>
    </comment>
    <comment ref="B502" authorId="2">
      <text>
        <r>
          <rPr>
            <b/>
            <sz val="8"/>
            <color indexed="81"/>
            <rFont val="Tahoma"/>
            <family val="2"/>
            <charset val="186"/>
          </rPr>
          <t>ruusmann:</t>
        </r>
        <r>
          <rPr>
            <sz val="8"/>
            <color indexed="81"/>
            <rFont val="Tahoma"/>
            <family val="2"/>
            <charset val="186"/>
          </rPr>
          <t xml:space="preserve">
tehtud 15.06.2010</t>
        </r>
      </text>
    </comment>
    <comment ref="B503" authorId="4">
      <text>
        <r>
          <rPr>
            <b/>
            <sz val="9"/>
            <color indexed="81"/>
            <rFont val="Tahoma"/>
            <family val="2"/>
            <charset val="186"/>
          </rPr>
          <t>altermann1:</t>
        </r>
        <r>
          <rPr>
            <sz val="9"/>
            <color indexed="81"/>
            <rFont val="Tahoma"/>
            <family val="2"/>
            <charset val="186"/>
          </rPr>
          <t xml:space="preserve">
tehtud 13.09.10</t>
        </r>
      </text>
    </comment>
    <comment ref="B504" authorId="4">
      <text>
        <r>
          <rPr>
            <b/>
            <sz val="9"/>
            <color indexed="81"/>
            <rFont val="Tahoma"/>
            <family val="2"/>
            <charset val="186"/>
          </rPr>
          <t>altermann1:</t>
        </r>
        <r>
          <rPr>
            <sz val="9"/>
            <color indexed="81"/>
            <rFont val="Tahoma"/>
            <family val="2"/>
            <charset val="186"/>
          </rPr>
          <t xml:space="preserve">
Tehtud 20.01.2011</t>
        </r>
      </text>
    </comment>
    <comment ref="B505" authorId="4">
      <text>
        <r>
          <rPr>
            <b/>
            <sz val="9"/>
            <color indexed="81"/>
            <rFont val="Tahoma"/>
            <family val="2"/>
            <charset val="186"/>
          </rPr>
          <t>altermann1:</t>
        </r>
        <r>
          <rPr>
            <sz val="9"/>
            <color indexed="81"/>
            <rFont val="Tahoma"/>
            <family val="2"/>
            <charset val="186"/>
          </rPr>
          <t xml:space="preserve">
18.03.11</t>
        </r>
      </text>
    </comment>
    <comment ref="B506" authorId="4">
      <text>
        <r>
          <rPr>
            <b/>
            <sz val="9"/>
            <color indexed="81"/>
            <rFont val="Tahoma"/>
            <family val="2"/>
            <charset val="186"/>
          </rPr>
          <t>altermann1:</t>
        </r>
        <r>
          <rPr>
            <sz val="9"/>
            <color indexed="81"/>
            <rFont val="Tahoma"/>
            <family val="2"/>
            <charset val="186"/>
          </rPr>
          <t xml:space="preserve">
18.03.11</t>
        </r>
      </text>
    </comment>
    <comment ref="E506" authorId="4">
      <text>
        <r>
          <rPr>
            <b/>
            <sz val="9"/>
            <color indexed="81"/>
            <rFont val="Tahoma"/>
            <family val="2"/>
            <charset val="186"/>
          </rPr>
          <t>altermann1:</t>
        </r>
        <r>
          <rPr>
            <sz val="9"/>
            <color indexed="81"/>
            <rFont val="Tahoma"/>
            <family val="2"/>
            <charset val="186"/>
          </rPr>
          <t xml:space="preserve">
 Tallinna Huvikeskusele "Kullo" </t>
        </r>
      </text>
    </comment>
    <comment ref="B507" authorId="4">
      <text>
        <r>
          <rPr>
            <b/>
            <sz val="9"/>
            <color indexed="81"/>
            <rFont val="Tahoma"/>
            <family val="2"/>
            <charset val="186"/>
          </rPr>
          <t>altermann1:</t>
        </r>
        <r>
          <rPr>
            <sz val="9"/>
            <color indexed="81"/>
            <rFont val="Tahoma"/>
            <family val="2"/>
            <charset val="186"/>
          </rPr>
          <t xml:space="preserve">
18.03.11</t>
        </r>
      </text>
    </comment>
    <comment ref="B508" authorId="4">
      <text>
        <r>
          <rPr>
            <b/>
            <sz val="9"/>
            <color indexed="81"/>
            <rFont val="Tahoma"/>
            <family val="2"/>
            <charset val="186"/>
          </rPr>
          <t>altermann1:</t>
        </r>
        <r>
          <rPr>
            <sz val="9"/>
            <color indexed="81"/>
            <rFont val="Tahoma"/>
            <family val="2"/>
            <charset val="186"/>
          </rPr>
          <t xml:space="preserve">
tehtud 06.06.11</t>
        </r>
      </text>
    </comment>
    <comment ref="B509" authorId="4">
      <text>
        <r>
          <rPr>
            <b/>
            <sz val="9"/>
            <color indexed="81"/>
            <rFont val="Tahoma"/>
            <family val="2"/>
            <charset val="186"/>
          </rPr>
          <t>altermann1:</t>
        </r>
        <r>
          <rPr>
            <sz val="9"/>
            <color indexed="81"/>
            <rFont val="Tahoma"/>
            <family val="2"/>
            <charset val="186"/>
          </rPr>
          <t xml:space="preserve">
tehtud 06.06.11</t>
        </r>
      </text>
    </comment>
    <comment ref="B510" authorId="0">
      <text>
        <r>
          <rPr>
            <b/>
            <sz val="9"/>
            <color indexed="81"/>
            <rFont val="Tahoma"/>
            <family val="2"/>
            <charset val="186"/>
          </rPr>
          <t>viinapuu:</t>
        </r>
        <r>
          <rPr>
            <sz val="9"/>
            <color indexed="81"/>
            <rFont val="Tahoma"/>
            <family val="2"/>
            <charset val="186"/>
          </rPr>
          <t xml:space="preserve">
tehtud 26.07.2011</t>
        </r>
      </text>
    </comment>
    <comment ref="B511" authorId="4">
      <text>
        <r>
          <rPr>
            <b/>
            <sz val="8"/>
            <color indexed="81"/>
            <rFont val="Tahoma"/>
            <family val="2"/>
            <charset val="186"/>
          </rPr>
          <t>altermann1:</t>
        </r>
        <r>
          <rPr>
            <sz val="8"/>
            <color indexed="81"/>
            <rFont val="Tahoma"/>
            <family val="2"/>
            <charset val="186"/>
          </rPr>
          <t xml:space="preserve">
tehtud 24.11.11</t>
        </r>
      </text>
    </comment>
    <comment ref="B512" authorId="4">
      <text>
        <r>
          <rPr>
            <b/>
            <sz val="9"/>
            <color indexed="81"/>
            <rFont val="Tahoma"/>
            <family val="2"/>
            <charset val="186"/>
          </rPr>
          <t>altermann1:</t>
        </r>
        <r>
          <rPr>
            <sz val="9"/>
            <color indexed="81"/>
            <rFont val="Tahoma"/>
            <family val="2"/>
            <charset val="186"/>
          </rPr>
          <t xml:space="preserve">
tehtud 08.12.11</t>
        </r>
      </text>
    </comment>
    <comment ref="B513" authorId="4">
      <text>
        <r>
          <rPr>
            <b/>
            <sz val="9"/>
            <color indexed="81"/>
            <rFont val="Tahoma"/>
            <family val="2"/>
            <charset val="186"/>
          </rPr>
          <t>altermann1:</t>
        </r>
        <r>
          <rPr>
            <sz val="9"/>
            <color indexed="81"/>
            <rFont val="Tahoma"/>
            <family val="2"/>
            <charset val="186"/>
          </rPr>
          <t xml:space="preserve">
tehtud 08.12.11</t>
        </r>
      </text>
    </comment>
    <comment ref="B514" authorId="4">
      <text>
        <r>
          <rPr>
            <b/>
            <sz val="9"/>
            <color indexed="81"/>
            <rFont val="Tahoma"/>
            <family val="2"/>
            <charset val="186"/>
          </rPr>
          <t>altermann1:</t>
        </r>
        <r>
          <rPr>
            <sz val="9"/>
            <color indexed="81"/>
            <rFont val="Tahoma"/>
            <family val="2"/>
            <charset val="186"/>
          </rPr>
          <t xml:space="preserve">
tehtud 08.12.11</t>
        </r>
      </text>
    </comment>
    <comment ref="B517" authorId="12">
      <text>
        <r>
          <rPr>
            <b/>
            <sz val="9"/>
            <color indexed="81"/>
            <rFont val="Tahoma"/>
            <family val="2"/>
            <charset val="186"/>
          </rPr>
          <t>Anne Altermann:</t>
        </r>
        <r>
          <rPr>
            <sz val="9"/>
            <color indexed="81"/>
            <rFont val="Tahoma"/>
            <family val="2"/>
            <charset val="186"/>
          </rPr>
          <t xml:space="preserve">
tehtud 12.09.12</t>
        </r>
      </text>
    </comment>
    <comment ref="B518" authorId="12">
      <text>
        <r>
          <rPr>
            <b/>
            <sz val="9"/>
            <color indexed="81"/>
            <rFont val="Tahoma"/>
            <family val="2"/>
            <charset val="186"/>
          </rPr>
          <t>Anne Altermann:</t>
        </r>
        <r>
          <rPr>
            <sz val="9"/>
            <color indexed="81"/>
            <rFont val="Tahoma"/>
            <family val="2"/>
            <charset val="186"/>
          </rPr>
          <t xml:space="preserve">
tehtud 02.10.12</t>
        </r>
      </text>
    </comment>
    <comment ref="B519" authorId="5">
      <text>
        <r>
          <rPr>
            <b/>
            <sz val="9"/>
            <color indexed="81"/>
            <rFont val="Tahoma"/>
            <family val="2"/>
            <charset val="186"/>
          </rPr>
          <t>Anne A.:</t>
        </r>
        <r>
          <rPr>
            <sz val="9"/>
            <color indexed="81"/>
            <rFont val="Tahoma"/>
            <family val="2"/>
            <charset val="186"/>
          </rPr>
          <t xml:space="preserve">
tehtud 03.12.12</t>
        </r>
      </text>
    </comment>
    <comment ref="B522" authorId="5">
      <text>
        <r>
          <rPr>
            <b/>
            <sz val="9"/>
            <color indexed="81"/>
            <rFont val="Tahoma"/>
            <family val="2"/>
            <charset val="186"/>
          </rPr>
          <t>Anne A.:</t>
        </r>
        <r>
          <rPr>
            <sz val="9"/>
            <color indexed="81"/>
            <rFont val="Tahoma"/>
            <family val="2"/>
            <charset val="186"/>
          </rPr>
          <t xml:space="preserve">
tehtud 27.02.13</t>
        </r>
      </text>
    </comment>
    <comment ref="B523" authorId="7">
      <text>
        <r>
          <rPr>
            <b/>
            <sz val="9"/>
            <color indexed="81"/>
            <rFont val="Tahoma"/>
            <family val="2"/>
            <charset val="186"/>
          </rPr>
          <t>Krista Kibur:</t>
        </r>
        <r>
          <rPr>
            <sz val="9"/>
            <color indexed="81"/>
            <rFont val="Tahoma"/>
            <family val="2"/>
            <charset val="186"/>
          </rPr>
          <t xml:space="preserve">
tehtud 20.03.2013</t>
        </r>
      </text>
    </comment>
    <comment ref="B524" authorId="12">
      <text>
        <r>
          <rPr>
            <b/>
            <sz val="8"/>
            <color indexed="81"/>
            <rFont val="Tahoma"/>
            <family val="2"/>
            <charset val="186"/>
          </rPr>
          <t>Anne Altermann:</t>
        </r>
        <r>
          <rPr>
            <sz val="8"/>
            <color indexed="81"/>
            <rFont val="Tahoma"/>
            <family val="2"/>
            <charset val="186"/>
          </rPr>
          <t xml:space="preserve">
tehtud 21.04.2013</t>
        </r>
      </text>
    </comment>
    <comment ref="B525" authorId="12">
      <text>
        <r>
          <rPr>
            <b/>
            <sz val="8"/>
            <color indexed="81"/>
            <rFont val="Tahoma"/>
            <family val="2"/>
            <charset val="186"/>
          </rPr>
          <t>Anne Altermann:</t>
        </r>
        <r>
          <rPr>
            <sz val="8"/>
            <color indexed="81"/>
            <rFont val="Tahoma"/>
            <family val="2"/>
            <charset val="186"/>
          </rPr>
          <t xml:space="preserve">
tehtud 21.04.2013</t>
        </r>
      </text>
    </comment>
    <comment ref="B526" authorId="5">
      <text>
        <r>
          <rPr>
            <b/>
            <sz val="9"/>
            <color indexed="81"/>
            <rFont val="Tahoma"/>
            <family val="2"/>
            <charset val="186"/>
          </rPr>
          <t>Anne A.:</t>
        </r>
        <r>
          <rPr>
            <sz val="9"/>
            <color indexed="81"/>
            <rFont val="Tahoma"/>
            <family val="2"/>
            <charset val="186"/>
          </rPr>
          <t xml:space="preserve">
tehtud 27.05.13</t>
        </r>
      </text>
    </comment>
    <comment ref="B527" authorId="5">
      <text>
        <r>
          <rPr>
            <b/>
            <sz val="9"/>
            <color indexed="81"/>
            <rFont val="Tahoma"/>
            <family val="2"/>
            <charset val="186"/>
          </rPr>
          <t>Anne A.:</t>
        </r>
        <r>
          <rPr>
            <sz val="9"/>
            <color indexed="81"/>
            <rFont val="Tahoma"/>
            <family val="2"/>
            <charset val="186"/>
          </rPr>
          <t xml:space="preserve">
tehtud 27.05.13</t>
        </r>
      </text>
    </comment>
    <comment ref="B528" authorId="5">
      <text>
        <r>
          <rPr>
            <b/>
            <sz val="9"/>
            <color indexed="81"/>
            <rFont val="Tahoma"/>
            <family val="2"/>
            <charset val="186"/>
          </rPr>
          <t>Anne A.:</t>
        </r>
        <r>
          <rPr>
            <sz val="9"/>
            <color indexed="81"/>
            <rFont val="Tahoma"/>
            <family val="2"/>
            <charset val="186"/>
          </rPr>
          <t xml:space="preserve">
tehtud 04.07.2013</t>
        </r>
      </text>
    </comment>
    <comment ref="B529" authorId="5">
      <text>
        <r>
          <rPr>
            <b/>
            <sz val="9"/>
            <color indexed="81"/>
            <rFont val="Tahoma"/>
            <family val="2"/>
            <charset val="186"/>
          </rPr>
          <t>Anne A.:</t>
        </r>
        <r>
          <rPr>
            <sz val="9"/>
            <color indexed="81"/>
            <rFont val="Tahoma"/>
            <family val="2"/>
            <charset val="186"/>
          </rPr>
          <t xml:space="preserve">
tehtud 17.09.2013</t>
        </r>
      </text>
    </comment>
    <comment ref="B530" authorId="5">
      <text>
        <r>
          <rPr>
            <b/>
            <sz val="9"/>
            <color indexed="81"/>
            <rFont val="Tahoma"/>
            <family val="2"/>
            <charset val="186"/>
          </rPr>
          <t>Anne A.:</t>
        </r>
        <r>
          <rPr>
            <sz val="9"/>
            <color indexed="81"/>
            <rFont val="Tahoma"/>
            <family val="2"/>
            <charset val="186"/>
          </rPr>
          <t xml:space="preserve">
tehtud 17.09.2013</t>
        </r>
      </text>
    </comment>
    <comment ref="B531" authorId="5">
      <text>
        <r>
          <rPr>
            <b/>
            <sz val="9"/>
            <color indexed="81"/>
            <rFont val="Tahoma"/>
            <family val="2"/>
            <charset val="186"/>
          </rPr>
          <t>Anne A.:</t>
        </r>
        <r>
          <rPr>
            <sz val="9"/>
            <color indexed="81"/>
            <rFont val="Tahoma"/>
            <family val="2"/>
            <charset val="186"/>
          </rPr>
          <t xml:space="preserve">
tehtud 23.12.2013</t>
        </r>
      </text>
    </comment>
    <comment ref="B534" authorId="5">
      <text>
        <r>
          <rPr>
            <b/>
            <sz val="9"/>
            <color indexed="81"/>
            <rFont val="Tahoma"/>
            <family val="2"/>
            <charset val="186"/>
          </rPr>
          <t>Anne A.:</t>
        </r>
        <r>
          <rPr>
            <sz val="9"/>
            <color indexed="81"/>
            <rFont val="Tahoma"/>
            <family val="2"/>
            <charset val="186"/>
          </rPr>
          <t xml:space="preserve">
tehtud 13.02.14
</t>
        </r>
      </text>
    </comment>
    <comment ref="B535" authorId="5">
      <text>
        <r>
          <rPr>
            <b/>
            <sz val="9"/>
            <color indexed="81"/>
            <rFont val="Tahoma"/>
            <family val="2"/>
            <charset val="186"/>
          </rPr>
          <t>Anne A.:</t>
        </r>
        <r>
          <rPr>
            <sz val="9"/>
            <color indexed="81"/>
            <rFont val="Tahoma"/>
            <family val="2"/>
            <charset val="186"/>
          </rPr>
          <t xml:space="preserve">
tehtud 12.03.2014</t>
        </r>
      </text>
    </comment>
    <comment ref="B536" authorId="5">
      <text>
        <r>
          <rPr>
            <b/>
            <sz val="9"/>
            <color indexed="81"/>
            <rFont val="Tahoma"/>
            <family val="2"/>
            <charset val="186"/>
          </rPr>
          <t>Anne A.:</t>
        </r>
        <r>
          <rPr>
            <sz val="9"/>
            <color indexed="81"/>
            <rFont val="Tahoma"/>
            <family val="2"/>
            <charset val="186"/>
          </rPr>
          <t xml:space="preserve">
tehtud 20.03.2014</t>
        </r>
      </text>
    </comment>
    <comment ref="B537" authorId="5">
      <text>
        <r>
          <rPr>
            <b/>
            <sz val="9"/>
            <color indexed="81"/>
            <rFont val="Tahoma"/>
            <family val="2"/>
            <charset val="186"/>
          </rPr>
          <t>Anne A.:</t>
        </r>
        <r>
          <rPr>
            <sz val="9"/>
            <color indexed="81"/>
            <rFont val="Tahoma"/>
            <family val="2"/>
            <charset val="186"/>
          </rPr>
          <t xml:space="preserve">
tehtud 04.09.2014</t>
        </r>
      </text>
    </comment>
    <comment ref="B540" authorId="5">
      <text>
        <r>
          <rPr>
            <b/>
            <sz val="9"/>
            <color indexed="81"/>
            <rFont val="Tahoma"/>
            <family val="2"/>
            <charset val="186"/>
          </rPr>
          <t>Anne A.:</t>
        </r>
        <r>
          <rPr>
            <sz val="9"/>
            <color indexed="81"/>
            <rFont val="Tahoma"/>
            <family val="2"/>
            <charset val="186"/>
          </rPr>
          <t xml:space="preserve">
tehtud 23.04.2015</t>
        </r>
      </text>
    </comment>
    <comment ref="B541" authorId="5">
      <text>
        <r>
          <rPr>
            <b/>
            <sz val="9"/>
            <color indexed="81"/>
            <rFont val="Tahoma"/>
            <family val="2"/>
            <charset val="186"/>
          </rPr>
          <t>Anne A.:</t>
        </r>
        <r>
          <rPr>
            <sz val="9"/>
            <color indexed="81"/>
            <rFont val="Tahoma"/>
            <family val="2"/>
            <charset val="186"/>
          </rPr>
          <t xml:space="preserve">
tehtud 12.05.2015</t>
        </r>
      </text>
    </comment>
    <comment ref="B542" authorId="5">
      <text>
        <r>
          <rPr>
            <b/>
            <sz val="9"/>
            <color indexed="81"/>
            <rFont val="Tahoma"/>
            <family val="2"/>
            <charset val="186"/>
          </rPr>
          <t>Anne A.:</t>
        </r>
        <r>
          <rPr>
            <sz val="9"/>
            <color indexed="81"/>
            <rFont val="Tahoma"/>
            <family val="2"/>
            <charset val="186"/>
          </rPr>
          <t xml:space="preserve">
tehtud 15.06.2015</t>
        </r>
      </text>
    </comment>
    <comment ref="E542" authorId="5">
      <text>
        <r>
          <rPr>
            <b/>
            <sz val="9"/>
            <color indexed="81"/>
            <rFont val="Tahoma"/>
            <family val="2"/>
            <charset val="186"/>
          </rPr>
          <t>Anne A.:</t>
        </r>
        <r>
          <rPr>
            <sz val="9"/>
            <color indexed="81"/>
            <rFont val="Tahoma"/>
            <family val="2"/>
            <charset val="186"/>
          </rPr>
          <t xml:space="preserve">
vastavalt esitatud aruannetele 2015. aasta kulude hüvitamine</t>
        </r>
      </text>
    </comment>
    <comment ref="B543" authorId="5">
      <text>
        <r>
          <rPr>
            <b/>
            <sz val="9"/>
            <color indexed="81"/>
            <rFont val="Tahoma"/>
            <family val="2"/>
            <charset val="186"/>
          </rPr>
          <t>Anne A.:</t>
        </r>
        <r>
          <rPr>
            <sz val="9"/>
            <color indexed="81"/>
            <rFont val="Tahoma"/>
            <family val="2"/>
            <charset val="186"/>
          </rPr>
          <t xml:space="preserve">
28.09.2015</t>
        </r>
      </text>
    </comment>
    <comment ref="B544" authorId="5">
      <text>
        <r>
          <rPr>
            <b/>
            <sz val="9"/>
            <color indexed="81"/>
            <rFont val="Tahoma"/>
            <family val="2"/>
            <charset val="186"/>
          </rPr>
          <t>Anne A.:</t>
        </r>
        <r>
          <rPr>
            <sz val="9"/>
            <color indexed="81"/>
            <rFont val="Tahoma"/>
            <family val="2"/>
            <charset val="186"/>
          </rPr>
          <t xml:space="preserve">
tehtud 31.12.2015</t>
        </r>
      </text>
    </comment>
    <comment ref="B548" authorId="4">
      <text>
        <r>
          <rPr>
            <b/>
            <sz val="9"/>
            <color indexed="81"/>
            <rFont val="Tahoma"/>
            <family val="2"/>
            <charset val="186"/>
          </rPr>
          <t>Anne A:</t>
        </r>
        <r>
          <rPr>
            <sz val="9"/>
            <color indexed="81"/>
            <rFont val="Tahoma"/>
            <family val="2"/>
            <charset val="186"/>
          </rPr>
          <t xml:space="preserve">
Tehtud 17.05.10</t>
        </r>
      </text>
    </comment>
    <comment ref="E548" authorId="4">
      <text>
        <r>
          <rPr>
            <b/>
            <sz val="9"/>
            <color indexed="81"/>
            <rFont val="Tahoma"/>
            <family val="2"/>
            <charset val="186"/>
          </rPr>
          <t>Anne A:</t>
        </r>
        <r>
          <rPr>
            <sz val="9"/>
            <color indexed="81"/>
            <rFont val="Tahoma"/>
            <family val="2"/>
            <charset val="186"/>
          </rPr>
          <t xml:space="preserve">
toetuse saaja Tallinna Linnamuuseum</t>
        </r>
      </text>
    </comment>
    <comment ref="B549" authorId="4">
      <text>
        <r>
          <rPr>
            <b/>
            <sz val="9"/>
            <color indexed="81"/>
            <rFont val="Tahoma"/>
            <family val="2"/>
            <charset val="186"/>
          </rPr>
          <t>altermann1:</t>
        </r>
        <r>
          <rPr>
            <sz val="9"/>
            <color indexed="81"/>
            <rFont val="Tahoma"/>
            <family val="2"/>
            <charset val="186"/>
          </rPr>
          <t xml:space="preserve">
tehtud 17.0311</t>
        </r>
      </text>
    </comment>
    <comment ref="B550" authorId="1">
      <text>
        <r>
          <rPr>
            <b/>
            <sz val="9"/>
            <color indexed="81"/>
            <rFont val="Tahoma"/>
            <family val="2"/>
            <charset val="186"/>
          </rPr>
          <t>valler:</t>
        </r>
        <r>
          <rPr>
            <sz val="9"/>
            <color indexed="81"/>
            <rFont val="Tahoma"/>
            <family val="2"/>
            <charset val="186"/>
          </rPr>
          <t xml:space="preserve">
13.07.12</t>
        </r>
      </text>
    </comment>
    <comment ref="E550" authorId="1">
      <text>
        <r>
          <rPr>
            <b/>
            <sz val="9"/>
            <color indexed="81"/>
            <rFont val="Tahoma"/>
            <family val="2"/>
            <charset val="186"/>
          </rPr>
          <t>valler:</t>
        </r>
        <r>
          <rPr>
            <sz val="9"/>
            <color indexed="81"/>
            <rFont val="Tahoma"/>
            <family val="2"/>
            <charset val="186"/>
          </rPr>
          <t xml:space="preserve">
Leping 11ÕA-11pr Pärnumaa Kutsehariduskeskus (HTM hallatav) ja Tallinna Loomaaed Euroopa Sotsiaalfondi projekt 1.3.0102.11-0358  „Kombineeritud aiandusalane kutseõpe põhihariduse omandanud või põhihariduseta töötutele Pärnumaal“ raames praktika periood 25.06.12-20.07.12
</t>
        </r>
      </text>
    </comment>
    <comment ref="B551" authorId="12">
      <text>
        <r>
          <rPr>
            <b/>
            <sz val="8"/>
            <color indexed="81"/>
            <rFont val="Tahoma"/>
            <family val="2"/>
            <charset val="186"/>
          </rPr>
          <t>Anne Altermann:</t>
        </r>
        <r>
          <rPr>
            <sz val="8"/>
            <color indexed="81"/>
            <rFont val="Tahoma"/>
            <family val="2"/>
            <charset val="186"/>
          </rPr>
          <t xml:space="preserve">
06.05.2013</t>
        </r>
      </text>
    </comment>
    <comment ref="B552" authorId="5">
      <text>
        <r>
          <rPr>
            <b/>
            <sz val="9"/>
            <color indexed="81"/>
            <rFont val="Tahoma"/>
            <family val="2"/>
            <charset val="186"/>
          </rPr>
          <t>Anne A.:</t>
        </r>
        <r>
          <rPr>
            <sz val="9"/>
            <color indexed="81"/>
            <rFont val="Tahoma"/>
            <family val="2"/>
            <charset val="186"/>
          </rPr>
          <t xml:space="preserve">
tehtud 17.09.2014</t>
        </r>
      </text>
    </comment>
    <comment ref="B553" authorId="5">
      <text>
        <r>
          <rPr>
            <b/>
            <sz val="9"/>
            <color indexed="81"/>
            <rFont val="Tahoma"/>
            <family val="2"/>
            <charset val="186"/>
          </rPr>
          <t>Anne A.:</t>
        </r>
        <r>
          <rPr>
            <sz val="9"/>
            <color indexed="81"/>
            <rFont val="Tahoma"/>
            <family val="2"/>
            <charset val="186"/>
          </rPr>
          <t xml:space="preserve">
tehtud 29.09.2014</t>
        </r>
      </text>
    </comment>
    <comment ref="B556" authorId="10">
      <text>
        <r>
          <rPr>
            <b/>
            <sz val="8"/>
            <color indexed="81"/>
            <rFont val="Tahoma"/>
            <family val="2"/>
            <charset val="186"/>
          </rPr>
          <t>roosioja:</t>
        </r>
        <r>
          <rPr>
            <sz val="8"/>
            <color indexed="81"/>
            <rFont val="Tahoma"/>
            <family val="2"/>
            <charset val="186"/>
          </rPr>
          <t xml:space="preserve">
tehtud 260207</t>
        </r>
      </text>
    </comment>
    <comment ref="B557" authorId="10">
      <text>
        <r>
          <rPr>
            <b/>
            <sz val="8"/>
            <color indexed="81"/>
            <rFont val="Tahoma"/>
            <family val="2"/>
            <charset val="186"/>
          </rPr>
          <t>roosioja:</t>
        </r>
        <r>
          <rPr>
            <sz val="8"/>
            <color indexed="81"/>
            <rFont val="Tahoma"/>
            <family val="2"/>
            <charset val="186"/>
          </rPr>
          <t xml:space="preserve">
tehtud 260207
</t>
        </r>
      </text>
    </comment>
    <comment ref="B558" authorId="10">
      <text>
        <r>
          <rPr>
            <b/>
            <sz val="8"/>
            <color indexed="81"/>
            <rFont val="Tahoma"/>
            <family val="2"/>
            <charset val="186"/>
          </rPr>
          <t>roosioja:</t>
        </r>
        <r>
          <rPr>
            <sz val="8"/>
            <color indexed="81"/>
            <rFont val="Tahoma"/>
            <family val="2"/>
            <charset val="186"/>
          </rPr>
          <t xml:space="preserve">
tehtud 260207
</t>
        </r>
      </text>
    </comment>
    <comment ref="B559" authorId="10">
      <text>
        <r>
          <rPr>
            <b/>
            <sz val="8"/>
            <color indexed="81"/>
            <rFont val="Tahoma"/>
            <family val="2"/>
            <charset val="186"/>
          </rPr>
          <t>keres</t>
        </r>
        <r>
          <rPr>
            <sz val="8"/>
            <color indexed="81"/>
            <rFont val="Tahoma"/>
            <family val="2"/>
            <charset val="186"/>
          </rPr>
          <t xml:space="preserve">
tehtud 0205</t>
        </r>
      </text>
    </comment>
    <comment ref="B560" authorId="10">
      <text>
        <r>
          <rPr>
            <b/>
            <sz val="8"/>
            <color indexed="81"/>
            <rFont val="Tahoma"/>
            <family val="2"/>
            <charset val="186"/>
          </rPr>
          <t>keres</t>
        </r>
        <r>
          <rPr>
            <sz val="8"/>
            <color indexed="81"/>
            <rFont val="Tahoma"/>
            <family val="2"/>
            <charset val="186"/>
          </rPr>
          <t xml:space="preserve">
tehtud 0205</t>
        </r>
      </text>
    </comment>
    <comment ref="B561" authorId="3">
      <text>
        <r>
          <rPr>
            <b/>
            <sz val="8"/>
            <color indexed="81"/>
            <rFont val="Tahoma"/>
            <family val="2"/>
            <charset val="186"/>
          </rPr>
          <t>kibur:</t>
        </r>
        <r>
          <rPr>
            <sz val="8"/>
            <color indexed="81"/>
            <rFont val="Tahoma"/>
            <family val="2"/>
            <charset val="186"/>
          </rPr>
          <t xml:space="preserve">
tehtud 18.05.07
</t>
        </r>
      </text>
    </comment>
    <comment ref="B562" authorId="1">
      <text>
        <r>
          <rPr>
            <b/>
            <sz val="8"/>
            <color indexed="81"/>
            <rFont val="Tahoma"/>
            <family val="2"/>
            <charset val="186"/>
          </rPr>
          <t>valler:</t>
        </r>
        <r>
          <rPr>
            <sz val="8"/>
            <color indexed="81"/>
            <rFont val="Tahoma"/>
            <family val="2"/>
            <charset val="186"/>
          </rPr>
          <t xml:space="preserve">
tehtud 23.05.07</t>
        </r>
      </text>
    </comment>
    <comment ref="B563" authorId="1">
      <text>
        <r>
          <rPr>
            <b/>
            <sz val="8"/>
            <color indexed="81"/>
            <rFont val="Tahoma"/>
            <family val="2"/>
            <charset val="186"/>
          </rPr>
          <t>valler:</t>
        </r>
        <r>
          <rPr>
            <sz val="8"/>
            <color indexed="81"/>
            <rFont val="Tahoma"/>
            <family val="2"/>
            <charset val="186"/>
          </rPr>
          <t xml:space="preserve">
tehtud 25.09.07</t>
        </r>
      </text>
    </comment>
    <comment ref="B564" authorId="1">
      <text>
        <r>
          <rPr>
            <b/>
            <sz val="8"/>
            <color indexed="81"/>
            <rFont val="Tahoma"/>
            <family val="2"/>
            <charset val="186"/>
          </rPr>
          <t>valler:</t>
        </r>
        <r>
          <rPr>
            <sz val="8"/>
            <color indexed="81"/>
            <rFont val="Tahoma"/>
            <family val="2"/>
            <charset val="186"/>
          </rPr>
          <t xml:space="preserve">
tehtud 13.02.08</t>
        </r>
      </text>
    </comment>
    <comment ref="B565" authorId="3">
      <text>
        <r>
          <rPr>
            <b/>
            <sz val="8"/>
            <color indexed="81"/>
            <rFont val="Tahoma"/>
            <family val="2"/>
            <charset val="186"/>
          </rPr>
          <t>kibur:</t>
        </r>
        <r>
          <rPr>
            <sz val="8"/>
            <color indexed="81"/>
            <rFont val="Tahoma"/>
            <family val="2"/>
            <charset val="186"/>
          </rPr>
          <t xml:space="preserve">
tehtud 23.09.08
</t>
        </r>
      </text>
    </comment>
    <comment ref="B566" authorId="2">
      <text>
        <r>
          <rPr>
            <b/>
            <sz val="8"/>
            <color indexed="81"/>
            <rFont val="Tahoma"/>
            <family val="2"/>
            <charset val="186"/>
          </rPr>
          <t>ruusmann:</t>
        </r>
        <r>
          <rPr>
            <sz val="8"/>
            <color indexed="81"/>
            <rFont val="Tahoma"/>
            <family val="2"/>
            <charset val="186"/>
          </rPr>
          <t xml:space="preserve">
tehtud 15.12.2008</t>
        </r>
      </text>
    </comment>
    <comment ref="E566" authorId="2">
      <text>
        <r>
          <rPr>
            <b/>
            <sz val="8"/>
            <color indexed="81"/>
            <rFont val="Tahoma"/>
            <family val="2"/>
            <charset val="186"/>
          </rPr>
          <t>ruusmann:</t>
        </r>
        <r>
          <rPr>
            <sz val="8"/>
            <color indexed="81"/>
            <rFont val="Tahoma"/>
            <family val="2"/>
            <charset val="186"/>
          </rPr>
          <t xml:space="preserve">
Pirita VAK</t>
        </r>
      </text>
    </comment>
    <comment ref="B567" authorId="1">
      <text>
        <r>
          <rPr>
            <b/>
            <sz val="8"/>
            <color indexed="81"/>
            <rFont val="Tahoma"/>
            <family val="2"/>
            <charset val="186"/>
          </rPr>
          <t>valler:</t>
        </r>
        <r>
          <rPr>
            <sz val="8"/>
            <color indexed="81"/>
            <rFont val="Tahoma"/>
            <family val="2"/>
            <charset val="186"/>
          </rPr>
          <t xml:space="preserve">
30.03.09</t>
        </r>
      </text>
    </comment>
    <comment ref="B568" authorId="3">
      <text>
        <r>
          <rPr>
            <b/>
            <sz val="9"/>
            <color indexed="81"/>
            <rFont val="Tahoma"/>
            <family val="2"/>
            <charset val="186"/>
          </rPr>
          <t>kibur:</t>
        </r>
        <r>
          <rPr>
            <sz val="9"/>
            <color indexed="81"/>
            <rFont val="Tahoma"/>
            <family val="2"/>
            <charset val="186"/>
          </rPr>
          <t xml:space="preserve">
tehtud 16.09.2011
</t>
        </r>
      </text>
    </comment>
    <comment ref="B569" authorId="13">
      <text>
        <r>
          <rPr>
            <b/>
            <sz val="9"/>
            <color indexed="81"/>
            <rFont val="Tahoma"/>
            <family val="2"/>
            <charset val="186"/>
          </rPr>
          <t>Kristi Urmann:</t>
        </r>
        <r>
          <rPr>
            <sz val="9"/>
            <color indexed="81"/>
            <rFont val="Tahoma"/>
            <family val="2"/>
            <charset val="186"/>
          </rPr>
          <t xml:space="preserve">
24.03.2014
</t>
        </r>
      </text>
    </comment>
    <comment ref="B570" authorId="5">
      <text>
        <r>
          <rPr>
            <b/>
            <sz val="9"/>
            <color indexed="81"/>
            <rFont val="Tahoma"/>
            <family val="2"/>
            <charset val="186"/>
          </rPr>
          <t>Anne A.:</t>
        </r>
        <r>
          <rPr>
            <sz val="9"/>
            <color indexed="81"/>
            <rFont val="Tahoma"/>
            <family val="2"/>
            <charset val="186"/>
          </rPr>
          <t xml:space="preserve">
tehtud 03.07.2014 
RR II 2014</t>
        </r>
      </text>
    </comment>
    <comment ref="B571" authorId="7">
      <text>
        <r>
          <rPr>
            <b/>
            <sz val="8"/>
            <color indexed="81"/>
            <rFont val="Tahoma"/>
            <family val="2"/>
            <charset val="186"/>
          </rPr>
          <t>Krista Kibur:</t>
        </r>
        <r>
          <rPr>
            <sz val="8"/>
            <color indexed="81"/>
            <rFont val="Tahoma"/>
            <family val="2"/>
            <charset val="186"/>
          </rPr>
          <t xml:space="preserve">
01.06.2015
</t>
        </r>
      </text>
    </comment>
    <comment ref="B572" authorId="0">
      <text>
        <r>
          <rPr>
            <b/>
            <sz val="8"/>
            <color indexed="81"/>
            <rFont val="Tahoma"/>
            <family val="2"/>
            <charset val="186"/>
          </rPr>
          <t>viinapuu:</t>
        </r>
        <r>
          <rPr>
            <sz val="8"/>
            <color indexed="81"/>
            <rFont val="Tahoma"/>
            <family val="2"/>
            <charset val="186"/>
          </rPr>
          <t xml:space="preserve">
tehtud 03.06.08</t>
        </r>
      </text>
    </comment>
    <comment ref="C573" authorId="5">
      <text>
        <r>
          <rPr>
            <b/>
            <sz val="9"/>
            <color indexed="81"/>
            <rFont val="Tahoma"/>
            <family val="2"/>
            <charset val="186"/>
          </rPr>
          <t>Anne A.:</t>
        </r>
        <r>
          <rPr>
            <sz val="9"/>
            <color indexed="81"/>
            <rFont val="Tahoma"/>
            <family val="2"/>
            <charset val="186"/>
          </rPr>
          <t xml:space="preserve">
tehtud 29.07.2014</t>
        </r>
      </text>
    </comment>
    <comment ref="E573" authorId="5">
      <text>
        <r>
          <rPr>
            <b/>
            <sz val="9"/>
            <color indexed="81"/>
            <rFont val="Tahoma"/>
            <family val="2"/>
            <charset val="186"/>
          </rPr>
          <t>Anne A.:</t>
        </r>
        <r>
          <rPr>
            <sz val="9"/>
            <color indexed="81"/>
            <rFont val="Tahoma"/>
            <family val="2"/>
            <charset val="186"/>
          </rPr>
          <t xml:space="preserve">
Leping nr 426 Pärnumaa Kutsehariduskeskus (HTM hallatav asutus) </t>
        </r>
      </text>
    </comment>
    <comment ref="B575" authorId="13">
      <text>
        <r>
          <rPr>
            <b/>
            <sz val="9"/>
            <color indexed="81"/>
            <rFont val="Tahoma"/>
            <family val="2"/>
            <charset val="186"/>
          </rPr>
          <t>Kristi Urmann:</t>
        </r>
        <r>
          <rPr>
            <sz val="9"/>
            <color indexed="81"/>
            <rFont val="Tahoma"/>
            <family val="2"/>
            <charset val="186"/>
          </rPr>
          <t xml:space="preserve">
Tehtud 28.11.2014</t>
        </r>
      </text>
    </comment>
    <comment ref="E575" authorId="13">
      <text>
        <r>
          <rPr>
            <b/>
            <sz val="9"/>
            <color indexed="81"/>
            <rFont val="Tahoma"/>
            <family val="2"/>
            <charset val="186"/>
          </rPr>
          <t>Kristi Urmann:</t>
        </r>
        <r>
          <rPr>
            <sz val="9"/>
            <color indexed="81"/>
            <rFont val="Tahoma"/>
            <family val="2"/>
            <charset val="186"/>
          </rPr>
          <t xml:space="preserve">
Nõmme LOV</t>
        </r>
      </text>
    </comment>
    <comment ref="C577" authorId="1">
      <text>
        <r>
          <rPr>
            <b/>
            <sz val="8"/>
            <color indexed="81"/>
            <rFont val="Tahoma"/>
            <family val="2"/>
            <charset val="186"/>
          </rPr>
          <t>valler:</t>
        </r>
        <r>
          <rPr>
            <sz val="8"/>
            <color indexed="81"/>
            <rFont val="Tahoma"/>
            <family val="2"/>
            <charset val="186"/>
          </rPr>
          <t xml:space="preserve">
tehtud 19.10.07</t>
        </r>
      </text>
    </comment>
    <comment ref="B580" authorId="4">
      <text>
        <r>
          <rPr>
            <b/>
            <sz val="9"/>
            <color indexed="81"/>
            <rFont val="Tahoma"/>
            <family val="2"/>
            <charset val="186"/>
          </rPr>
          <t>altermann1:</t>
        </r>
        <r>
          <rPr>
            <sz val="9"/>
            <color indexed="81"/>
            <rFont val="Tahoma"/>
            <family val="2"/>
            <charset val="186"/>
          </rPr>
          <t xml:space="preserve">
Tehtud 09.12.10</t>
        </r>
      </text>
    </comment>
    <comment ref="B581" authorId="4">
      <text>
        <r>
          <rPr>
            <b/>
            <sz val="9"/>
            <color indexed="81"/>
            <rFont val="Tahoma"/>
            <family val="2"/>
            <charset val="186"/>
          </rPr>
          <t>altermann1:</t>
        </r>
        <r>
          <rPr>
            <sz val="9"/>
            <color indexed="81"/>
            <rFont val="Tahoma"/>
            <family val="2"/>
            <charset val="186"/>
          </rPr>
          <t xml:space="preserve">
Tehtud 09.12.10</t>
        </r>
      </text>
    </comment>
    <comment ref="B585" authorId="1">
      <text>
        <r>
          <rPr>
            <b/>
            <sz val="8"/>
            <color indexed="81"/>
            <rFont val="Tahoma"/>
            <family val="2"/>
            <charset val="186"/>
          </rPr>
          <t>valler:</t>
        </r>
        <r>
          <rPr>
            <sz val="8"/>
            <color indexed="81"/>
            <rFont val="Tahoma"/>
            <family val="2"/>
            <charset val="186"/>
          </rPr>
          <t xml:space="preserve">
tehtud 03.05.07</t>
        </r>
      </text>
    </comment>
    <comment ref="B586" authorId="1">
      <text>
        <r>
          <rPr>
            <b/>
            <sz val="8"/>
            <color indexed="81"/>
            <rFont val="Tahoma"/>
            <family val="2"/>
            <charset val="186"/>
          </rPr>
          <t>valler:</t>
        </r>
        <r>
          <rPr>
            <sz val="8"/>
            <color indexed="81"/>
            <rFont val="Tahoma"/>
            <family val="2"/>
            <charset val="186"/>
          </rPr>
          <t xml:space="preserve">
tehtud 03.05.07</t>
        </r>
      </text>
    </comment>
    <comment ref="B587" authorId="1">
      <text>
        <r>
          <rPr>
            <b/>
            <sz val="8"/>
            <color indexed="81"/>
            <rFont val="Tahoma"/>
            <family val="2"/>
            <charset val="186"/>
          </rPr>
          <t>valler:</t>
        </r>
        <r>
          <rPr>
            <sz val="8"/>
            <color indexed="81"/>
            <rFont val="Tahoma"/>
            <family val="2"/>
            <charset val="186"/>
          </rPr>
          <t xml:space="preserve">
tehtud 03.05.07</t>
        </r>
      </text>
    </comment>
    <comment ref="B588" authorId="1">
      <text>
        <r>
          <rPr>
            <b/>
            <sz val="8"/>
            <color indexed="81"/>
            <rFont val="Tahoma"/>
            <family val="2"/>
            <charset val="186"/>
          </rPr>
          <t>valler:</t>
        </r>
        <r>
          <rPr>
            <sz val="8"/>
            <color indexed="81"/>
            <rFont val="Tahoma"/>
            <family val="2"/>
            <charset val="186"/>
          </rPr>
          <t xml:space="preserve">
tehtud 03.05.07</t>
        </r>
      </text>
    </comment>
    <comment ref="B589" authorId="1">
      <text>
        <r>
          <rPr>
            <b/>
            <sz val="8"/>
            <color indexed="81"/>
            <rFont val="Tahoma"/>
            <family val="2"/>
            <charset val="186"/>
          </rPr>
          <t>valler:</t>
        </r>
        <r>
          <rPr>
            <sz val="8"/>
            <color indexed="81"/>
            <rFont val="Tahoma"/>
            <family val="2"/>
            <charset val="186"/>
          </rPr>
          <t xml:space="preserve">
tehtud 03.05.07</t>
        </r>
      </text>
    </comment>
    <comment ref="B590" authorId="1">
      <text>
        <r>
          <rPr>
            <b/>
            <sz val="8"/>
            <color indexed="81"/>
            <rFont val="Tahoma"/>
            <family val="2"/>
            <charset val="186"/>
          </rPr>
          <t>valler:</t>
        </r>
        <r>
          <rPr>
            <sz val="8"/>
            <color indexed="81"/>
            <rFont val="Tahoma"/>
            <family val="2"/>
            <charset val="186"/>
          </rPr>
          <t xml:space="preserve">
tehtud 03.05.07</t>
        </r>
      </text>
    </comment>
    <comment ref="B591" authorId="1">
      <text>
        <r>
          <rPr>
            <b/>
            <sz val="8"/>
            <color indexed="81"/>
            <rFont val="Tahoma"/>
            <family val="2"/>
            <charset val="186"/>
          </rPr>
          <t>valler:</t>
        </r>
        <r>
          <rPr>
            <sz val="8"/>
            <color indexed="81"/>
            <rFont val="Tahoma"/>
            <family val="2"/>
            <charset val="186"/>
          </rPr>
          <t xml:space="preserve">
tehtud 25.06.07</t>
        </r>
      </text>
    </comment>
    <comment ref="B592" authorId="1">
      <text>
        <r>
          <rPr>
            <b/>
            <sz val="8"/>
            <color indexed="81"/>
            <rFont val="Tahoma"/>
            <family val="2"/>
            <charset val="186"/>
          </rPr>
          <t>valler:</t>
        </r>
        <r>
          <rPr>
            <sz val="8"/>
            <color indexed="81"/>
            <rFont val="Tahoma"/>
            <family val="2"/>
            <charset val="186"/>
          </rPr>
          <t xml:space="preserve">
tehtud 12.07.07</t>
        </r>
      </text>
    </comment>
    <comment ref="B593" authorId="1">
      <text>
        <r>
          <rPr>
            <b/>
            <sz val="8"/>
            <color indexed="81"/>
            <rFont val="Tahoma"/>
            <family val="2"/>
            <charset val="186"/>
          </rPr>
          <t>valler:</t>
        </r>
        <r>
          <rPr>
            <sz val="8"/>
            <color indexed="81"/>
            <rFont val="Tahoma"/>
            <family val="2"/>
            <charset val="186"/>
          </rPr>
          <t xml:space="preserve">
tehtud 12.07.07</t>
        </r>
      </text>
    </comment>
    <comment ref="B594" authorId="2">
      <text>
        <r>
          <rPr>
            <b/>
            <sz val="8"/>
            <color indexed="81"/>
            <rFont val="Tahoma"/>
            <family val="2"/>
            <charset val="186"/>
          </rPr>
          <t>ruusmann:</t>
        </r>
        <r>
          <rPr>
            <sz val="8"/>
            <color indexed="81"/>
            <rFont val="Tahoma"/>
            <family val="2"/>
            <charset val="186"/>
          </rPr>
          <t xml:space="preserve">
tehtud 26.05.2008
</t>
        </r>
      </text>
    </comment>
    <comment ref="B595" authorId="2">
      <text>
        <r>
          <rPr>
            <b/>
            <sz val="8"/>
            <color indexed="81"/>
            <rFont val="Tahoma"/>
            <family val="2"/>
            <charset val="186"/>
          </rPr>
          <t>ruusmann:</t>
        </r>
        <r>
          <rPr>
            <sz val="8"/>
            <color indexed="81"/>
            <rFont val="Tahoma"/>
            <family val="2"/>
            <charset val="186"/>
          </rPr>
          <t xml:space="preserve">
tehtud 26.05.2006</t>
        </r>
      </text>
    </comment>
    <comment ref="B596" authorId="2">
      <text>
        <r>
          <rPr>
            <b/>
            <sz val="8"/>
            <color indexed="81"/>
            <rFont val="Tahoma"/>
            <family val="2"/>
            <charset val="186"/>
          </rPr>
          <t>ruusmann:</t>
        </r>
        <r>
          <rPr>
            <sz val="8"/>
            <color indexed="81"/>
            <rFont val="Tahoma"/>
            <family val="2"/>
            <charset val="186"/>
          </rPr>
          <t xml:space="preserve">
tehtud 26.05.2008</t>
        </r>
      </text>
    </comment>
    <comment ref="B597" authorId="1">
      <text>
        <r>
          <rPr>
            <b/>
            <sz val="8"/>
            <color indexed="81"/>
            <rFont val="Tahoma"/>
            <family val="2"/>
            <charset val="186"/>
          </rPr>
          <t>valler:</t>
        </r>
        <r>
          <rPr>
            <sz val="8"/>
            <color indexed="81"/>
            <rFont val="Tahoma"/>
            <family val="2"/>
            <charset val="186"/>
          </rPr>
          <t xml:space="preserve">
tehtud 19.06.08</t>
        </r>
      </text>
    </comment>
    <comment ref="B598" authorId="2">
      <text>
        <r>
          <rPr>
            <b/>
            <sz val="8"/>
            <color indexed="81"/>
            <rFont val="Tahoma"/>
            <family val="2"/>
            <charset val="186"/>
          </rPr>
          <t>ruusmann:</t>
        </r>
        <r>
          <rPr>
            <sz val="8"/>
            <color indexed="81"/>
            <rFont val="Tahoma"/>
            <family val="2"/>
            <charset val="186"/>
          </rPr>
          <t xml:space="preserve">
tehtud 02.12.08</t>
        </r>
      </text>
    </comment>
    <comment ref="B599" authorId="2">
      <text>
        <r>
          <rPr>
            <b/>
            <sz val="8"/>
            <color indexed="81"/>
            <rFont val="Tahoma"/>
            <family val="2"/>
            <charset val="186"/>
          </rPr>
          <t>ruusmann:</t>
        </r>
        <r>
          <rPr>
            <sz val="8"/>
            <color indexed="81"/>
            <rFont val="Tahoma"/>
            <family val="2"/>
            <charset val="186"/>
          </rPr>
          <t xml:space="preserve">
tehtud 08.06.2009</t>
        </r>
      </text>
    </comment>
    <comment ref="B600" authorId="2">
      <text>
        <r>
          <rPr>
            <b/>
            <sz val="8"/>
            <color indexed="81"/>
            <rFont val="Tahoma"/>
            <family val="2"/>
            <charset val="186"/>
          </rPr>
          <t>ruusmann:</t>
        </r>
        <r>
          <rPr>
            <sz val="8"/>
            <color indexed="81"/>
            <rFont val="Tahoma"/>
            <family val="2"/>
            <charset val="186"/>
          </rPr>
          <t xml:space="preserve">
tehtud 03.03.2010</t>
        </r>
      </text>
    </comment>
    <comment ref="B601" authorId="2">
      <text>
        <r>
          <rPr>
            <b/>
            <sz val="8"/>
            <color indexed="81"/>
            <rFont val="Tahoma"/>
            <family val="2"/>
            <charset val="186"/>
          </rPr>
          <t>ruusmann:</t>
        </r>
        <r>
          <rPr>
            <sz val="8"/>
            <color indexed="81"/>
            <rFont val="Tahoma"/>
            <family val="2"/>
            <charset val="186"/>
          </rPr>
          <t xml:space="preserve">
tehtud 15.06.2010</t>
        </r>
      </text>
    </comment>
    <comment ref="B602" authorId="4">
      <text>
        <r>
          <rPr>
            <b/>
            <sz val="9"/>
            <color indexed="81"/>
            <rFont val="Tahoma"/>
            <family val="2"/>
            <charset val="186"/>
          </rPr>
          <t>altermann1:</t>
        </r>
        <r>
          <rPr>
            <sz val="9"/>
            <color indexed="81"/>
            <rFont val="Tahoma"/>
            <family val="2"/>
            <charset val="186"/>
          </rPr>
          <t xml:space="preserve">
tehtud 06.06.11</t>
        </r>
      </text>
    </comment>
    <comment ref="B603" authorId="4">
      <text>
        <r>
          <rPr>
            <b/>
            <sz val="8"/>
            <color indexed="81"/>
            <rFont val="Tahoma"/>
            <family val="2"/>
            <charset val="186"/>
          </rPr>
          <t>altermann1:</t>
        </r>
        <r>
          <rPr>
            <sz val="8"/>
            <color indexed="81"/>
            <rFont val="Tahoma"/>
            <family val="2"/>
            <charset val="186"/>
          </rPr>
          <t xml:space="preserve">
tehtud 24.11.11</t>
        </r>
      </text>
    </comment>
    <comment ref="B604" authorId="4">
      <text>
        <r>
          <rPr>
            <b/>
            <sz val="9"/>
            <color indexed="81"/>
            <rFont val="Tahoma"/>
            <family val="2"/>
            <charset val="186"/>
          </rPr>
          <t>altermann1:</t>
        </r>
        <r>
          <rPr>
            <sz val="9"/>
            <color indexed="81"/>
            <rFont val="Tahoma"/>
            <family val="2"/>
            <charset val="186"/>
          </rPr>
          <t xml:space="preserve">
tehtud 10.040.12</t>
        </r>
      </text>
    </comment>
    <comment ref="B605" authorId="4">
      <text>
        <r>
          <rPr>
            <b/>
            <sz val="9"/>
            <color indexed="81"/>
            <rFont val="Tahoma"/>
            <family val="2"/>
            <charset val="186"/>
          </rPr>
          <t>altermann1:</t>
        </r>
        <r>
          <rPr>
            <sz val="9"/>
            <color indexed="81"/>
            <rFont val="Tahoma"/>
            <family val="2"/>
            <charset val="186"/>
          </rPr>
          <t xml:space="preserve">
tehtud 10.040.12</t>
        </r>
      </text>
    </comment>
    <comment ref="B606" authorId="4">
      <text>
        <r>
          <rPr>
            <b/>
            <sz val="9"/>
            <color indexed="81"/>
            <rFont val="Tahoma"/>
            <family val="2"/>
            <charset val="186"/>
          </rPr>
          <t>altermann1:</t>
        </r>
        <r>
          <rPr>
            <sz val="9"/>
            <color indexed="81"/>
            <rFont val="Tahoma"/>
            <family val="2"/>
            <charset val="186"/>
          </rPr>
          <t xml:space="preserve">
tehtud 31.05.12</t>
        </r>
      </text>
    </comment>
    <comment ref="B607" authorId="5">
      <text>
        <r>
          <rPr>
            <b/>
            <sz val="9"/>
            <color indexed="81"/>
            <rFont val="Tahoma"/>
            <family val="2"/>
            <charset val="186"/>
          </rPr>
          <t>Anne A.:</t>
        </r>
        <r>
          <rPr>
            <sz val="9"/>
            <color indexed="81"/>
            <rFont val="Tahoma"/>
            <family val="2"/>
            <charset val="186"/>
          </rPr>
          <t xml:space="preserve">
tehtud 02.04.2013</t>
        </r>
      </text>
    </comment>
    <comment ref="B608" authorId="5">
      <text>
        <r>
          <rPr>
            <b/>
            <sz val="9"/>
            <color indexed="81"/>
            <rFont val="Tahoma"/>
            <family val="2"/>
            <charset val="186"/>
          </rPr>
          <t>Anne A.:</t>
        </r>
        <r>
          <rPr>
            <sz val="9"/>
            <color indexed="81"/>
            <rFont val="Tahoma"/>
            <family val="2"/>
            <charset val="186"/>
          </rPr>
          <t xml:space="preserve">
29.09.2014
</t>
        </r>
      </text>
    </comment>
    <comment ref="B609" authorId="5">
      <text>
        <r>
          <rPr>
            <b/>
            <sz val="9"/>
            <color indexed="81"/>
            <rFont val="Tahoma"/>
            <family val="2"/>
            <charset val="186"/>
          </rPr>
          <t>Anne A.:</t>
        </r>
        <r>
          <rPr>
            <sz val="9"/>
            <color indexed="81"/>
            <rFont val="Tahoma"/>
            <family val="2"/>
            <charset val="186"/>
          </rPr>
          <t xml:space="preserve">
tehtud 27.05.2015</t>
        </r>
      </text>
    </comment>
    <comment ref="B616" authorId="1">
      <text>
        <r>
          <rPr>
            <b/>
            <sz val="8"/>
            <color indexed="81"/>
            <rFont val="Tahoma"/>
            <family val="2"/>
            <charset val="186"/>
          </rPr>
          <t>valler:</t>
        </r>
        <r>
          <rPr>
            <sz val="8"/>
            <color indexed="81"/>
            <rFont val="Tahoma"/>
            <family val="2"/>
            <charset val="186"/>
          </rPr>
          <t xml:space="preserve">
tehtud 12.02.07</t>
        </r>
      </text>
    </comment>
    <comment ref="B617" authorId="1">
      <text>
        <r>
          <rPr>
            <b/>
            <sz val="8"/>
            <color indexed="81"/>
            <rFont val="Tahoma"/>
            <family val="2"/>
            <charset val="186"/>
          </rPr>
          <t>valler:</t>
        </r>
        <r>
          <rPr>
            <sz val="8"/>
            <color indexed="81"/>
            <rFont val="Tahoma"/>
            <family val="2"/>
            <charset val="186"/>
          </rPr>
          <t xml:space="preserve">
tehtud 26.02.07</t>
        </r>
      </text>
    </comment>
    <comment ref="B618" authorId="1">
      <text>
        <r>
          <rPr>
            <b/>
            <sz val="8"/>
            <color indexed="81"/>
            <rFont val="Tahoma"/>
            <family val="2"/>
            <charset val="186"/>
          </rPr>
          <t>valler:</t>
        </r>
        <r>
          <rPr>
            <sz val="8"/>
            <color indexed="81"/>
            <rFont val="Tahoma"/>
            <family val="2"/>
            <charset val="186"/>
          </rPr>
          <t xml:space="preserve">
tehtud 16.03.07</t>
        </r>
      </text>
    </comment>
    <comment ref="B619" authorId="1">
      <text>
        <r>
          <rPr>
            <b/>
            <sz val="8"/>
            <color indexed="81"/>
            <rFont val="Tahoma"/>
            <family val="2"/>
            <charset val="186"/>
          </rPr>
          <t>valler:</t>
        </r>
        <r>
          <rPr>
            <sz val="8"/>
            <color indexed="81"/>
            <rFont val="Tahoma"/>
            <family val="2"/>
            <charset val="186"/>
          </rPr>
          <t xml:space="preserve">
tehtud 27.04.07</t>
        </r>
      </text>
    </comment>
    <comment ref="B620" authorId="1">
      <text>
        <r>
          <rPr>
            <b/>
            <sz val="8"/>
            <color indexed="81"/>
            <rFont val="Tahoma"/>
            <family val="2"/>
            <charset val="186"/>
          </rPr>
          <t>valler:</t>
        </r>
        <r>
          <rPr>
            <sz val="8"/>
            <color indexed="81"/>
            <rFont val="Tahoma"/>
            <family val="2"/>
            <charset val="186"/>
          </rPr>
          <t xml:space="preserve">
tehtud 17.05.07</t>
        </r>
      </text>
    </comment>
    <comment ref="B621" authorId="1">
      <text>
        <r>
          <rPr>
            <b/>
            <sz val="8"/>
            <color indexed="81"/>
            <rFont val="Tahoma"/>
            <family val="2"/>
            <charset val="186"/>
          </rPr>
          <t>valler:</t>
        </r>
        <r>
          <rPr>
            <sz val="8"/>
            <color indexed="81"/>
            <rFont val="Tahoma"/>
            <family val="2"/>
            <charset val="186"/>
          </rPr>
          <t xml:space="preserve">
tehtud 06.06.07</t>
        </r>
      </text>
    </comment>
    <comment ref="B622" authorId="1">
      <text>
        <r>
          <rPr>
            <b/>
            <sz val="8"/>
            <color indexed="81"/>
            <rFont val="Tahoma"/>
            <family val="2"/>
            <charset val="186"/>
          </rPr>
          <t>valler:</t>
        </r>
        <r>
          <rPr>
            <sz val="8"/>
            <color indexed="81"/>
            <rFont val="Tahoma"/>
            <family val="2"/>
            <charset val="186"/>
          </rPr>
          <t xml:space="preserve">
tehtud 17.09.07</t>
        </r>
      </text>
    </comment>
    <comment ref="B623" authorId="1">
      <text>
        <r>
          <rPr>
            <b/>
            <sz val="8"/>
            <color indexed="81"/>
            <rFont val="Tahoma"/>
            <family val="2"/>
            <charset val="186"/>
          </rPr>
          <t>valler:</t>
        </r>
        <r>
          <rPr>
            <sz val="8"/>
            <color indexed="81"/>
            <rFont val="Tahoma"/>
            <family val="2"/>
            <charset val="186"/>
          </rPr>
          <t xml:space="preserve">
tehtud 28.09.07</t>
        </r>
      </text>
    </comment>
    <comment ref="B624" authorId="1">
      <text>
        <r>
          <rPr>
            <b/>
            <sz val="8"/>
            <color indexed="81"/>
            <rFont val="Tahoma"/>
            <family val="2"/>
            <charset val="186"/>
          </rPr>
          <t>valler:</t>
        </r>
        <r>
          <rPr>
            <sz val="8"/>
            <color indexed="81"/>
            <rFont val="Tahoma"/>
            <family val="2"/>
            <charset val="186"/>
          </rPr>
          <t xml:space="preserve">
tehtud 15.10.07</t>
        </r>
      </text>
    </comment>
    <comment ref="B625" authorId="11">
      <text>
        <r>
          <rPr>
            <b/>
            <sz val="8"/>
            <color indexed="81"/>
            <rFont val="Tahoma"/>
            <family val="2"/>
            <charset val="186"/>
          </rPr>
          <t>englas:</t>
        </r>
        <r>
          <rPr>
            <sz val="8"/>
            <color indexed="81"/>
            <rFont val="Tahoma"/>
            <family val="2"/>
            <charset val="186"/>
          </rPr>
          <t xml:space="preserve">
tehtud 16.10.07</t>
        </r>
      </text>
    </comment>
    <comment ref="B626" authorId="1">
      <text>
        <r>
          <rPr>
            <b/>
            <sz val="8"/>
            <color indexed="81"/>
            <rFont val="Tahoma"/>
            <family val="2"/>
            <charset val="186"/>
          </rPr>
          <t>valler:</t>
        </r>
        <r>
          <rPr>
            <sz val="8"/>
            <color indexed="81"/>
            <rFont val="Tahoma"/>
            <family val="2"/>
            <charset val="186"/>
          </rPr>
          <t xml:space="preserve">
tehtud 07.02.08</t>
        </r>
      </text>
    </comment>
    <comment ref="B627" authorId="1">
      <text>
        <r>
          <rPr>
            <b/>
            <sz val="8"/>
            <color indexed="81"/>
            <rFont val="Tahoma"/>
            <family val="2"/>
            <charset val="186"/>
          </rPr>
          <t>valler:</t>
        </r>
        <r>
          <rPr>
            <sz val="8"/>
            <color indexed="81"/>
            <rFont val="Tahoma"/>
            <family val="2"/>
            <charset val="186"/>
          </rPr>
          <t xml:space="preserve">
tehtud 7.02.08</t>
        </r>
      </text>
    </comment>
    <comment ref="B628" authorId="1">
      <text>
        <r>
          <rPr>
            <b/>
            <sz val="8"/>
            <color indexed="81"/>
            <rFont val="Tahoma"/>
            <family val="2"/>
            <charset val="186"/>
          </rPr>
          <t>valler:</t>
        </r>
        <r>
          <rPr>
            <sz val="8"/>
            <color indexed="81"/>
            <rFont val="Tahoma"/>
            <family val="2"/>
            <charset val="186"/>
          </rPr>
          <t xml:space="preserve">
tehtud 25.02.08
</t>
        </r>
      </text>
    </comment>
    <comment ref="B629" authorId="1">
      <text>
        <r>
          <rPr>
            <b/>
            <sz val="8"/>
            <color indexed="81"/>
            <rFont val="Tahoma"/>
            <family val="2"/>
            <charset val="186"/>
          </rPr>
          <t>valler:</t>
        </r>
        <r>
          <rPr>
            <sz val="8"/>
            <color indexed="81"/>
            <rFont val="Tahoma"/>
            <family val="2"/>
            <charset val="186"/>
          </rPr>
          <t xml:space="preserve">
tehtud 11.03.08</t>
        </r>
      </text>
    </comment>
    <comment ref="B630" authorId="1">
      <text>
        <r>
          <rPr>
            <b/>
            <sz val="8"/>
            <color indexed="81"/>
            <rFont val="Tahoma"/>
            <family val="2"/>
            <charset val="186"/>
          </rPr>
          <t>valler:</t>
        </r>
        <r>
          <rPr>
            <sz val="8"/>
            <color indexed="81"/>
            <rFont val="Tahoma"/>
            <family val="2"/>
            <charset val="186"/>
          </rPr>
          <t xml:space="preserve">
tehtud 11.03.08</t>
        </r>
      </text>
    </comment>
    <comment ref="B631" authorId="1">
      <text>
        <r>
          <rPr>
            <b/>
            <sz val="8"/>
            <color indexed="81"/>
            <rFont val="Tahoma"/>
            <family val="2"/>
            <charset val="186"/>
          </rPr>
          <t>valler:</t>
        </r>
        <r>
          <rPr>
            <sz val="8"/>
            <color indexed="81"/>
            <rFont val="Tahoma"/>
            <family val="2"/>
            <charset val="186"/>
          </rPr>
          <t xml:space="preserve">
tehtud 21.04.08</t>
        </r>
      </text>
    </comment>
    <comment ref="B632" authorId="1">
      <text>
        <r>
          <rPr>
            <b/>
            <sz val="8"/>
            <color indexed="81"/>
            <rFont val="Tahoma"/>
            <family val="2"/>
            <charset val="186"/>
          </rPr>
          <t>valler:</t>
        </r>
        <r>
          <rPr>
            <sz val="8"/>
            <color indexed="81"/>
            <rFont val="Tahoma"/>
            <family val="2"/>
            <charset val="186"/>
          </rPr>
          <t xml:space="preserve">
tehtud 21.04.08</t>
        </r>
      </text>
    </comment>
    <comment ref="B633" authorId="1">
      <text>
        <r>
          <rPr>
            <b/>
            <sz val="8"/>
            <color indexed="81"/>
            <rFont val="Tahoma"/>
            <family val="2"/>
            <charset val="186"/>
          </rPr>
          <t>valler:</t>
        </r>
        <r>
          <rPr>
            <sz val="8"/>
            <color indexed="81"/>
            <rFont val="Tahoma"/>
            <family val="2"/>
            <charset val="186"/>
          </rPr>
          <t xml:space="preserve">
tehtud 25.04.08</t>
        </r>
      </text>
    </comment>
    <comment ref="B634" authorId="2">
      <text>
        <r>
          <rPr>
            <b/>
            <sz val="8"/>
            <color indexed="81"/>
            <rFont val="Tahoma"/>
            <family val="2"/>
            <charset val="186"/>
          </rPr>
          <t>ruusmann:</t>
        </r>
        <r>
          <rPr>
            <sz val="8"/>
            <color indexed="81"/>
            <rFont val="Tahoma"/>
            <family val="2"/>
            <charset val="186"/>
          </rPr>
          <t xml:space="preserve">
tehtud 21.05.2008
</t>
        </r>
      </text>
    </comment>
    <comment ref="B635" authorId="2">
      <text>
        <r>
          <rPr>
            <b/>
            <sz val="8"/>
            <color indexed="81"/>
            <rFont val="Tahoma"/>
            <family val="2"/>
            <charset val="186"/>
          </rPr>
          <t>ruusmann:</t>
        </r>
        <r>
          <rPr>
            <sz val="8"/>
            <color indexed="81"/>
            <rFont val="Tahoma"/>
            <family val="2"/>
            <charset val="186"/>
          </rPr>
          <t xml:space="preserve">
tehtud 28.05.08</t>
        </r>
      </text>
    </comment>
    <comment ref="B636" authorId="2">
      <text>
        <r>
          <rPr>
            <b/>
            <sz val="8"/>
            <color indexed="81"/>
            <rFont val="Tahoma"/>
            <family val="2"/>
            <charset val="186"/>
          </rPr>
          <t>ruusmann:</t>
        </r>
        <r>
          <rPr>
            <sz val="8"/>
            <color indexed="81"/>
            <rFont val="Tahoma"/>
            <family val="2"/>
            <charset val="186"/>
          </rPr>
          <t xml:space="preserve">
tehtud 28.05.08</t>
        </r>
      </text>
    </comment>
    <comment ref="B637" authorId="2">
      <text>
        <r>
          <rPr>
            <b/>
            <sz val="8"/>
            <color indexed="81"/>
            <rFont val="Tahoma"/>
            <family val="2"/>
            <charset val="186"/>
          </rPr>
          <t>ruusmann:</t>
        </r>
        <r>
          <rPr>
            <sz val="8"/>
            <color indexed="81"/>
            <rFont val="Tahoma"/>
            <family val="2"/>
            <charset val="186"/>
          </rPr>
          <t xml:space="preserve">
tehtud 30.05.2008</t>
        </r>
      </text>
    </comment>
    <comment ref="B638" authorId="2">
      <text>
        <r>
          <rPr>
            <b/>
            <sz val="8"/>
            <color indexed="81"/>
            <rFont val="Tahoma"/>
            <family val="2"/>
            <charset val="186"/>
          </rPr>
          <t>ruusmann:</t>
        </r>
        <r>
          <rPr>
            <sz val="8"/>
            <color indexed="81"/>
            <rFont val="Tahoma"/>
            <family val="2"/>
            <charset val="186"/>
          </rPr>
          <t xml:space="preserve">
tehtud 02.07.2008</t>
        </r>
      </text>
    </comment>
    <comment ref="B639" authorId="2">
      <text>
        <r>
          <rPr>
            <b/>
            <sz val="8"/>
            <color indexed="81"/>
            <rFont val="Tahoma"/>
            <family val="2"/>
            <charset val="186"/>
          </rPr>
          <t>ruusmann:</t>
        </r>
        <r>
          <rPr>
            <sz val="8"/>
            <color indexed="81"/>
            <rFont val="Tahoma"/>
            <family val="2"/>
            <charset val="186"/>
          </rPr>
          <t xml:space="preserve">
tehtud 29.07.08</t>
        </r>
      </text>
    </comment>
    <comment ref="B640" authorId="2">
      <text>
        <r>
          <rPr>
            <b/>
            <sz val="8"/>
            <color indexed="81"/>
            <rFont val="Tahoma"/>
            <family val="2"/>
            <charset val="186"/>
          </rPr>
          <t>ruusmann:</t>
        </r>
        <r>
          <rPr>
            <sz val="8"/>
            <color indexed="81"/>
            <rFont val="Tahoma"/>
            <family val="2"/>
            <charset val="186"/>
          </rPr>
          <t xml:space="preserve">
tehtud 29.07.08</t>
        </r>
      </text>
    </comment>
    <comment ref="B641" authorId="2">
      <text>
        <r>
          <rPr>
            <b/>
            <sz val="8"/>
            <color indexed="81"/>
            <rFont val="Tahoma"/>
            <family val="2"/>
            <charset val="186"/>
          </rPr>
          <t>ruusmann:</t>
        </r>
        <r>
          <rPr>
            <sz val="8"/>
            <color indexed="81"/>
            <rFont val="Tahoma"/>
            <family val="2"/>
            <charset val="186"/>
          </rPr>
          <t xml:space="preserve">
tehtud 05.08.2008</t>
        </r>
      </text>
    </comment>
    <comment ref="B642" authorId="2">
      <text>
        <r>
          <rPr>
            <b/>
            <sz val="8"/>
            <color indexed="81"/>
            <rFont val="Tahoma"/>
            <family val="2"/>
            <charset val="186"/>
          </rPr>
          <t>ruusmann:</t>
        </r>
        <r>
          <rPr>
            <sz val="8"/>
            <color indexed="81"/>
            <rFont val="Tahoma"/>
            <family val="2"/>
            <charset val="186"/>
          </rPr>
          <t xml:space="preserve">
tehtud 05.09.2008</t>
        </r>
      </text>
    </comment>
    <comment ref="E642" authorId="2">
      <text>
        <r>
          <rPr>
            <b/>
            <sz val="8"/>
            <color indexed="81"/>
            <rFont val="Tahoma"/>
            <family val="2"/>
            <charset val="186"/>
          </rPr>
          <t>ruusmann:</t>
        </r>
        <r>
          <rPr>
            <sz val="8"/>
            <color indexed="81"/>
            <rFont val="Tahoma"/>
            <family val="2"/>
            <charset val="186"/>
          </rPr>
          <t xml:space="preserve">
Tallinna Filharmooniale</t>
        </r>
      </text>
    </comment>
    <comment ref="B643" authorId="2">
      <text>
        <r>
          <rPr>
            <b/>
            <sz val="8"/>
            <color indexed="81"/>
            <rFont val="Tahoma"/>
            <family val="2"/>
            <charset val="186"/>
          </rPr>
          <t>ruusmann:</t>
        </r>
        <r>
          <rPr>
            <sz val="8"/>
            <color indexed="81"/>
            <rFont val="Tahoma"/>
            <family val="2"/>
            <charset val="186"/>
          </rPr>
          <t xml:space="preserve">
22.09.2008</t>
        </r>
      </text>
    </comment>
    <comment ref="E643" authorId="2">
      <text>
        <r>
          <rPr>
            <b/>
            <sz val="8"/>
            <color indexed="81"/>
            <rFont val="Tahoma"/>
            <family val="2"/>
            <charset val="186"/>
          </rPr>
          <t>ruusmann:</t>
        </r>
        <r>
          <rPr>
            <sz val="8"/>
            <color indexed="81"/>
            <rFont val="Tahoma"/>
            <family val="2"/>
            <charset val="186"/>
          </rPr>
          <t xml:space="preserve">
Tallinna Filharmooniale</t>
        </r>
      </text>
    </comment>
    <comment ref="B644" authorId="2">
      <text>
        <r>
          <rPr>
            <b/>
            <sz val="8"/>
            <color indexed="81"/>
            <rFont val="Tahoma"/>
            <family val="2"/>
            <charset val="186"/>
          </rPr>
          <t>ruusmann:</t>
        </r>
        <r>
          <rPr>
            <sz val="8"/>
            <color indexed="81"/>
            <rFont val="Tahoma"/>
            <family val="2"/>
            <charset val="186"/>
          </rPr>
          <t xml:space="preserve">
tehtud 24.09.2008</t>
        </r>
      </text>
    </comment>
    <comment ref="B645" authorId="2">
      <text>
        <r>
          <rPr>
            <b/>
            <sz val="8"/>
            <color indexed="81"/>
            <rFont val="Tahoma"/>
            <family val="2"/>
            <charset val="186"/>
          </rPr>
          <t>ruusmann:</t>
        </r>
        <r>
          <rPr>
            <sz val="8"/>
            <color indexed="81"/>
            <rFont val="Tahoma"/>
            <family val="2"/>
            <charset val="186"/>
          </rPr>
          <t xml:space="preserve">
tehtud 03.10.2008</t>
        </r>
      </text>
    </comment>
    <comment ref="B646" authorId="2">
      <text>
        <r>
          <rPr>
            <b/>
            <sz val="8"/>
            <color indexed="81"/>
            <rFont val="Tahoma"/>
            <family val="2"/>
            <charset val="186"/>
          </rPr>
          <t>ruusmann:</t>
        </r>
        <r>
          <rPr>
            <sz val="8"/>
            <color indexed="81"/>
            <rFont val="Tahoma"/>
            <family val="2"/>
            <charset val="186"/>
          </rPr>
          <t xml:space="preserve">
tehtud 17.11.2008</t>
        </r>
      </text>
    </comment>
    <comment ref="E646" authorId="2">
      <text>
        <r>
          <rPr>
            <b/>
            <sz val="8"/>
            <color indexed="81"/>
            <rFont val="Tahoma"/>
            <family val="2"/>
            <charset val="186"/>
          </rPr>
          <t>ruusmann:</t>
        </r>
        <r>
          <rPr>
            <sz val="8"/>
            <color indexed="81"/>
            <rFont val="Tahoma"/>
            <family val="2"/>
            <charset val="186"/>
          </rPr>
          <t xml:space="preserve">
Tallinna Filharmooniale</t>
        </r>
      </text>
    </comment>
    <comment ref="B647" authorId="2">
      <text>
        <r>
          <rPr>
            <b/>
            <sz val="8"/>
            <color indexed="81"/>
            <rFont val="Tahoma"/>
            <family val="2"/>
            <charset val="186"/>
          </rPr>
          <t>ruusmann:</t>
        </r>
        <r>
          <rPr>
            <sz val="8"/>
            <color indexed="81"/>
            <rFont val="Tahoma"/>
            <family val="2"/>
            <charset val="186"/>
          </rPr>
          <t xml:space="preserve">
tehtud 17.11.2008
</t>
        </r>
      </text>
    </comment>
    <comment ref="E647" authorId="2">
      <text>
        <r>
          <rPr>
            <b/>
            <sz val="8"/>
            <color indexed="81"/>
            <rFont val="Tahoma"/>
            <family val="2"/>
            <charset val="186"/>
          </rPr>
          <t>ruusmann:</t>
        </r>
        <r>
          <rPr>
            <sz val="8"/>
            <color indexed="81"/>
            <rFont val="Tahoma"/>
            <family val="2"/>
            <charset val="186"/>
          </rPr>
          <t xml:space="preserve">
Tallinna Linnateatrile</t>
        </r>
      </text>
    </comment>
    <comment ref="B648" authorId="2">
      <text>
        <r>
          <rPr>
            <b/>
            <sz val="8"/>
            <color indexed="81"/>
            <rFont val="Tahoma"/>
            <family val="2"/>
            <charset val="186"/>
          </rPr>
          <t>ruusmann:</t>
        </r>
        <r>
          <rPr>
            <sz val="8"/>
            <color indexed="81"/>
            <rFont val="Tahoma"/>
            <family val="2"/>
            <charset val="186"/>
          </rPr>
          <t xml:space="preserve">
tehtud 15.12.2008</t>
        </r>
      </text>
    </comment>
    <comment ref="E648" authorId="2">
      <text>
        <r>
          <rPr>
            <b/>
            <sz val="8"/>
            <color indexed="81"/>
            <rFont val="Tahoma"/>
            <family val="2"/>
            <charset val="186"/>
          </rPr>
          <t>ruusmann:</t>
        </r>
        <r>
          <rPr>
            <sz val="8"/>
            <color indexed="81"/>
            <rFont val="Tahoma"/>
            <family val="2"/>
            <charset val="186"/>
          </rPr>
          <t xml:space="preserve">
Tallinna Filharmooniale</t>
        </r>
      </text>
    </comment>
    <comment ref="B649" authorId="2">
      <text>
        <r>
          <rPr>
            <b/>
            <sz val="8"/>
            <color indexed="81"/>
            <rFont val="Tahoma"/>
            <family val="2"/>
            <charset val="186"/>
          </rPr>
          <t>ruusmann:</t>
        </r>
        <r>
          <rPr>
            <sz val="8"/>
            <color indexed="81"/>
            <rFont val="Tahoma"/>
            <family val="2"/>
            <charset val="186"/>
          </rPr>
          <t xml:space="preserve">
tehtud 27.03.2009</t>
        </r>
      </text>
    </comment>
    <comment ref="E649" authorId="2">
      <text>
        <r>
          <rPr>
            <b/>
            <sz val="8"/>
            <color indexed="81"/>
            <rFont val="Tahoma"/>
            <family val="2"/>
            <charset val="186"/>
          </rPr>
          <t>ruusmann:</t>
        </r>
        <r>
          <rPr>
            <sz val="8"/>
            <color indexed="81"/>
            <rFont val="Tahoma"/>
            <family val="2"/>
            <charset val="186"/>
          </rPr>
          <t xml:space="preserve">
Keskraamatukogule</t>
        </r>
      </text>
    </comment>
    <comment ref="B650" authorId="2">
      <text>
        <r>
          <rPr>
            <b/>
            <sz val="8"/>
            <color indexed="81"/>
            <rFont val="Tahoma"/>
            <family val="2"/>
            <charset val="186"/>
          </rPr>
          <t>ruusmann:</t>
        </r>
        <r>
          <rPr>
            <sz val="8"/>
            <color indexed="81"/>
            <rFont val="Tahoma"/>
            <family val="2"/>
            <charset val="186"/>
          </rPr>
          <t xml:space="preserve">
tehtud 27.03.2009</t>
        </r>
      </text>
    </comment>
    <comment ref="E650" authorId="2">
      <text>
        <r>
          <rPr>
            <b/>
            <sz val="8"/>
            <color indexed="81"/>
            <rFont val="Tahoma"/>
            <family val="2"/>
            <charset val="186"/>
          </rPr>
          <t>ruusmann:</t>
        </r>
        <r>
          <rPr>
            <sz val="8"/>
            <color indexed="81"/>
            <rFont val="Tahoma"/>
            <family val="2"/>
            <charset val="186"/>
          </rPr>
          <t xml:space="preserve">
Linnamuuseumile</t>
        </r>
      </text>
    </comment>
    <comment ref="B651" authorId="2">
      <text>
        <r>
          <rPr>
            <b/>
            <sz val="8"/>
            <color indexed="81"/>
            <rFont val="Tahoma"/>
            <family val="2"/>
            <charset val="186"/>
          </rPr>
          <t>ruusmann:</t>
        </r>
        <r>
          <rPr>
            <sz val="8"/>
            <color indexed="81"/>
            <rFont val="Tahoma"/>
            <family val="2"/>
            <charset val="186"/>
          </rPr>
          <t xml:space="preserve">
tehtud 30.03.2009</t>
        </r>
      </text>
    </comment>
    <comment ref="B652" authorId="2">
      <text>
        <r>
          <rPr>
            <b/>
            <sz val="8"/>
            <color indexed="81"/>
            <rFont val="Tahoma"/>
            <family val="2"/>
            <charset val="186"/>
          </rPr>
          <t>ruusmann:</t>
        </r>
        <r>
          <rPr>
            <sz val="8"/>
            <color indexed="81"/>
            <rFont val="Tahoma"/>
            <family val="2"/>
            <charset val="186"/>
          </rPr>
          <t xml:space="preserve">
tehtud 05.05.2009</t>
        </r>
      </text>
    </comment>
    <comment ref="B653" authorId="2">
      <text>
        <r>
          <rPr>
            <b/>
            <sz val="8"/>
            <color indexed="81"/>
            <rFont val="Tahoma"/>
            <family val="2"/>
            <charset val="186"/>
          </rPr>
          <t>ruusmann:</t>
        </r>
        <r>
          <rPr>
            <sz val="8"/>
            <color indexed="81"/>
            <rFont val="Tahoma"/>
            <family val="2"/>
            <charset val="186"/>
          </rPr>
          <t xml:space="preserve">
tehtud 08.06.2009</t>
        </r>
      </text>
    </comment>
    <comment ref="B654" authorId="2">
      <text>
        <r>
          <rPr>
            <b/>
            <sz val="8"/>
            <color indexed="81"/>
            <rFont val="Tahoma"/>
            <family val="2"/>
            <charset val="186"/>
          </rPr>
          <t>ruusmann:</t>
        </r>
        <r>
          <rPr>
            <sz val="8"/>
            <color indexed="81"/>
            <rFont val="Tahoma"/>
            <family val="2"/>
            <charset val="186"/>
          </rPr>
          <t xml:space="preserve">
tehtud 08.06.2009</t>
        </r>
      </text>
    </comment>
    <comment ref="B655" authorId="2">
      <text>
        <r>
          <rPr>
            <b/>
            <sz val="8"/>
            <color indexed="81"/>
            <rFont val="Tahoma"/>
            <family val="2"/>
            <charset val="186"/>
          </rPr>
          <t>ruusmann:</t>
        </r>
        <r>
          <rPr>
            <sz val="8"/>
            <color indexed="81"/>
            <rFont val="Tahoma"/>
            <family val="2"/>
            <charset val="186"/>
          </rPr>
          <t xml:space="preserve">
tehtud 08.06.2009</t>
        </r>
      </text>
    </comment>
    <comment ref="B656" authorId="2">
      <text>
        <r>
          <rPr>
            <b/>
            <sz val="8"/>
            <color indexed="81"/>
            <rFont val="Tahoma"/>
            <family val="2"/>
            <charset val="186"/>
          </rPr>
          <t>ruusmann:</t>
        </r>
        <r>
          <rPr>
            <sz val="8"/>
            <color indexed="81"/>
            <rFont val="Tahoma"/>
            <family val="2"/>
            <charset val="186"/>
          </rPr>
          <t xml:space="preserve">
tehtud 08.06.2009</t>
        </r>
      </text>
    </comment>
    <comment ref="B657" authorId="2">
      <text>
        <r>
          <rPr>
            <b/>
            <sz val="8"/>
            <color indexed="81"/>
            <rFont val="Tahoma"/>
            <family val="2"/>
            <charset val="186"/>
          </rPr>
          <t>ruusmann:</t>
        </r>
        <r>
          <rPr>
            <sz val="8"/>
            <color indexed="81"/>
            <rFont val="Tahoma"/>
            <family val="2"/>
            <charset val="186"/>
          </rPr>
          <t xml:space="preserve">
tehtud 10.08.2009</t>
        </r>
      </text>
    </comment>
    <comment ref="B658" authorId="2">
      <text>
        <r>
          <rPr>
            <b/>
            <sz val="8"/>
            <color indexed="81"/>
            <rFont val="Tahoma"/>
            <family val="2"/>
            <charset val="186"/>
          </rPr>
          <t>ruusmann:</t>
        </r>
        <r>
          <rPr>
            <sz val="8"/>
            <color indexed="81"/>
            <rFont val="Tahoma"/>
            <family val="2"/>
            <charset val="186"/>
          </rPr>
          <t xml:space="preserve">
tehtud 11.09.2009</t>
        </r>
      </text>
    </comment>
    <comment ref="B659" authorId="2">
      <text>
        <r>
          <rPr>
            <b/>
            <sz val="8"/>
            <color indexed="81"/>
            <rFont val="Tahoma"/>
            <family val="2"/>
            <charset val="186"/>
          </rPr>
          <t>ruusmann:</t>
        </r>
        <r>
          <rPr>
            <sz val="8"/>
            <color indexed="81"/>
            <rFont val="Tahoma"/>
            <family val="2"/>
            <charset val="186"/>
          </rPr>
          <t xml:space="preserve">
tehtud 03.12.2009</t>
        </r>
      </text>
    </comment>
    <comment ref="B660" authorId="2">
      <text>
        <r>
          <rPr>
            <b/>
            <sz val="8"/>
            <color indexed="81"/>
            <rFont val="Tahoma"/>
            <family val="2"/>
            <charset val="186"/>
          </rPr>
          <t>ruusmann:</t>
        </r>
        <r>
          <rPr>
            <sz val="8"/>
            <color indexed="81"/>
            <rFont val="Tahoma"/>
            <family val="2"/>
            <charset val="186"/>
          </rPr>
          <t xml:space="preserve">
tehtud 03.12.2009</t>
        </r>
      </text>
    </comment>
    <comment ref="B661" authorId="2">
      <text>
        <r>
          <rPr>
            <b/>
            <sz val="8"/>
            <color indexed="81"/>
            <rFont val="Tahoma"/>
            <family val="2"/>
            <charset val="186"/>
          </rPr>
          <t>ruusmann:</t>
        </r>
        <r>
          <rPr>
            <sz val="8"/>
            <color indexed="81"/>
            <rFont val="Tahoma"/>
            <family val="2"/>
            <charset val="186"/>
          </rPr>
          <t xml:space="preserve">
tehtud 20.01.2010</t>
        </r>
      </text>
    </comment>
    <comment ref="B662" authorId="1">
      <text>
        <r>
          <rPr>
            <b/>
            <sz val="8"/>
            <color indexed="81"/>
            <rFont val="Tahoma"/>
            <family val="2"/>
            <charset val="186"/>
          </rPr>
          <t>valler:</t>
        </r>
        <r>
          <rPr>
            <sz val="8"/>
            <color indexed="81"/>
            <rFont val="Tahoma"/>
            <family val="2"/>
            <charset val="186"/>
          </rPr>
          <t xml:space="preserve">
tehtud 13.04.10</t>
        </r>
      </text>
    </comment>
    <comment ref="B663" authorId="4">
      <text>
        <r>
          <rPr>
            <b/>
            <sz val="9"/>
            <color indexed="81"/>
            <rFont val="Tahoma"/>
            <family val="2"/>
            <charset val="186"/>
          </rPr>
          <t>Anne A:</t>
        </r>
        <r>
          <rPr>
            <sz val="9"/>
            <color indexed="81"/>
            <rFont val="Tahoma"/>
            <family val="2"/>
            <charset val="186"/>
          </rPr>
          <t xml:space="preserve">
tehtud 23.04.10</t>
        </r>
      </text>
    </comment>
    <comment ref="E663" authorId="4">
      <text>
        <r>
          <rPr>
            <b/>
            <sz val="9"/>
            <color indexed="81"/>
            <rFont val="Tahoma"/>
            <family val="2"/>
            <charset val="186"/>
          </rPr>
          <t>Anne A:</t>
        </r>
        <r>
          <rPr>
            <sz val="9"/>
            <color indexed="81"/>
            <rFont val="Tahoma"/>
            <family val="2"/>
            <charset val="186"/>
          </rPr>
          <t xml:space="preserve">
Tallinna Linnateatri lavaaugu taastamine ja suvelavastuste andmise ettevalmistamiseks - investeering</t>
        </r>
      </text>
    </comment>
    <comment ref="B664" authorId="2">
      <text>
        <r>
          <rPr>
            <b/>
            <sz val="8"/>
            <color indexed="81"/>
            <rFont val="Tahoma"/>
            <family val="2"/>
            <charset val="186"/>
          </rPr>
          <t>ruusmann:</t>
        </r>
        <r>
          <rPr>
            <sz val="8"/>
            <color indexed="81"/>
            <rFont val="Tahoma"/>
            <family val="2"/>
            <charset val="186"/>
          </rPr>
          <t xml:space="preserve">
tehtud 01.06.2010</t>
        </r>
      </text>
    </comment>
    <comment ref="E665" authorId="2">
      <text>
        <r>
          <rPr>
            <b/>
            <sz val="8"/>
            <color indexed="81"/>
            <rFont val="Tahoma"/>
            <family val="2"/>
            <charset val="186"/>
          </rPr>
          <t>ruusmann:</t>
        </r>
        <r>
          <rPr>
            <sz val="8"/>
            <color indexed="81"/>
            <rFont val="Tahoma"/>
            <family val="2"/>
            <charset val="186"/>
          </rPr>
          <t xml:space="preserve">
investeering</t>
        </r>
      </text>
    </comment>
    <comment ref="B666" authorId="2">
      <text>
        <r>
          <rPr>
            <b/>
            <sz val="8"/>
            <color indexed="81"/>
            <rFont val="Tahoma"/>
            <family val="2"/>
            <charset val="186"/>
          </rPr>
          <t>ruusmann:</t>
        </r>
        <r>
          <rPr>
            <sz val="8"/>
            <color indexed="81"/>
            <rFont val="Tahoma"/>
            <family val="2"/>
            <charset val="186"/>
          </rPr>
          <t xml:space="preserve">
tehtud 01.06.2010</t>
        </r>
      </text>
    </comment>
    <comment ref="B667" authorId="2">
      <text>
        <r>
          <rPr>
            <b/>
            <sz val="8"/>
            <color indexed="81"/>
            <rFont val="Tahoma"/>
            <family val="2"/>
            <charset val="186"/>
          </rPr>
          <t>ruusmann:</t>
        </r>
        <r>
          <rPr>
            <sz val="8"/>
            <color indexed="81"/>
            <rFont val="Tahoma"/>
            <family val="2"/>
            <charset val="186"/>
          </rPr>
          <t xml:space="preserve">
tehtud 14.06.2010</t>
        </r>
      </text>
    </comment>
    <comment ref="B668" authorId="2">
      <text>
        <r>
          <rPr>
            <b/>
            <sz val="8"/>
            <color indexed="81"/>
            <rFont val="Tahoma"/>
            <family val="2"/>
            <charset val="186"/>
          </rPr>
          <t>ruusmann:</t>
        </r>
        <r>
          <rPr>
            <sz val="8"/>
            <color indexed="81"/>
            <rFont val="Tahoma"/>
            <family val="2"/>
            <charset val="186"/>
          </rPr>
          <t xml:space="preserve">
tehtud 21.07.2010</t>
        </r>
      </text>
    </comment>
    <comment ref="E668" authorId="2">
      <text>
        <r>
          <rPr>
            <b/>
            <sz val="8"/>
            <color indexed="81"/>
            <rFont val="Tahoma"/>
            <family val="2"/>
            <charset val="186"/>
          </rPr>
          <t>ruusmann:</t>
        </r>
        <r>
          <rPr>
            <sz val="8"/>
            <color indexed="81"/>
            <rFont val="Tahoma"/>
            <family val="2"/>
            <charset val="186"/>
          </rPr>
          <t xml:space="preserve">
Tln Filharmoonia</t>
        </r>
      </text>
    </comment>
    <comment ref="B669" authorId="2">
      <text>
        <r>
          <rPr>
            <b/>
            <sz val="8"/>
            <color indexed="81"/>
            <rFont val="Tahoma"/>
            <family val="2"/>
            <charset val="186"/>
          </rPr>
          <t>ruusmann:</t>
        </r>
        <r>
          <rPr>
            <sz val="8"/>
            <color indexed="81"/>
            <rFont val="Tahoma"/>
            <family val="2"/>
            <charset val="186"/>
          </rPr>
          <t xml:space="preserve">
tehtud 21.07.2010</t>
        </r>
      </text>
    </comment>
    <comment ref="E669" authorId="2">
      <text>
        <r>
          <rPr>
            <b/>
            <sz val="8"/>
            <color indexed="81"/>
            <rFont val="Tahoma"/>
            <family val="2"/>
            <charset val="186"/>
          </rPr>
          <t>ruusmann:</t>
        </r>
        <r>
          <rPr>
            <sz val="8"/>
            <color indexed="81"/>
            <rFont val="Tahoma"/>
            <family val="2"/>
            <charset val="186"/>
          </rPr>
          <t xml:space="preserve">
Tln Filharmoonia</t>
        </r>
      </text>
    </comment>
    <comment ref="B670" authorId="2">
      <text>
        <r>
          <rPr>
            <b/>
            <sz val="8"/>
            <color indexed="81"/>
            <rFont val="Tahoma"/>
            <family val="2"/>
            <charset val="186"/>
          </rPr>
          <t>ruusmann:</t>
        </r>
        <r>
          <rPr>
            <sz val="8"/>
            <color indexed="81"/>
            <rFont val="Tahoma"/>
            <family val="2"/>
            <charset val="186"/>
          </rPr>
          <t xml:space="preserve">
tehtud 21.07.2010</t>
        </r>
      </text>
    </comment>
    <comment ref="E670" authorId="2">
      <text>
        <r>
          <rPr>
            <b/>
            <sz val="8"/>
            <color indexed="81"/>
            <rFont val="Tahoma"/>
            <family val="2"/>
            <charset val="186"/>
          </rPr>
          <t>ruusmann:</t>
        </r>
        <r>
          <rPr>
            <sz val="8"/>
            <color indexed="81"/>
            <rFont val="Tahoma"/>
            <family val="2"/>
            <charset val="186"/>
          </rPr>
          <t xml:space="preserve">
Tln Filharmoonia</t>
        </r>
      </text>
    </comment>
    <comment ref="B671" authorId="2">
      <text>
        <r>
          <rPr>
            <b/>
            <sz val="8"/>
            <color indexed="81"/>
            <rFont val="Tahoma"/>
            <family val="2"/>
            <charset val="186"/>
          </rPr>
          <t>ruusmann:</t>
        </r>
        <r>
          <rPr>
            <sz val="8"/>
            <color indexed="81"/>
            <rFont val="Tahoma"/>
            <family val="2"/>
            <charset val="186"/>
          </rPr>
          <t xml:space="preserve">
tehtud 21.07.2010</t>
        </r>
      </text>
    </comment>
    <comment ref="E671" authorId="2">
      <text>
        <r>
          <rPr>
            <b/>
            <sz val="8"/>
            <color indexed="81"/>
            <rFont val="Tahoma"/>
            <family val="2"/>
            <charset val="186"/>
          </rPr>
          <t>ruusmann:</t>
        </r>
        <r>
          <rPr>
            <sz val="8"/>
            <color indexed="81"/>
            <rFont val="Tahoma"/>
            <family val="2"/>
            <charset val="186"/>
          </rPr>
          <t xml:space="preserve">
Tln Filharmoonia</t>
        </r>
      </text>
    </comment>
    <comment ref="B672" authorId="2">
      <text>
        <r>
          <rPr>
            <b/>
            <sz val="8"/>
            <color indexed="81"/>
            <rFont val="Tahoma"/>
            <family val="2"/>
            <charset val="186"/>
          </rPr>
          <t>ruusmann:</t>
        </r>
        <r>
          <rPr>
            <sz val="8"/>
            <color indexed="81"/>
            <rFont val="Tahoma"/>
            <family val="2"/>
            <charset val="186"/>
          </rPr>
          <t xml:space="preserve">
tehtud 29.07.2010</t>
        </r>
      </text>
    </comment>
    <comment ref="B673" authorId="2">
      <text>
        <r>
          <rPr>
            <b/>
            <sz val="8"/>
            <color indexed="81"/>
            <rFont val="Tahoma"/>
            <family val="2"/>
            <charset val="186"/>
          </rPr>
          <t>ruusmann:</t>
        </r>
        <r>
          <rPr>
            <sz val="8"/>
            <color indexed="81"/>
            <rFont val="Tahoma"/>
            <family val="2"/>
            <charset val="186"/>
          </rPr>
          <t xml:space="preserve">
tehtud 29.07.2010</t>
        </r>
      </text>
    </comment>
    <comment ref="B674" authorId="2">
      <text>
        <r>
          <rPr>
            <b/>
            <sz val="8"/>
            <color indexed="81"/>
            <rFont val="Tahoma"/>
            <family val="2"/>
            <charset val="186"/>
          </rPr>
          <t>ruusmann:</t>
        </r>
        <r>
          <rPr>
            <sz val="8"/>
            <color indexed="81"/>
            <rFont val="Tahoma"/>
            <family val="2"/>
            <charset val="186"/>
          </rPr>
          <t xml:space="preserve">
tehtud 13.08.2010</t>
        </r>
      </text>
    </comment>
    <comment ref="B675" authorId="4">
      <text>
        <r>
          <rPr>
            <b/>
            <sz val="9"/>
            <color indexed="81"/>
            <rFont val="Tahoma"/>
            <family val="2"/>
            <charset val="186"/>
          </rPr>
          <t>altermann1:</t>
        </r>
        <r>
          <rPr>
            <sz val="9"/>
            <color indexed="81"/>
            <rFont val="Tahoma"/>
            <family val="2"/>
            <charset val="186"/>
          </rPr>
          <t xml:space="preserve">
Tehtud 19.10.10</t>
        </r>
      </text>
    </comment>
    <comment ref="B676" authorId="4">
      <text>
        <r>
          <rPr>
            <b/>
            <sz val="8"/>
            <color indexed="81"/>
            <rFont val="Tahoma"/>
            <family val="2"/>
            <charset val="186"/>
          </rPr>
          <t>altermann1:</t>
        </r>
        <r>
          <rPr>
            <sz val="8"/>
            <color indexed="81"/>
            <rFont val="Tahoma"/>
            <family val="2"/>
            <charset val="186"/>
          </rPr>
          <t xml:space="preserve">
15.04.11</t>
        </r>
      </text>
    </comment>
    <comment ref="B677" authorId="4">
      <text>
        <r>
          <rPr>
            <b/>
            <sz val="8"/>
            <color indexed="81"/>
            <rFont val="Tahoma"/>
            <family val="2"/>
            <charset val="186"/>
          </rPr>
          <t>altermann1:</t>
        </r>
        <r>
          <rPr>
            <sz val="8"/>
            <color indexed="81"/>
            <rFont val="Tahoma"/>
            <family val="2"/>
            <charset val="186"/>
          </rPr>
          <t xml:space="preserve">
15.04.11</t>
        </r>
      </text>
    </comment>
    <comment ref="E677" authorId="4">
      <text>
        <r>
          <rPr>
            <b/>
            <sz val="8"/>
            <color indexed="81"/>
            <rFont val="Tahoma"/>
            <family val="2"/>
            <charset val="186"/>
          </rPr>
          <t>altermann1:</t>
        </r>
        <r>
          <rPr>
            <sz val="8"/>
            <color indexed="81"/>
            <rFont val="Tahoma"/>
            <family val="2"/>
            <charset val="186"/>
          </rPr>
          <t xml:space="preserve">
IFLA - International Federation of Library Associations - Rahvusvaheline raamatukogude assotsiatsioon
</t>
        </r>
      </text>
    </comment>
    <comment ref="B678" authorId="4">
      <text>
        <r>
          <rPr>
            <b/>
            <sz val="9"/>
            <color indexed="81"/>
            <rFont val="Tahoma"/>
            <family val="2"/>
            <charset val="186"/>
          </rPr>
          <t>altermann1:</t>
        </r>
        <r>
          <rPr>
            <sz val="9"/>
            <color indexed="81"/>
            <rFont val="Tahoma"/>
            <family val="2"/>
            <charset val="186"/>
          </rPr>
          <t xml:space="preserve">
tehtud 31.05.11</t>
        </r>
      </text>
    </comment>
    <comment ref="B679" authorId="1">
      <text>
        <r>
          <rPr>
            <b/>
            <sz val="9"/>
            <color indexed="81"/>
            <rFont val="Tahoma"/>
            <family val="2"/>
            <charset val="186"/>
          </rPr>
          <t>valler:</t>
        </r>
        <r>
          <rPr>
            <sz val="9"/>
            <color indexed="81"/>
            <rFont val="Tahoma"/>
            <family val="2"/>
            <charset val="186"/>
          </rPr>
          <t xml:space="preserve">
tehtud 12.07.11</t>
        </r>
      </text>
    </comment>
    <comment ref="B680" authorId="1">
      <text>
        <r>
          <rPr>
            <b/>
            <sz val="9"/>
            <color indexed="81"/>
            <rFont val="Tahoma"/>
            <family val="2"/>
            <charset val="186"/>
          </rPr>
          <t>valler:</t>
        </r>
        <r>
          <rPr>
            <sz val="9"/>
            <color indexed="81"/>
            <rFont val="Tahoma"/>
            <family val="2"/>
            <charset val="186"/>
          </rPr>
          <t xml:space="preserve">
tehtud 14.07.11
</t>
        </r>
      </text>
    </comment>
    <comment ref="B681" authorId="1">
      <text>
        <r>
          <rPr>
            <b/>
            <sz val="9"/>
            <color indexed="81"/>
            <rFont val="Tahoma"/>
            <family val="2"/>
            <charset val="186"/>
          </rPr>
          <t>valler:</t>
        </r>
        <r>
          <rPr>
            <sz val="9"/>
            <color indexed="81"/>
            <rFont val="Tahoma"/>
            <family val="2"/>
            <charset val="186"/>
          </rPr>
          <t xml:space="preserve">
tehtud 14.07.11
</t>
        </r>
      </text>
    </comment>
    <comment ref="B682" authorId="14">
      <text>
        <r>
          <rPr>
            <b/>
            <sz val="8"/>
            <color indexed="81"/>
            <rFont val="Tahoma"/>
            <family val="2"/>
            <charset val="186"/>
          </rPr>
          <t>treimann:</t>
        </r>
        <r>
          <rPr>
            <sz val="8"/>
            <color indexed="81"/>
            <rFont val="Tahoma"/>
            <family val="2"/>
            <charset val="186"/>
          </rPr>
          <t xml:space="preserve">
tehtud 26.07.11
</t>
        </r>
      </text>
    </comment>
    <comment ref="B683" authorId="4">
      <text>
        <r>
          <rPr>
            <b/>
            <sz val="9"/>
            <color indexed="81"/>
            <rFont val="Tahoma"/>
            <family val="2"/>
            <charset val="186"/>
          </rPr>
          <t>altermann1:</t>
        </r>
        <r>
          <rPr>
            <sz val="9"/>
            <color indexed="81"/>
            <rFont val="Tahoma"/>
            <family val="2"/>
            <charset val="186"/>
          </rPr>
          <t xml:space="preserve">
tehtud 13.10.11</t>
        </r>
      </text>
    </comment>
    <comment ref="B684" authorId="4">
      <text>
        <r>
          <rPr>
            <b/>
            <sz val="9"/>
            <color indexed="81"/>
            <rFont val="Tahoma"/>
            <family val="2"/>
            <charset val="186"/>
          </rPr>
          <t>altermann1:</t>
        </r>
        <r>
          <rPr>
            <sz val="9"/>
            <color indexed="81"/>
            <rFont val="Tahoma"/>
            <family val="2"/>
            <charset val="186"/>
          </rPr>
          <t xml:space="preserve">
tehtud 20.12.11</t>
        </r>
      </text>
    </comment>
    <comment ref="E687" authorId="4">
      <text>
        <r>
          <rPr>
            <b/>
            <sz val="9"/>
            <color indexed="81"/>
            <rFont val="Tahoma"/>
            <family val="2"/>
            <charset val="186"/>
          </rPr>
          <t>altermann1:</t>
        </r>
        <r>
          <rPr>
            <sz val="9"/>
            <color indexed="81"/>
            <rFont val="Tahoma"/>
            <family val="2"/>
            <charset val="186"/>
          </rPr>
          <t xml:space="preserve">
investeeringuks - Paksunahaliste maja ninasarvikute osa</t>
        </r>
      </text>
    </comment>
    <comment ref="E688" authorId="4">
      <text>
        <r>
          <rPr>
            <b/>
            <sz val="9"/>
            <color indexed="81"/>
            <rFont val="Tahoma"/>
            <family val="2"/>
            <charset val="186"/>
          </rPr>
          <t>altermann1:</t>
        </r>
        <r>
          <rPr>
            <sz val="9"/>
            <color indexed="81"/>
            <rFont val="Tahoma"/>
            <family val="2"/>
            <charset val="186"/>
          </rPr>
          <t xml:space="preserve">
tehtud 20.01.12</t>
        </r>
      </text>
    </comment>
    <comment ref="B689" authorId="4">
      <text>
        <r>
          <rPr>
            <b/>
            <sz val="9"/>
            <color indexed="81"/>
            <rFont val="Tahoma"/>
            <family val="2"/>
            <charset val="186"/>
          </rPr>
          <t>altermann1:</t>
        </r>
        <r>
          <rPr>
            <sz val="9"/>
            <color indexed="81"/>
            <rFont val="Tahoma"/>
            <family val="2"/>
            <charset val="186"/>
          </rPr>
          <t xml:space="preserve">
22.03.12
</t>
        </r>
      </text>
    </comment>
    <comment ref="B690" authorId="4">
      <text>
        <r>
          <rPr>
            <b/>
            <sz val="9"/>
            <color indexed="81"/>
            <rFont val="Tahoma"/>
            <family val="2"/>
            <charset val="186"/>
          </rPr>
          <t xml:space="preserve">altermann1:
</t>
        </r>
        <r>
          <rPr>
            <sz val="9"/>
            <color indexed="81"/>
            <rFont val="Tahoma"/>
            <family val="2"/>
            <charset val="186"/>
          </rPr>
          <t>22.03.12</t>
        </r>
      </text>
    </comment>
    <comment ref="B691" authorId="4">
      <text>
        <r>
          <rPr>
            <b/>
            <sz val="9"/>
            <color indexed="81"/>
            <rFont val="Tahoma"/>
            <family val="2"/>
            <charset val="186"/>
          </rPr>
          <t>altermann1:</t>
        </r>
        <r>
          <rPr>
            <sz val="9"/>
            <color indexed="81"/>
            <rFont val="Tahoma"/>
            <family val="2"/>
            <charset val="186"/>
          </rPr>
          <t xml:space="preserve">
tehtud 11.04.12</t>
        </r>
      </text>
    </comment>
    <comment ref="B692" authorId="4">
      <text>
        <r>
          <rPr>
            <b/>
            <sz val="9"/>
            <color indexed="81"/>
            <rFont val="Tahoma"/>
            <family val="2"/>
            <charset val="186"/>
          </rPr>
          <t>altermann1:</t>
        </r>
        <r>
          <rPr>
            <sz val="9"/>
            <color indexed="81"/>
            <rFont val="Tahoma"/>
            <family val="2"/>
            <charset val="186"/>
          </rPr>
          <t xml:space="preserve">
tehtud 11.04.12</t>
        </r>
      </text>
    </comment>
    <comment ref="B693" authorId="4">
      <text>
        <r>
          <rPr>
            <b/>
            <sz val="9"/>
            <color indexed="81"/>
            <rFont val="Tahoma"/>
            <family val="2"/>
            <charset val="186"/>
          </rPr>
          <t>altermann1:</t>
        </r>
        <r>
          <rPr>
            <sz val="9"/>
            <color indexed="81"/>
            <rFont val="Tahoma"/>
            <family val="2"/>
            <charset val="186"/>
          </rPr>
          <t xml:space="preserve">
tehtud 13.04.12</t>
        </r>
      </text>
    </comment>
    <comment ref="B694" authorId="4">
      <text>
        <r>
          <rPr>
            <b/>
            <sz val="9"/>
            <color indexed="81"/>
            <rFont val="Tahoma"/>
            <family val="2"/>
            <charset val="186"/>
          </rPr>
          <t>altermann1:</t>
        </r>
        <r>
          <rPr>
            <sz val="9"/>
            <color indexed="81"/>
            <rFont val="Tahoma"/>
            <family val="2"/>
            <charset val="186"/>
          </rPr>
          <t xml:space="preserve">
tehtud 09 05 12</t>
        </r>
      </text>
    </comment>
    <comment ref="B695" authorId="4">
      <text>
        <r>
          <rPr>
            <b/>
            <sz val="9"/>
            <color indexed="81"/>
            <rFont val="Tahoma"/>
            <family val="2"/>
            <charset val="186"/>
          </rPr>
          <t>altermann1:</t>
        </r>
        <r>
          <rPr>
            <sz val="9"/>
            <color indexed="81"/>
            <rFont val="Tahoma"/>
            <family val="2"/>
            <charset val="186"/>
          </rPr>
          <t xml:space="preserve">
tehtud 21.05.12</t>
        </r>
      </text>
    </comment>
    <comment ref="B696" authorId="4">
      <text>
        <r>
          <rPr>
            <b/>
            <sz val="9"/>
            <color indexed="81"/>
            <rFont val="Tahoma"/>
            <family val="2"/>
            <charset val="186"/>
          </rPr>
          <t>altermann1:</t>
        </r>
        <r>
          <rPr>
            <sz val="9"/>
            <color indexed="81"/>
            <rFont val="Tahoma"/>
            <family val="2"/>
            <charset val="186"/>
          </rPr>
          <t xml:space="preserve">
tehtud 21.05.12</t>
        </r>
      </text>
    </comment>
    <comment ref="B697" authorId="4">
      <text>
        <r>
          <rPr>
            <b/>
            <sz val="9"/>
            <color indexed="81"/>
            <rFont val="Tahoma"/>
            <family val="2"/>
            <charset val="186"/>
          </rPr>
          <t>altermann1:</t>
        </r>
        <r>
          <rPr>
            <sz val="9"/>
            <color indexed="81"/>
            <rFont val="Tahoma"/>
            <family val="2"/>
            <charset val="186"/>
          </rPr>
          <t xml:space="preserve">
tehtud 22.05.12</t>
        </r>
      </text>
    </comment>
    <comment ref="B698" authorId="1">
      <text>
        <r>
          <rPr>
            <b/>
            <sz val="9"/>
            <color indexed="81"/>
            <rFont val="Tahoma"/>
            <family val="2"/>
            <charset val="186"/>
          </rPr>
          <t>valler:</t>
        </r>
        <r>
          <rPr>
            <sz val="9"/>
            <color indexed="81"/>
            <rFont val="Tahoma"/>
            <family val="2"/>
            <charset val="186"/>
          </rPr>
          <t xml:space="preserve">
11.07.12</t>
        </r>
      </text>
    </comment>
    <comment ref="B699" authorId="1">
      <text>
        <r>
          <rPr>
            <b/>
            <sz val="9"/>
            <color indexed="81"/>
            <rFont val="Tahoma"/>
            <family val="2"/>
            <charset val="186"/>
          </rPr>
          <t>valler:</t>
        </r>
        <r>
          <rPr>
            <sz val="9"/>
            <color indexed="81"/>
            <rFont val="Tahoma"/>
            <family val="2"/>
            <charset val="186"/>
          </rPr>
          <t xml:space="preserve">
12.07.12</t>
        </r>
      </text>
    </comment>
    <comment ref="E699" authorId="1">
      <text>
        <r>
          <rPr>
            <b/>
            <sz val="9"/>
            <color indexed="81"/>
            <rFont val="Tahoma"/>
            <family val="2"/>
            <charset val="186"/>
          </rPr>
          <t>valler:</t>
        </r>
        <r>
          <rPr>
            <sz val="9"/>
            <color indexed="81"/>
            <rFont val="Tahoma"/>
            <family val="2"/>
            <charset val="186"/>
          </rPr>
          <t xml:space="preserve">
Raha eraldajaks Eesti Vabaõhumuuseum (Kult.min hallatav asutus), kes sai vahendid Kultuurkapitalilt. Kuna eraldajaks Vabaõhumuuseum, on fond KM oma.</t>
        </r>
      </text>
    </comment>
    <comment ref="B700" authorId="12">
      <text>
        <r>
          <rPr>
            <b/>
            <sz val="9"/>
            <color indexed="81"/>
            <rFont val="Tahoma"/>
            <family val="2"/>
            <charset val="186"/>
          </rPr>
          <t>Anne Altermann:</t>
        </r>
        <r>
          <rPr>
            <sz val="9"/>
            <color indexed="81"/>
            <rFont val="Tahoma"/>
            <family val="2"/>
            <charset val="186"/>
          </rPr>
          <t xml:space="preserve">
tehtud 09.10.12</t>
        </r>
      </text>
    </comment>
    <comment ref="B703" authorId="5">
      <text>
        <r>
          <rPr>
            <b/>
            <sz val="9"/>
            <color indexed="81"/>
            <rFont val="Tahoma"/>
            <family val="2"/>
            <charset val="186"/>
          </rPr>
          <t>Anne A.:</t>
        </r>
        <r>
          <rPr>
            <sz val="9"/>
            <color indexed="81"/>
            <rFont val="Tahoma"/>
            <family val="2"/>
            <charset val="186"/>
          </rPr>
          <t xml:space="preserve">
tehtud 22.11.12</t>
        </r>
      </text>
    </comment>
    <comment ref="B704" authorId="5">
      <text>
        <r>
          <rPr>
            <b/>
            <sz val="9"/>
            <color indexed="81"/>
            <rFont val="Tahoma"/>
            <family val="2"/>
            <charset val="186"/>
          </rPr>
          <t>Anne A.:</t>
        </r>
        <r>
          <rPr>
            <sz val="9"/>
            <color indexed="81"/>
            <rFont val="Tahoma"/>
            <family val="2"/>
            <charset val="186"/>
          </rPr>
          <t xml:space="preserve">
tehtud 24.01.2013</t>
        </r>
      </text>
    </comment>
    <comment ref="B705" authorId="5">
      <text>
        <r>
          <rPr>
            <b/>
            <sz val="9"/>
            <color indexed="81"/>
            <rFont val="Tahoma"/>
            <family val="2"/>
            <charset val="186"/>
          </rPr>
          <t>Anne A.:</t>
        </r>
        <r>
          <rPr>
            <sz val="9"/>
            <color indexed="81"/>
            <rFont val="Tahoma"/>
            <family val="2"/>
            <charset val="186"/>
          </rPr>
          <t xml:space="preserve">
tehtud 04.03.13</t>
        </r>
      </text>
    </comment>
    <comment ref="B706" authorId="13">
      <text>
        <r>
          <rPr>
            <b/>
            <sz val="9"/>
            <color indexed="81"/>
            <rFont val="Tahoma"/>
            <family val="2"/>
            <charset val="186"/>
          </rPr>
          <t>Kristi Urmann:</t>
        </r>
        <r>
          <rPr>
            <sz val="9"/>
            <color indexed="81"/>
            <rFont val="Tahoma"/>
            <family val="2"/>
            <charset val="186"/>
          </rPr>
          <t xml:space="preserve">
Tehtud 18.03.2013</t>
        </r>
      </text>
    </comment>
    <comment ref="B707" authorId="7">
      <text>
        <r>
          <rPr>
            <b/>
            <sz val="9"/>
            <color indexed="81"/>
            <rFont val="Tahoma"/>
            <family val="2"/>
            <charset val="186"/>
          </rPr>
          <t>Krista Kibur:</t>
        </r>
        <r>
          <rPr>
            <sz val="9"/>
            <color indexed="81"/>
            <rFont val="Tahoma"/>
            <family val="2"/>
            <charset val="186"/>
          </rPr>
          <t xml:space="preserve">
tehtud 21.03.2013</t>
        </r>
      </text>
    </comment>
    <comment ref="B708" authorId="5">
      <text>
        <r>
          <rPr>
            <b/>
            <sz val="9"/>
            <color indexed="81"/>
            <rFont val="Tahoma"/>
            <family val="2"/>
            <charset val="186"/>
          </rPr>
          <t>Anne A.:</t>
        </r>
        <r>
          <rPr>
            <sz val="9"/>
            <color indexed="81"/>
            <rFont val="Tahoma"/>
            <family val="2"/>
            <charset val="186"/>
          </rPr>
          <t xml:space="preserve">
tehtud 05.04.13</t>
        </r>
      </text>
    </comment>
    <comment ref="B709" authorId="5">
      <text>
        <r>
          <rPr>
            <b/>
            <sz val="9"/>
            <color indexed="81"/>
            <rFont val="Tahoma"/>
            <family val="2"/>
            <charset val="186"/>
          </rPr>
          <t>Anne A.:</t>
        </r>
        <r>
          <rPr>
            <sz val="9"/>
            <color indexed="81"/>
            <rFont val="Tahoma"/>
            <family val="2"/>
            <charset val="186"/>
          </rPr>
          <t xml:space="preserve">
tehtud 16.04.13</t>
        </r>
      </text>
    </comment>
    <comment ref="B710" authorId="5">
      <text>
        <r>
          <rPr>
            <b/>
            <sz val="9"/>
            <color indexed="81"/>
            <rFont val="Tahoma"/>
            <family val="2"/>
            <charset val="186"/>
          </rPr>
          <t>Anne A.:</t>
        </r>
        <r>
          <rPr>
            <sz val="9"/>
            <color indexed="81"/>
            <rFont val="Tahoma"/>
            <family val="2"/>
            <charset val="186"/>
          </rPr>
          <t xml:space="preserve">
tehtud 10.05.103</t>
        </r>
      </text>
    </comment>
    <comment ref="B711" authorId="5">
      <text>
        <r>
          <rPr>
            <b/>
            <sz val="9"/>
            <color indexed="81"/>
            <rFont val="Tahoma"/>
            <family val="2"/>
            <charset val="186"/>
          </rPr>
          <t>Anne A.:</t>
        </r>
        <r>
          <rPr>
            <sz val="9"/>
            <color indexed="81"/>
            <rFont val="Tahoma"/>
            <family val="2"/>
            <charset val="186"/>
          </rPr>
          <t xml:space="preserve">
tehtud 10.05.103</t>
        </r>
      </text>
    </comment>
    <comment ref="B712" authorId="5">
      <text>
        <r>
          <rPr>
            <b/>
            <sz val="9"/>
            <color indexed="81"/>
            <rFont val="Tahoma"/>
            <family val="2"/>
            <charset val="186"/>
          </rPr>
          <t>Anne A.:</t>
        </r>
        <r>
          <rPr>
            <sz val="9"/>
            <color indexed="81"/>
            <rFont val="Tahoma"/>
            <family val="2"/>
            <charset val="186"/>
          </rPr>
          <t xml:space="preserve">
tehtud 31.05.13</t>
        </r>
      </text>
    </comment>
    <comment ref="B713" authorId="5">
      <text>
        <r>
          <rPr>
            <b/>
            <sz val="9"/>
            <color indexed="81"/>
            <rFont val="Tahoma"/>
            <family val="2"/>
            <charset val="186"/>
          </rPr>
          <t>Anne A.:</t>
        </r>
        <r>
          <rPr>
            <sz val="9"/>
            <color indexed="81"/>
            <rFont val="Tahoma"/>
            <family val="2"/>
            <charset val="186"/>
          </rPr>
          <t xml:space="preserve">
tehtud 31.05.13</t>
        </r>
      </text>
    </comment>
    <comment ref="B714" authorId="5">
      <text>
        <r>
          <rPr>
            <b/>
            <sz val="9"/>
            <color indexed="81"/>
            <rFont val="Tahoma"/>
            <family val="2"/>
            <charset val="186"/>
          </rPr>
          <t>Anne A.:</t>
        </r>
        <r>
          <rPr>
            <sz val="9"/>
            <color indexed="81"/>
            <rFont val="Tahoma"/>
            <family val="2"/>
            <charset val="186"/>
          </rPr>
          <t xml:space="preserve">
tehtud 31.05.13</t>
        </r>
      </text>
    </comment>
    <comment ref="B715" authorId="5">
      <text>
        <r>
          <rPr>
            <b/>
            <sz val="9"/>
            <color indexed="81"/>
            <rFont val="Tahoma"/>
            <family val="2"/>
            <charset val="186"/>
          </rPr>
          <t>Anne A.:</t>
        </r>
        <r>
          <rPr>
            <sz val="9"/>
            <color indexed="81"/>
            <rFont val="Tahoma"/>
            <family val="2"/>
            <charset val="186"/>
          </rPr>
          <t xml:space="preserve">
tehtud 03.07.2013</t>
        </r>
      </text>
    </comment>
    <comment ref="B716" authorId="5">
      <text>
        <r>
          <rPr>
            <b/>
            <sz val="9"/>
            <color indexed="81"/>
            <rFont val="Tahoma"/>
            <family val="2"/>
            <charset val="186"/>
          </rPr>
          <t>Anne A.:</t>
        </r>
        <r>
          <rPr>
            <sz val="9"/>
            <color indexed="81"/>
            <rFont val="Tahoma"/>
            <family val="2"/>
            <charset val="186"/>
          </rPr>
          <t xml:space="preserve">
tehtud 10.09.2013</t>
        </r>
      </text>
    </comment>
    <comment ref="B717" authorId="5">
      <text>
        <r>
          <rPr>
            <b/>
            <sz val="9"/>
            <color indexed="81"/>
            <rFont val="Tahoma"/>
            <family val="2"/>
            <charset val="186"/>
          </rPr>
          <t>Anne A.:</t>
        </r>
        <r>
          <rPr>
            <sz val="9"/>
            <color indexed="81"/>
            <rFont val="Tahoma"/>
            <family val="2"/>
            <charset val="186"/>
          </rPr>
          <t xml:space="preserve">
tehtud 20.09.2013</t>
        </r>
      </text>
    </comment>
    <comment ref="B718" authorId="5">
      <text>
        <r>
          <rPr>
            <b/>
            <sz val="9"/>
            <color indexed="81"/>
            <rFont val="Tahoma"/>
            <family val="2"/>
            <charset val="186"/>
          </rPr>
          <t>Anne A.:</t>
        </r>
        <r>
          <rPr>
            <sz val="9"/>
            <color indexed="81"/>
            <rFont val="Tahoma"/>
            <family val="2"/>
            <charset val="186"/>
          </rPr>
          <t xml:space="preserve">
tehtud 11.10.2013</t>
        </r>
      </text>
    </comment>
    <comment ref="B719" authorId="5">
      <text>
        <r>
          <rPr>
            <b/>
            <sz val="9"/>
            <color indexed="81"/>
            <rFont val="Tahoma"/>
            <family val="2"/>
            <charset val="186"/>
          </rPr>
          <t>Anne A.:</t>
        </r>
        <r>
          <rPr>
            <sz val="9"/>
            <color indexed="81"/>
            <rFont val="Tahoma"/>
            <family val="2"/>
            <charset val="186"/>
          </rPr>
          <t xml:space="preserve">
tehtud 18.10.2013</t>
        </r>
      </text>
    </comment>
    <comment ref="B720" authorId="5">
      <text>
        <r>
          <rPr>
            <b/>
            <sz val="9"/>
            <color indexed="81"/>
            <rFont val="Tahoma"/>
            <family val="2"/>
            <charset val="186"/>
          </rPr>
          <t>Anne A.:</t>
        </r>
        <r>
          <rPr>
            <sz val="9"/>
            <color indexed="81"/>
            <rFont val="Tahoma"/>
            <family val="2"/>
            <charset val="186"/>
          </rPr>
          <t xml:space="preserve">
tehtud 29.10.2013</t>
        </r>
      </text>
    </comment>
    <comment ref="B721" authorId="5">
      <text>
        <r>
          <rPr>
            <b/>
            <sz val="9"/>
            <color indexed="81"/>
            <rFont val="Tahoma"/>
            <family val="2"/>
            <charset val="186"/>
          </rPr>
          <t>Anne A.:</t>
        </r>
        <r>
          <rPr>
            <sz val="9"/>
            <color indexed="81"/>
            <rFont val="Tahoma"/>
            <family val="2"/>
            <charset val="186"/>
          </rPr>
          <t xml:space="preserve">
tehtud 12.11.2013</t>
        </r>
      </text>
    </comment>
    <comment ref="B722" authorId="12">
      <text>
        <r>
          <rPr>
            <b/>
            <sz val="8"/>
            <color indexed="81"/>
            <rFont val="Tahoma"/>
            <family val="2"/>
            <charset val="186"/>
          </rPr>
          <t>Anne Altermann:</t>
        </r>
        <r>
          <rPr>
            <sz val="8"/>
            <color indexed="81"/>
            <rFont val="Tahoma"/>
            <family val="2"/>
            <charset val="186"/>
          </rPr>
          <t xml:space="preserve">
tehtud 04.12.2013</t>
        </r>
      </text>
    </comment>
    <comment ref="B723" authorId="12">
      <text>
        <r>
          <rPr>
            <b/>
            <sz val="8"/>
            <color indexed="81"/>
            <rFont val="Tahoma"/>
            <family val="2"/>
            <charset val="186"/>
          </rPr>
          <t>Anne Altermann:</t>
        </r>
        <r>
          <rPr>
            <sz val="8"/>
            <color indexed="81"/>
            <rFont val="Tahoma"/>
            <family val="2"/>
            <charset val="186"/>
          </rPr>
          <t xml:space="preserve">
tehtud 08.12.2013</t>
        </r>
      </text>
    </comment>
    <comment ref="B724" authorId="12">
      <text>
        <r>
          <rPr>
            <b/>
            <sz val="8"/>
            <color indexed="81"/>
            <rFont val="Tahoma"/>
            <family val="2"/>
            <charset val="186"/>
          </rPr>
          <t>Anne Altermann:</t>
        </r>
        <r>
          <rPr>
            <sz val="8"/>
            <color indexed="81"/>
            <rFont val="Tahoma"/>
            <family val="2"/>
            <charset val="186"/>
          </rPr>
          <t xml:space="preserve">
tehtud 08.12.2013</t>
        </r>
      </text>
    </comment>
    <comment ref="B725" authorId="5">
      <text>
        <r>
          <rPr>
            <b/>
            <sz val="9"/>
            <color indexed="81"/>
            <rFont val="Tahoma"/>
            <family val="2"/>
            <charset val="186"/>
          </rPr>
          <t>Anne A.:</t>
        </r>
        <r>
          <rPr>
            <sz val="9"/>
            <color indexed="81"/>
            <rFont val="Tahoma"/>
            <family val="2"/>
            <charset val="186"/>
          </rPr>
          <t xml:space="preserve">
tehtud 09.12.2013</t>
        </r>
      </text>
    </comment>
    <comment ref="B728" authorId="5">
      <text>
        <r>
          <rPr>
            <b/>
            <sz val="9"/>
            <color indexed="81"/>
            <rFont val="Tahoma"/>
            <family val="2"/>
            <charset val="186"/>
          </rPr>
          <t>Anne A.:</t>
        </r>
        <r>
          <rPr>
            <sz val="9"/>
            <color indexed="81"/>
            <rFont val="Tahoma"/>
            <family val="2"/>
            <charset val="186"/>
          </rPr>
          <t xml:space="preserve">
tehtud 21.01.14</t>
        </r>
      </text>
    </comment>
    <comment ref="B729" authorId="5">
      <text>
        <r>
          <rPr>
            <b/>
            <sz val="9"/>
            <color indexed="81"/>
            <rFont val="Tahoma"/>
            <family val="2"/>
            <charset val="186"/>
          </rPr>
          <t>Anne A.:</t>
        </r>
        <r>
          <rPr>
            <sz val="9"/>
            <color indexed="81"/>
            <rFont val="Tahoma"/>
            <family val="2"/>
            <charset val="186"/>
          </rPr>
          <t xml:space="preserve">
tehtud 17.02.14
</t>
        </r>
      </text>
    </comment>
    <comment ref="B730" authorId="12">
      <text>
        <r>
          <rPr>
            <b/>
            <sz val="8"/>
            <color indexed="81"/>
            <rFont val="Tahoma"/>
            <family val="2"/>
          </rPr>
          <t>Anne Altermann:</t>
        </r>
        <r>
          <rPr>
            <sz val="8"/>
            <color indexed="81"/>
            <rFont val="Tahoma"/>
            <family val="2"/>
          </rPr>
          <t xml:space="preserve">
tehtud 26.02.2014
</t>
        </r>
      </text>
    </comment>
    <comment ref="B731" authorId="12">
      <text>
        <r>
          <rPr>
            <b/>
            <sz val="8"/>
            <color indexed="81"/>
            <rFont val="Tahoma"/>
            <family val="2"/>
          </rPr>
          <t>Anne Altermann:</t>
        </r>
        <r>
          <rPr>
            <sz val="8"/>
            <color indexed="81"/>
            <rFont val="Tahoma"/>
            <family val="2"/>
          </rPr>
          <t xml:space="preserve">
tehtud 26.02.2014
</t>
        </r>
      </text>
    </comment>
    <comment ref="B732" authorId="12">
      <text>
        <r>
          <rPr>
            <b/>
            <sz val="8"/>
            <color indexed="81"/>
            <rFont val="Tahoma"/>
            <family val="2"/>
          </rPr>
          <t>Anne Altermann:</t>
        </r>
        <r>
          <rPr>
            <sz val="8"/>
            <color indexed="81"/>
            <rFont val="Tahoma"/>
            <family val="2"/>
          </rPr>
          <t xml:space="preserve">
tehtud 05.03.2014
</t>
        </r>
      </text>
    </comment>
    <comment ref="B733" authorId="5">
      <text>
        <r>
          <rPr>
            <b/>
            <sz val="9"/>
            <color indexed="81"/>
            <rFont val="Tahoma"/>
            <family val="2"/>
            <charset val="186"/>
          </rPr>
          <t>Anne A.:</t>
        </r>
        <r>
          <rPr>
            <sz val="9"/>
            <color indexed="81"/>
            <rFont val="Tahoma"/>
            <family val="2"/>
            <charset val="186"/>
          </rPr>
          <t xml:space="preserve">
tehtud 14.03.2014</t>
        </r>
      </text>
    </comment>
    <comment ref="B734" authorId="5">
      <text>
        <r>
          <rPr>
            <b/>
            <sz val="9"/>
            <color indexed="81"/>
            <rFont val="Tahoma"/>
            <family val="2"/>
            <charset val="186"/>
          </rPr>
          <t>Anne A.:</t>
        </r>
        <r>
          <rPr>
            <sz val="9"/>
            <color indexed="81"/>
            <rFont val="Tahoma"/>
            <family val="2"/>
            <charset val="186"/>
          </rPr>
          <t xml:space="preserve">
tehtud 25.03.2014</t>
        </r>
      </text>
    </comment>
    <comment ref="B735" authorId="5">
      <text>
        <r>
          <rPr>
            <b/>
            <sz val="9"/>
            <color indexed="81"/>
            <rFont val="Tahoma"/>
            <family val="2"/>
            <charset val="186"/>
          </rPr>
          <t>Anne A.:</t>
        </r>
        <r>
          <rPr>
            <sz val="9"/>
            <color indexed="81"/>
            <rFont val="Tahoma"/>
            <family val="2"/>
            <charset val="186"/>
          </rPr>
          <t xml:space="preserve">
tehtud 07.04.2014
</t>
        </r>
      </text>
    </comment>
    <comment ref="B736" authorId="5">
      <text>
        <r>
          <rPr>
            <b/>
            <sz val="9"/>
            <color indexed="81"/>
            <rFont val="Tahoma"/>
            <family val="2"/>
            <charset val="186"/>
          </rPr>
          <t>Anne A.:</t>
        </r>
        <r>
          <rPr>
            <sz val="9"/>
            <color indexed="81"/>
            <rFont val="Tahoma"/>
            <family val="2"/>
            <charset val="186"/>
          </rPr>
          <t xml:space="preserve">
tehtud 16.04.2014</t>
        </r>
      </text>
    </comment>
    <comment ref="B737" authorId="5">
      <text>
        <r>
          <rPr>
            <b/>
            <sz val="9"/>
            <color indexed="81"/>
            <rFont val="Tahoma"/>
            <family val="2"/>
            <charset val="186"/>
          </rPr>
          <t>Anne A.:</t>
        </r>
        <r>
          <rPr>
            <sz val="9"/>
            <color indexed="81"/>
            <rFont val="Tahoma"/>
            <family val="2"/>
            <charset val="186"/>
          </rPr>
          <t xml:space="preserve">
tehtud 30.04.2014</t>
        </r>
      </text>
    </comment>
    <comment ref="B738" authorId="5">
      <text>
        <r>
          <rPr>
            <b/>
            <sz val="9"/>
            <color indexed="81"/>
            <rFont val="Tahoma"/>
            <family val="2"/>
            <charset val="186"/>
          </rPr>
          <t>Anne A.:</t>
        </r>
        <r>
          <rPr>
            <sz val="9"/>
            <color indexed="81"/>
            <rFont val="Tahoma"/>
            <family val="2"/>
            <charset val="186"/>
          </rPr>
          <t xml:space="preserve">
tehtud 12.05.2014</t>
        </r>
      </text>
    </comment>
    <comment ref="B739" authorId="5">
      <text>
        <r>
          <rPr>
            <b/>
            <sz val="9"/>
            <color indexed="81"/>
            <rFont val="Tahoma"/>
            <family val="2"/>
            <charset val="186"/>
          </rPr>
          <t>Anne A.:</t>
        </r>
        <r>
          <rPr>
            <sz val="9"/>
            <color indexed="81"/>
            <rFont val="Tahoma"/>
            <family val="2"/>
            <charset val="186"/>
          </rPr>
          <t xml:space="preserve">
tehtud 19.05.2014</t>
        </r>
      </text>
    </comment>
    <comment ref="B740" authorId="5">
      <text>
        <r>
          <rPr>
            <b/>
            <sz val="9"/>
            <color indexed="81"/>
            <rFont val="Tahoma"/>
            <family val="2"/>
            <charset val="186"/>
          </rPr>
          <t>Anne A.:</t>
        </r>
        <r>
          <rPr>
            <sz val="9"/>
            <color indexed="81"/>
            <rFont val="Tahoma"/>
            <family val="2"/>
            <charset val="186"/>
          </rPr>
          <t xml:space="preserve">
tehtud 03.06.2014</t>
        </r>
      </text>
    </comment>
    <comment ref="B741" authorId="5">
      <text>
        <r>
          <rPr>
            <b/>
            <sz val="9"/>
            <color indexed="81"/>
            <rFont val="Tahoma"/>
            <family val="2"/>
            <charset val="186"/>
          </rPr>
          <t>Anne A.:</t>
        </r>
        <r>
          <rPr>
            <sz val="9"/>
            <color indexed="81"/>
            <rFont val="Tahoma"/>
            <family val="2"/>
            <charset val="186"/>
          </rPr>
          <t xml:space="preserve">
tehtud 27.06.2014</t>
        </r>
      </text>
    </comment>
    <comment ref="B742" authorId="5">
      <text>
        <r>
          <rPr>
            <b/>
            <sz val="9"/>
            <color indexed="81"/>
            <rFont val="Tahoma"/>
            <family val="2"/>
            <charset val="186"/>
          </rPr>
          <t>Anne A.:</t>
        </r>
        <r>
          <rPr>
            <sz val="9"/>
            <color indexed="81"/>
            <rFont val="Tahoma"/>
            <family val="2"/>
            <charset val="186"/>
          </rPr>
          <t xml:space="preserve">
tehtud 15.07.2014
</t>
        </r>
      </text>
    </comment>
    <comment ref="B743" authorId="12">
      <text>
        <r>
          <rPr>
            <b/>
            <sz val="8"/>
            <color indexed="81"/>
            <rFont val="Tahoma"/>
            <family val="2"/>
            <charset val="186"/>
          </rPr>
          <t>Anne Altermann:</t>
        </r>
        <r>
          <rPr>
            <sz val="8"/>
            <color indexed="81"/>
            <rFont val="Tahoma"/>
            <family val="2"/>
            <charset val="186"/>
          </rPr>
          <t xml:space="preserve">
tehtud 16.07.2014</t>
        </r>
      </text>
    </comment>
    <comment ref="B744" authorId="5">
      <text>
        <r>
          <rPr>
            <b/>
            <sz val="9"/>
            <color indexed="81"/>
            <rFont val="Tahoma"/>
            <family val="2"/>
            <charset val="186"/>
          </rPr>
          <t>Anne A.:</t>
        </r>
        <r>
          <rPr>
            <sz val="9"/>
            <color indexed="81"/>
            <rFont val="Tahoma"/>
            <family val="2"/>
            <charset val="186"/>
          </rPr>
          <t xml:space="preserve">
tehtud 21.08</t>
        </r>
      </text>
    </comment>
    <comment ref="B745" authorId="5">
      <text>
        <r>
          <rPr>
            <b/>
            <sz val="9"/>
            <color indexed="81"/>
            <rFont val="Tahoma"/>
            <family val="2"/>
            <charset val="186"/>
          </rPr>
          <t>Anne A.:</t>
        </r>
        <r>
          <rPr>
            <sz val="9"/>
            <color indexed="81"/>
            <rFont val="Tahoma"/>
            <family val="2"/>
            <charset val="186"/>
          </rPr>
          <t xml:space="preserve">
tehtud 21.08</t>
        </r>
      </text>
    </comment>
    <comment ref="B746" authorId="5">
      <text>
        <r>
          <rPr>
            <b/>
            <sz val="9"/>
            <color indexed="81"/>
            <rFont val="Tahoma"/>
            <family val="2"/>
            <charset val="186"/>
          </rPr>
          <t>Anne A.:</t>
        </r>
        <r>
          <rPr>
            <sz val="9"/>
            <color indexed="81"/>
            <rFont val="Tahoma"/>
            <family val="2"/>
            <charset val="186"/>
          </rPr>
          <t xml:space="preserve">
tehtud 17.09.2014</t>
        </r>
      </text>
    </comment>
    <comment ref="B747" authorId="5">
      <text>
        <r>
          <rPr>
            <b/>
            <sz val="9"/>
            <color indexed="81"/>
            <rFont val="Tahoma"/>
            <family val="2"/>
            <charset val="186"/>
          </rPr>
          <t>Anne A.:</t>
        </r>
        <r>
          <rPr>
            <sz val="9"/>
            <color indexed="81"/>
            <rFont val="Tahoma"/>
            <family val="2"/>
            <charset val="186"/>
          </rPr>
          <t xml:space="preserve">
tehtud 17.09.2014</t>
        </r>
      </text>
    </comment>
    <comment ref="B748" authorId="5">
      <text>
        <r>
          <rPr>
            <b/>
            <sz val="9"/>
            <color indexed="81"/>
            <rFont val="Tahoma"/>
            <family val="2"/>
            <charset val="186"/>
          </rPr>
          <t>Anne A.:</t>
        </r>
        <r>
          <rPr>
            <sz val="9"/>
            <color indexed="81"/>
            <rFont val="Tahoma"/>
            <family val="2"/>
            <charset val="186"/>
          </rPr>
          <t xml:space="preserve">
tehtud 15.10.2014</t>
        </r>
      </text>
    </comment>
    <comment ref="B749" authorId="5">
      <text>
        <r>
          <rPr>
            <b/>
            <sz val="9"/>
            <color indexed="81"/>
            <rFont val="Tahoma"/>
            <family val="2"/>
            <charset val="186"/>
          </rPr>
          <t>Anne A.:</t>
        </r>
        <r>
          <rPr>
            <sz val="9"/>
            <color indexed="81"/>
            <rFont val="Tahoma"/>
            <family val="2"/>
            <charset val="186"/>
          </rPr>
          <t xml:space="preserve">
tehtud 15.10.2014</t>
        </r>
      </text>
    </comment>
    <comment ref="B750" authorId="5">
      <text>
        <r>
          <rPr>
            <b/>
            <sz val="9"/>
            <color indexed="81"/>
            <rFont val="Tahoma"/>
            <family val="2"/>
            <charset val="186"/>
          </rPr>
          <t>Anne A.:</t>
        </r>
        <r>
          <rPr>
            <sz val="9"/>
            <color indexed="81"/>
            <rFont val="Tahoma"/>
            <family val="2"/>
            <charset val="186"/>
          </rPr>
          <t xml:space="preserve">
tehtud 11.11.2014</t>
        </r>
      </text>
    </comment>
    <comment ref="B751" authorId="5">
      <text>
        <r>
          <rPr>
            <b/>
            <sz val="9"/>
            <color indexed="81"/>
            <rFont val="Tahoma"/>
            <family val="2"/>
            <charset val="186"/>
          </rPr>
          <t>Anne A.:</t>
        </r>
        <r>
          <rPr>
            <sz val="9"/>
            <color indexed="81"/>
            <rFont val="Tahoma"/>
            <family val="2"/>
            <charset val="186"/>
          </rPr>
          <t xml:space="preserve">
tehtud 14.11.2014</t>
        </r>
      </text>
    </comment>
    <comment ref="B752" authorId="13">
      <text>
        <r>
          <rPr>
            <b/>
            <sz val="9"/>
            <color indexed="81"/>
            <rFont val="Tahoma"/>
            <family val="2"/>
            <charset val="186"/>
          </rPr>
          <t>Kristi Urmann:</t>
        </r>
        <r>
          <rPr>
            <sz val="9"/>
            <color indexed="81"/>
            <rFont val="Tahoma"/>
            <family val="2"/>
            <charset val="186"/>
          </rPr>
          <t xml:space="preserve">
Tehtud 26.11.2014</t>
        </r>
      </text>
    </comment>
    <comment ref="B753" authorId="5">
      <text>
        <r>
          <rPr>
            <b/>
            <sz val="9"/>
            <color indexed="81"/>
            <rFont val="Tahoma"/>
            <family val="2"/>
            <charset val="186"/>
          </rPr>
          <t>Anne A.:</t>
        </r>
        <r>
          <rPr>
            <sz val="9"/>
            <color indexed="81"/>
            <rFont val="Tahoma"/>
            <family val="2"/>
            <charset val="186"/>
          </rPr>
          <t xml:space="preserve">
tehtud 05.12.2014</t>
        </r>
      </text>
    </comment>
    <comment ref="B754" authorId="5">
      <text>
        <r>
          <rPr>
            <b/>
            <sz val="9"/>
            <color indexed="81"/>
            <rFont val="Tahoma"/>
            <family val="2"/>
            <charset val="186"/>
          </rPr>
          <t>Anne A.:</t>
        </r>
        <r>
          <rPr>
            <sz val="9"/>
            <color indexed="81"/>
            <rFont val="Tahoma"/>
            <family val="2"/>
            <charset val="186"/>
          </rPr>
          <t xml:space="preserve">
Tehtud 17.12.2014</t>
        </r>
      </text>
    </comment>
    <comment ref="B755" authorId="5">
      <text>
        <r>
          <rPr>
            <b/>
            <sz val="9"/>
            <color indexed="81"/>
            <rFont val="Tahoma"/>
            <family val="2"/>
            <charset val="186"/>
          </rPr>
          <t>Anne A.:</t>
        </r>
        <r>
          <rPr>
            <sz val="9"/>
            <color indexed="81"/>
            <rFont val="Tahoma"/>
            <family val="2"/>
            <charset val="186"/>
          </rPr>
          <t xml:space="preserve">
Tehtud 22.12.2014</t>
        </r>
      </text>
    </comment>
    <comment ref="B756" authorId="5">
      <text>
        <r>
          <rPr>
            <b/>
            <sz val="9"/>
            <color indexed="81"/>
            <rFont val="Tahoma"/>
            <family val="2"/>
            <charset val="186"/>
          </rPr>
          <t>Anne A.:</t>
        </r>
        <r>
          <rPr>
            <sz val="9"/>
            <color indexed="81"/>
            <rFont val="Tahoma"/>
            <family val="2"/>
            <charset val="186"/>
          </rPr>
          <t xml:space="preserve">
Tehtud 22.12.2014</t>
        </r>
      </text>
    </comment>
    <comment ref="B759" authorId="5">
      <text>
        <r>
          <rPr>
            <b/>
            <sz val="9"/>
            <color indexed="81"/>
            <rFont val="Tahoma"/>
            <family val="2"/>
            <charset val="186"/>
          </rPr>
          <t>Anne A.:</t>
        </r>
        <r>
          <rPr>
            <sz val="9"/>
            <color indexed="81"/>
            <rFont val="Tahoma"/>
            <family val="2"/>
            <charset val="186"/>
          </rPr>
          <t xml:space="preserve">
tehtud 18.02.2015</t>
        </r>
      </text>
    </comment>
    <comment ref="B760" authorId="5">
      <text>
        <r>
          <rPr>
            <b/>
            <sz val="9"/>
            <color indexed="81"/>
            <rFont val="Tahoma"/>
            <family val="2"/>
            <charset val="186"/>
          </rPr>
          <t>Anne A.:</t>
        </r>
        <r>
          <rPr>
            <sz val="9"/>
            <color indexed="81"/>
            <rFont val="Tahoma"/>
            <family val="2"/>
            <charset val="186"/>
          </rPr>
          <t xml:space="preserve">
tehtud 18.02.2015</t>
        </r>
      </text>
    </comment>
    <comment ref="B761" authorId="5">
      <text>
        <r>
          <rPr>
            <b/>
            <sz val="9"/>
            <color indexed="81"/>
            <rFont val="Tahoma"/>
            <family val="2"/>
            <charset val="186"/>
          </rPr>
          <t>Anne A.:</t>
        </r>
        <r>
          <rPr>
            <sz val="9"/>
            <color indexed="81"/>
            <rFont val="Tahoma"/>
            <family val="2"/>
            <charset val="186"/>
          </rPr>
          <t xml:space="preserve">
tehtud 16.03.2015</t>
        </r>
      </text>
    </comment>
    <comment ref="B762" authorId="5">
      <text>
        <r>
          <rPr>
            <b/>
            <sz val="9"/>
            <color indexed="81"/>
            <rFont val="Tahoma"/>
            <family val="2"/>
            <charset val="186"/>
          </rPr>
          <t>Anne A.:</t>
        </r>
        <r>
          <rPr>
            <sz val="9"/>
            <color indexed="81"/>
            <rFont val="Tahoma"/>
            <family val="2"/>
            <charset val="186"/>
          </rPr>
          <t xml:space="preserve">
tehtud 16.03.2015</t>
        </r>
      </text>
    </comment>
    <comment ref="B763" authorId="5">
      <text>
        <r>
          <rPr>
            <b/>
            <sz val="9"/>
            <color indexed="81"/>
            <rFont val="Tahoma"/>
            <family val="2"/>
            <charset val="186"/>
          </rPr>
          <t>Anne A.:</t>
        </r>
        <r>
          <rPr>
            <sz val="9"/>
            <color indexed="81"/>
            <rFont val="Tahoma"/>
            <family val="2"/>
            <charset val="186"/>
          </rPr>
          <t xml:space="preserve">
Tehtud 07.04.2015</t>
        </r>
      </text>
    </comment>
    <comment ref="B764" authorId="5">
      <text>
        <r>
          <rPr>
            <b/>
            <sz val="9"/>
            <color indexed="81"/>
            <rFont val="Tahoma"/>
            <family val="2"/>
            <charset val="186"/>
          </rPr>
          <t>Anne A.:</t>
        </r>
        <r>
          <rPr>
            <sz val="9"/>
            <color indexed="81"/>
            <rFont val="Tahoma"/>
            <family val="2"/>
            <charset val="186"/>
          </rPr>
          <t xml:space="preserve">
tehtud 09.04.2015
</t>
        </r>
      </text>
    </comment>
    <comment ref="B765" authorId="5">
      <text>
        <r>
          <rPr>
            <b/>
            <sz val="9"/>
            <color indexed="81"/>
            <rFont val="Tahoma"/>
            <family val="2"/>
            <charset val="186"/>
          </rPr>
          <t>Anne A.:</t>
        </r>
        <r>
          <rPr>
            <sz val="9"/>
            <color indexed="81"/>
            <rFont val="Tahoma"/>
            <family val="2"/>
            <charset val="186"/>
          </rPr>
          <t xml:space="preserve">
tehtud 09.04.2015
</t>
        </r>
      </text>
    </comment>
    <comment ref="B766" authorId="5">
      <text>
        <r>
          <rPr>
            <b/>
            <sz val="9"/>
            <color indexed="81"/>
            <rFont val="Tahoma"/>
            <family val="2"/>
            <charset val="186"/>
          </rPr>
          <t>Anne A.:</t>
        </r>
        <r>
          <rPr>
            <sz val="9"/>
            <color indexed="81"/>
            <rFont val="Tahoma"/>
            <family val="2"/>
            <charset val="186"/>
          </rPr>
          <t xml:space="preserve">
tehtud 20.05.2015</t>
        </r>
      </text>
    </comment>
    <comment ref="B767" authorId="5">
      <text>
        <r>
          <rPr>
            <b/>
            <sz val="9"/>
            <color indexed="81"/>
            <rFont val="Tahoma"/>
            <family val="2"/>
            <charset val="186"/>
          </rPr>
          <t>Anne A.:</t>
        </r>
        <r>
          <rPr>
            <sz val="9"/>
            <color indexed="81"/>
            <rFont val="Tahoma"/>
            <family val="2"/>
            <charset val="186"/>
          </rPr>
          <t xml:space="preserve">
tehtud 25.05.2015</t>
        </r>
      </text>
    </comment>
    <comment ref="B768" authorId="5">
      <text>
        <r>
          <rPr>
            <b/>
            <sz val="9"/>
            <color indexed="81"/>
            <rFont val="Tahoma"/>
            <family val="2"/>
            <charset val="186"/>
          </rPr>
          <t>Anne A.:</t>
        </r>
        <r>
          <rPr>
            <sz val="9"/>
            <color indexed="81"/>
            <rFont val="Tahoma"/>
            <family val="2"/>
            <charset val="186"/>
          </rPr>
          <t xml:space="preserve">
tehtud 10.06.2015</t>
        </r>
      </text>
    </comment>
    <comment ref="B769" authorId="5">
      <text>
        <r>
          <rPr>
            <b/>
            <sz val="9"/>
            <color indexed="81"/>
            <rFont val="Tahoma"/>
            <family val="2"/>
            <charset val="186"/>
          </rPr>
          <t>Anne A.:</t>
        </r>
        <r>
          <rPr>
            <sz val="9"/>
            <color indexed="81"/>
            <rFont val="Tahoma"/>
            <family val="2"/>
            <charset val="186"/>
          </rPr>
          <t xml:space="preserve">
tehtud 30.06.2015</t>
        </r>
      </text>
    </comment>
    <comment ref="B770" authorId="5">
      <text>
        <r>
          <rPr>
            <b/>
            <sz val="9"/>
            <color indexed="81"/>
            <rFont val="Tahoma"/>
            <family val="2"/>
            <charset val="186"/>
          </rPr>
          <t>Anne A.:</t>
        </r>
        <r>
          <rPr>
            <sz val="9"/>
            <color indexed="81"/>
            <rFont val="Tahoma"/>
            <family val="2"/>
            <charset val="186"/>
          </rPr>
          <t xml:space="preserve">
tehtud 10.07.2015</t>
        </r>
      </text>
    </comment>
    <comment ref="B771" authorId="5">
      <text>
        <r>
          <rPr>
            <b/>
            <sz val="9"/>
            <color indexed="81"/>
            <rFont val="Tahoma"/>
            <family val="2"/>
            <charset val="186"/>
          </rPr>
          <t>Anne A.:</t>
        </r>
        <r>
          <rPr>
            <sz val="9"/>
            <color indexed="81"/>
            <rFont val="Tahoma"/>
            <family val="2"/>
            <charset val="186"/>
          </rPr>
          <t xml:space="preserve">
tehtud 10.07.2015</t>
        </r>
      </text>
    </comment>
    <comment ref="B772" authorId="7">
      <text>
        <r>
          <rPr>
            <b/>
            <sz val="8"/>
            <color indexed="81"/>
            <rFont val="Tahoma"/>
            <family val="2"/>
            <charset val="186"/>
          </rPr>
          <t>Krista Kibur:</t>
        </r>
        <r>
          <rPr>
            <sz val="8"/>
            <color indexed="81"/>
            <rFont val="Tahoma"/>
            <family val="2"/>
            <charset val="186"/>
          </rPr>
          <t xml:space="preserve">
fond tehtud17.07.</t>
        </r>
      </text>
    </comment>
    <comment ref="B773" authorId="5">
      <text>
        <r>
          <rPr>
            <b/>
            <sz val="9"/>
            <color indexed="81"/>
            <rFont val="Tahoma"/>
            <family val="2"/>
            <charset val="186"/>
          </rPr>
          <t>Anne A.:</t>
        </r>
        <r>
          <rPr>
            <sz val="9"/>
            <color indexed="81"/>
            <rFont val="Tahoma"/>
            <family val="2"/>
            <charset val="186"/>
          </rPr>
          <t xml:space="preserve">
tehtud 18.08.2015</t>
        </r>
      </text>
    </comment>
    <comment ref="B774" authorId="5">
      <text>
        <r>
          <rPr>
            <b/>
            <sz val="9"/>
            <color indexed="81"/>
            <rFont val="Tahoma"/>
            <family val="2"/>
            <charset val="186"/>
          </rPr>
          <t>Anne A.:</t>
        </r>
        <r>
          <rPr>
            <sz val="9"/>
            <color indexed="81"/>
            <rFont val="Tahoma"/>
            <family val="2"/>
            <charset val="186"/>
          </rPr>
          <t xml:space="preserve">
tehtud 15.10.2015</t>
        </r>
      </text>
    </comment>
    <comment ref="B775" authorId="5">
      <text>
        <r>
          <rPr>
            <b/>
            <sz val="9"/>
            <color indexed="81"/>
            <rFont val="Tahoma"/>
            <family val="2"/>
            <charset val="186"/>
          </rPr>
          <t>Anne A.:</t>
        </r>
        <r>
          <rPr>
            <sz val="9"/>
            <color indexed="81"/>
            <rFont val="Tahoma"/>
            <family val="2"/>
            <charset val="186"/>
          </rPr>
          <t xml:space="preserve">
tehtud 16.12.2015</t>
        </r>
      </text>
    </comment>
    <comment ref="B776" authorId="5">
      <text>
        <r>
          <rPr>
            <b/>
            <sz val="9"/>
            <color indexed="81"/>
            <rFont val="Tahoma"/>
            <family val="2"/>
            <charset val="186"/>
          </rPr>
          <t>Anne A.:</t>
        </r>
        <r>
          <rPr>
            <sz val="9"/>
            <color indexed="81"/>
            <rFont val="Tahoma"/>
            <family val="2"/>
            <charset val="186"/>
          </rPr>
          <t xml:space="preserve">
tehtud 16.12.2015</t>
        </r>
      </text>
    </comment>
    <comment ref="B777" authorId="5">
      <text>
        <r>
          <rPr>
            <b/>
            <sz val="9"/>
            <color indexed="81"/>
            <rFont val="Tahoma"/>
            <family val="2"/>
            <charset val="186"/>
          </rPr>
          <t>Anne A.:</t>
        </r>
        <r>
          <rPr>
            <sz val="9"/>
            <color indexed="81"/>
            <rFont val="Tahoma"/>
            <family val="2"/>
            <charset val="186"/>
          </rPr>
          <t xml:space="preserve">
tehtud 22.12.2015</t>
        </r>
      </text>
    </comment>
    <comment ref="B778" authorId="5">
      <text>
        <r>
          <rPr>
            <b/>
            <sz val="9"/>
            <color indexed="81"/>
            <rFont val="Tahoma"/>
            <family val="2"/>
            <charset val="186"/>
          </rPr>
          <t>Anne A.:</t>
        </r>
        <r>
          <rPr>
            <sz val="9"/>
            <color indexed="81"/>
            <rFont val="Tahoma"/>
            <family val="2"/>
            <charset val="186"/>
          </rPr>
          <t xml:space="preserve">
tehtud 22.12.2015</t>
        </r>
      </text>
    </comment>
    <comment ref="B779" authorId="5">
      <text>
        <r>
          <rPr>
            <b/>
            <sz val="9"/>
            <color indexed="81"/>
            <rFont val="Tahoma"/>
            <family val="2"/>
            <charset val="186"/>
          </rPr>
          <t>Anne A.:</t>
        </r>
        <r>
          <rPr>
            <sz val="9"/>
            <color indexed="81"/>
            <rFont val="Tahoma"/>
            <family val="2"/>
            <charset val="186"/>
          </rPr>
          <t xml:space="preserve">
tehtud 22.12.2015</t>
        </r>
      </text>
    </comment>
    <comment ref="B783" authorId="5">
      <text>
        <r>
          <rPr>
            <b/>
            <sz val="9"/>
            <color indexed="81"/>
            <rFont val="Tahoma"/>
            <family val="2"/>
            <charset val="186"/>
          </rPr>
          <t>Anne A.:</t>
        </r>
        <r>
          <rPr>
            <sz val="9"/>
            <color indexed="81"/>
            <rFont val="Tahoma"/>
            <family val="2"/>
            <charset val="186"/>
          </rPr>
          <t xml:space="preserve">
tehtud 18.01.2016</t>
        </r>
      </text>
    </comment>
    <comment ref="B787" authorId="1">
      <text>
        <r>
          <rPr>
            <b/>
            <sz val="8"/>
            <color indexed="81"/>
            <rFont val="Tahoma"/>
            <family val="2"/>
            <charset val="186"/>
          </rPr>
          <t>valler:</t>
        </r>
        <r>
          <rPr>
            <sz val="8"/>
            <color indexed="81"/>
            <rFont val="Tahoma"/>
            <family val="2"/>
            <charset val="186"/>
          </rPr>
          <t xml:space="preserve">
tehtud 18.04.08</t>
        </r>
      </text>
    </comment>
    <comment ref="B789" authorId="7">
      <text>
        <r>
          <rPr>
            <b/>
            <sz val="9"/>
            <color indexed="81"/>
            <rFont val="Tahoma"/>
            <family val="2"/>
            <charset val="186"/>
          </rPr>
          <t>Krista Kibur:</t>
        </r>
        <r>
          <rPr>
            <sz val="9"/>
            <color indexed="81"/>
            <rFont val="Tahoma"/>
            <family val="2"/>
            <charset val="186"/>
          </rPr>
          <t xml:space="preserve">
10.11.2014 II LEA
</t>
        </r>
      </text>
    </comment>
    <comment ref="B790" authorId="7">
      <text>
        <r>
          <rPr>
            <b/>
            <sz val="9"/>
            <color indexed="81"/>
            <rFont val="Tahoma"/>
            <family val="2"/>
            <charset val="186"/>
          </rPr>
          <t>Krista Kibur:</t>
        </r>
        <r>
          <rPr>
            <sz val="9"/>
            <color indexed="81"/>
            <rFont val="Tahoma"/>
            <family val="2"/>
            <charset val="186"/>
          </rPr>
          <t xml:space="preserve">
tehtud 27.01.2015 RRI</t>
        </r>
      </text>
    </comment>
    <comment ref="E791" authorId="4">
      <text>
        <r>
          <rPr>
            <b/>
            <sz val="9"/>
            <color indexed="81"/>
            <rFont val="Tahoma"/>
            <family val="2"/>
            <charset val="186"/>
          </rPr>
          <t>Anne A:</t>
        </r>
        <r>
          <rPr>
            <sz val="9"/>
            <color indexed="81"/>
            <rFont val="Tahoma"/>
            <family val="2"/>
            <charset val="186"/>
          </rPr>
          <t xml:space="preserve">
Tehtud 14.06.10.a. Haabersti Vaba Aja keskuse projekt</t>
        </r>
      </text>
    </comment>
    <comment ref="B793" authorId="13">
      <text>
        <r>
          <rPr>
            <b/>
            <sz val="9"/>
            <color indexed="81"/>
            <rFont val="Tahoma"/>
            <family val="2"/>
            <charset val="186"/>
          </rPr>
          <t>Kristi Urmann:</t>
        </r>
        <r>
          <rPr>
            <sz val="9"/>
            <color indexed="81"/>
            <rFont val="Tahoma"/>
            <family val="2"/>
            <charset val="186"/>
          </rPr>
          <t xml:space="preserve">
Tehtud 17.03.2015
</t>
        </r>
      </text>
    </comment>
    <comment ref="C798" authorId="1">
      <text>
        <r>
          <rPr>
            <b/>
            <sz val="8"/>
            <color indexed="81"/>
            <rFont val="Tahoma"/>
            <family val="2"/>
            <charset val="186"/>
          </rPr>
          <t>valler:</t>
        </r>
        <r>
          <rPr>
            <sz val="8"/>
            <color indexed="81"/>
            <rFont val="Tahoma"/>
            <family val="2"/>
            <charset val="186"/>
          </rPr>
          <t xml:space="preserve">
tehtud 25.02.08</t>
        </r>
      </text>
    </comment>
    <comment ref="C799" authorId="0">
      <text>
        <r>
          <rPr>
            <b/>
            <sz val="8"/>
            <color indexed="81"/>
            <rFont val="Tahoma"/>
            <family val="2"/>
            <charset val="186"/>
          </rPr>
          <t>viinapuu:</t>
        </r>
        <r>
          <rPr>
            <sz val="8"/>
            <color indexed="81"/>
            <rFont val="Tahoma"/>
            <family val="2"/>
            <charset val="186"/>
          </rPr>
          <t xml:space="preserve">
lisatud 05.08.2008
</t>
        </r>
      </text>
    </comment>
    <comment ref="C800" authorId="0">
      <text>
        <r>
          <rPr>
            <b/>
            <sz val="8"/>
            <color indexed="81"/>
            <rFont val="Tahoma"/>
            <family val="2"/>
            <charset val="186"/>
          </rPr>
          <t>viinapuu:</t>
        </r>
        <r>
          <rPr>
            <sz val="8"/>
            <color indexed="81"/>
            <rFont val="Tahoma"/>
            <family val="2"/>
            <charset val="186"/>
          </rPr>
          <t xml:space="preserve">
tehtud 05.08.2008
</t>
        </r>
      </text>
    </comment>
    <comment ref="C808" authorId="0">
      <text>
        <r>
          <rPr>
            <b/>
            <sz val="9"/>
            <color indexed="81"/>
            <rFont val="Tahoma"/>
            <family val="2"/>
            <charset val="186"/>
          </rPr>
          <t>viinapuu:</t>
        </r>
        <r>
          <rPr>
            <sz val="9"/>
            <color indexed="81"/>
            <rFont val="Tahoma"/>
            <family val="2"/>
            <charset val="186"/>
          </rPr>
          <t xml:space="preserve">
tehtud 23.09.2010</t>
        </r>
      </text>
    </comment>
    <comment ref="C811" authorId="1">
      <text>
        <r>
          <rPr>
            <b/>
            <sz val="8"/>
            <color indexed="81"/>
            <rFont val="Tahoma"/>
            <family val="2"/>
            <charset val="186"/>
          </rPr>
          <t>valler:</t>
        </r>
        <r>
          <rPr>
            <sz val="8"/>
            <color indexed="81"/>
            <rFont val="Tahoma"/>
            <family val="2"/>
            <charset val="186"/>
          </rPr>
          <t xml:space="preserve">
tehtud 08.10.07</t>
        </r>
      </text>
    </comment>
    <comment ref="C815" authorId="12">
      <text>
        <r>
          <rPr>
            <b/>
            <sz val="9"/>
            <color indexed="81"/>
            <rFont val="Tahoma"/>
            <family val="2"/>
            <charset val="186"/>
          </rPr>
          <t>Anne Altermann:</t>
        </r>
        <r>
          <rPr>
            <sz val="9"/>
            <color indexed="81"/>
            <rFont val="Tahoma"/>
            <family val="2"/>
            <charset val="186"/>
          </rPr>
          <t xml:space="preserve">
tehtud 02.10.12</t>
        </r>
      </text>
    </comment>
    <comment ref="C816" authorId="13">
      <text>
        <r>
          <rPr>
            <b/>
            <sz val="9"/>
            <color indexed="81"/>
            <rFont val="Tahoma"/>
            <family val="2"/>
            <charset val="186"/>
          </rPr>
          <t>Kristi Urmann:</t>
        </r>
        <r>
          <rPr>
            <sz val="9"/>
            <color indexed="81"/>
            <rFont val="Tahoma"/>
            <family val="2"/>
            <charset val="186"/>
          </rPr>
          <t xml:space="preserve">
Tehtud 30.03.2015
</t>
        </r>
      </text>
    </comment>
    <comment ref="C817" authorId="9">
      <text>
        <r>
          <rPr>
            <b/>
            <sz val="9"/>
            <color indexed="81"/>
            <rFont val="Tahoma"/>
            <family val="2"/>
            <charset val="186"/>
          </rPr>
          <t>Anne Viinapuu:</t>
        </r>
        <r>
          <rPr>
            <sz val="9"/>
            <color indexed="81"/>
            <rFont val="Tahoma"/>
            <family val="2"/>
            <charset val="186"/>
          </rPr>
          <t xml:space="preserve">
tehtud 16.02.2015
</t>
        </r>
      </text>
    </comment>
    <comment ref="C818" authorId="13">
      <text>
        <r>
          <rPr>
            <b/>
            <sz val="9"/>
            <color indexed="81"/>
            <rFont val="Tahoma"/>
            <family val="2"/>
            <charset val="186"/>
          </rPr>
          <t>Kristi Urmann:</t>
        </r>
        <r>
          <rPr>
            <sz val="9"/>
            <color indexed="81"/>
            <rFont val="Tahoma"/>
            <family val="2"/>
            <charset val="186"/>
          </rPr>
          <t xml:space="preserve">
06.05.2014
</t>
        </r>
      </text>
    </comment>
    <comment ref="E818" authorId="13">
      <text>
        <r>
          <rPr>
            <b/>
            <sz val="9"/>
            <color indexed="81"/>
            <rFont val="Tahoma"/>
            <family val="2"/>
            <charset val="186"/>
          </rPr>
          <t>Kristi Urmann:</t>
        </r>
        <r>
          <rPr>
            <sz val="9"/>
            <color indexed="81"/>
            <rFont val="Tahoma"/>
            <family val="2"/>
            <charset val="186"/>
          </rPr>
          <t xml:space="preserve">
Haabersti Linnaosa Valitsus</t>
        </r>
      </text>
    </comment>
    <comment ref="C819" authorId="13">
      <text>
        <r>
          <rPr>
            <b/>
            <sz val="9"/>
            <color indexed="81"/>
            <rFont val="Tahoma"/>
            <family val="2"/>
            <charset val="186"/>
          </rPr>
          <t>Kristi Urmann:</t>
        </r>
        <r>
          <rPr>
            <sz val="9"/>
            <color indexed="81"/>
            <rFont val="Tahoma"/>
            <family val="2"/>
            <charset val="186"/>
          </rPr>
          <t xml:space="preserve">
Tehtud 12.05.2014
</t>
        </r>
      </text>
    </comment>
    <comment ref="E819" authorId="13">
      <text>
        <r>
          <rPr>
            <b/>
            <sz val="9"/>
            <color indexed="81"/>
            <rFont val="Tahoma"/>
            <family val="2"/>
            <charset val="186"/>
          </rPr>
          <t>Kristi Urmann:</t>
        </r>
        <r>
          <rPr>
            <sz val="9"/>
            <color indexed="81"/>
            <rFont val="Tahoma"/>
            <family val="2"/>
            <charset val="186"/>
          </rPr>
          <t xml:space="preserve">
Kristiine Linnaosa Valitsus
</t>
        </r>
      </text>
    </comment>
    <comment ref="C820" authorId="13">
      <text>
        <r>
          <rPr>
            <b/>
            <sz val="9"/>
            <color indexed="81"/>
            <rFont val="Tahoma"/>
            <family val="2"/>
            <charset val="186"/>
          </rPr>
          <t>Kristi Urmann:</t>
        </r>
        <r>
          <rPr>
            <sz val="9"/>
            <color indexed="81"/>
            <rFont val="Tahoma"/>
            <family val="2"/>
            <charset val="186"/>
          </rPr>
          <t xml:space="preserve">
Tehtud 17.03.2015
</t>
        </r>
      </text>
    </comment>
    <comment ref="E820" authorId="13">
      <text>
        <r>
          <rPr>
            <b/>
            <sz val="9"/>
            <color indexed="81"/>
            <rFont val="Tahoma"/>
            <family val="2"/>
            <charset val="186"/>
          </rPr>
          <t>Kristi Urmann:</t>
        </r>
        <r>
          <rPr>
            <sz val="9"/>
            <color indexed="81"/>
            <rFont val="Tahoma"/>
            <family val="2"/>
            <charset val="186"/>
          </rPr>
          <t xml:space="preserve">
Haabersti LOV</t>
        </r>
      </text>
    </comment>
    <comment ref="C821" authorId="13">
      <text>
        <r>
          <rPr>
            <b/>
            <sz val="9"/>
            <color indexed="81"/>
            <rFont val="Tahoma"/>
            <family val="2"/>
            <charset val="186"/>
          </rPr>
          <t>Kristi Urmann:</t>
        </r>
        <r>
          <rPr>
            <sz val="9"/>
            <color indexed="81"/>
            <rFont val="Tahoma"/>
            <family val="2"/>
            <charset val="186"/>
          </rPr>
          <t xml:space="preserve">
Tehtud 17.03.2015
</t>
        </r>
      </text>
    </comment>
    <comment ref="C822" authorId="13">
      <text>
        <r>
          <rPr>
            <b/>
            <sz val="9"/>
            <color indexed="81"/>
            <rFont val="Tahoma"/>
            <family val="2"/>
            <charset val="186"/>
          </rPr>
          <t>Kristi Urmann:</t>
        </r>
        <r>
          <rPr>
            <sz val="9"/>
            <color indexed="81"/>
            <rFont val="Tahoma"/>
            <family val="2"/>
            <charset val="186"/>
          </rPr>
          <t xml:space="preserve">
Tehtud 17.03.2015
</t>
        </r>
      </text>
    </comment>
    <comment ref="C823" authorId="13">
      <text>
        <r>
          <rPr>
            <b/>
            <sz val="9"/>
            <color indexed="81"/>
            <rFont val="Tahoma"/>
            <family val="2"/>
            <charset val="186"/>
          </rPr>
          <t>Kristi Urmann:</t>
        </r>
        <r>
          <rPr>
            <sz val="9"/>
            <color indexed="81"/>
            <rFont val="Tahoma"/>
            <family val="2"/>
            <charset val="186"/>
          </rPr>
          <t xml:space="preserve">
Tehtud 17.03.2015
</t>
        </r>
      </text>
    </comment>
    <comment ref="C824" authorId="13">
      <text>
        <r>
          <rPr>
            <b/>
            <sz val="9"/>
            <color indexed="81"/>
            <rFont val="Tahoma"/>
            <family val="2"/>
            <charset val="186"/>
          </rPr>
          <t>Kristi Urmann:</t>
        </r>
        <r>
          <rPr>
            <sz val="9"/>
            <color indexed="81"/>
            <rFont val="Tahoma"/>
            <family val="2"/>
            <charset val="186"/>
          </rPr>
          <t xml:space="preserve">
Tehtud 30.03.2015
</t>
        </r>
      </text>
    </comment>
    <comment ref="E824" authorId="13">
      <text>
        <r>
          <rPr>
            <b/>
            <sz val="9"/>
            <color indexed="81"/>
            <rFont val="Tahoma"/>
            <family val="2"/>
            <charset val="186"/>
          </rPr>
          <t>Kristi Urmann:</t>
        </r>
        <r>
          <rPr>
            <sz val="9"/>
            <color indexed="81"/>
            <rFont val="Tahoma"/>
            <family val="2"/>
            <charset val="186"/>
          </rPr>
          <t xml:space="preserve">
Kesklinna LOV</t>
        </r>
      </text>
    </comment>
    <comment ref="C827" authorId="14">
      <text>
        <r>
          <rPr>
            <b/>
            <sz val="8"/>
            <color indexed="81"/>
            <rFont val="Tahoma"/>
            <family val="2"/>
            <charset val="186"/>
          </rPr>
          <t>treimann:</t>
        </r>
        <r>
          <rPr>
            <sz val="8"/>
            <color indexed="81"/>
            <rFont val="Tahoma"/>
            <family val="2"/>
            <charset val="186"/>
          </rPr>
          <t xml:space="preserve">
tehtud 22.11.11
</t>
        </r>
      </text>
    </comment>
    <comment ref="B829" authorId="1">
      <text>
        <r>
          <rPr>
            <b/>
            <sz val="8"/>
            <color indexed="81"/>
            <rFont val="Tahoma"/>
            <family val="2"/>
            <charset val="186"/>
          </rPr>
          <t>valler:</t>
        </r>
        <r>
          <rPr>
            <sz val="8"/>
            <color indexed="81"/>
            <rFont val="Tahoma"/>
            <family val="2"/>
            <charset val="186"/>
          </rPr>
          <t xml:space="preserve">
tehtud 23.05.07</t>
        </r>
      </text>
    </comment>
    <comment ref="B830" authorId="11">
      <text>
        <r>
          <rPr>
            <b/>
            <sz val="8"/>
            <color indexed="81"/>
            <rFont val="Tahoma"/>
            <family val="2"/>
            <charset val="186"/>
          </rPr>
          <t>englas:</t>
        </r>
        <r>
          <rPr>
            <sz val="8"/>
            <color indexed="81"/>
            <rFont val="Tahoma"/>
            <family val="2"/>
            <charset val="186"/>
          </rPr>
          <t xml:space="preserve">
tehtud 29.10.07</t>
        </r>
      </text>
    </comment>
    <comment ref="B831" authorId="2">
      <text>
        <r>
          <rPr>
            <b/>
            <sz val="8"/>
            <color indexed="81"/>
            <rFont val="Tahoma"/>
            <family val="2"/>
            <charset val="186"/>
          </rPr>
          <t>ruusmann:</t>
        </r>
        <r>
          <rPr>
            <sz val="8"/>
            <color indexed="81"/>
            <rFont val="Tahoma"/>
            <family val="2"/>
            <charset val="186"/>
          </rPr>
          <t xml:space="preserve">
tehtud 14.08.2008</t>
        </r>
      </text>
    </comment>
    <comment ref="E831" authorId="2">
      <text>
        <r>
          <rPr>
            <b/>
            <sz val="8"/>
            <color indexed="81"/>
            <rFont val="Tahoma"/>
            <family val="2"/>
            <charset val="186"/>
          </rPr>
          <t>ruusmann:</t>
        </r>
        <r>
          <rPr>
            <sz val="8"/>
            <color indexed="81"/>
            <rFont val="Tahoma"/>
            <family val="2"/>
            <charset val="186"/>
          </rPr>
          <t xml:space="preserve">
Tallinna Lasteaed Õunake</t>
        </r>
      </text>
    </comment>
    <comment ref="B832" authorId="5">
      <text>
        <r>
          <rPr>
            <b/>
            <sz val="9"/>
            <color indexed="81"/>
            <rFont val="Tahoma"/>
            <family val="2"/>
            <charset val="186"/>
          </rPr>
          <t>Anne A.:</t>
        </r>
        <r>
          <rPr>
            <sz val="9"/>
            <color indexed="81"/>
            <rFont val="Tahoma"/>
            <family val="2"/>
            <charset val="186"/>
          </rPr>
          <t xml:space="preserve">
tehtud 03.10.2013</t>
        </r>
      </text>
    </comment>
    <comment ref="B833" authorId="2">
      <text>
        <r>
          <rPr>
            <b/>
            <sz val="8"/>
            <color indexed="81"/>
            <rFont val="Tahoma"/>
            <family val="2"/>
            <charset val="186"/>
          </rPr>
          <t>ruusmann:</t>
        </r>
        <r>
          <rPr>
            <sz val="8"/>
            <color indexed="81"/>
            <rFont val="Tahoma"/>
            <family val="2"/>
            <charset val="186"/>
          </rPr>
          <t xml:space="preserve">
tehtud 22.02.2010</t>
        </r>
      </text>
    </comment>
    <comment ref="E833" authorId="2">
      <text>
        <r>
          <rPr>
            <b/>
            <sz val="8"/>
            <color indexed="81"/>
            <rFont val="Tahoma"/>
            <family val="2"/>
            <charset val="186"/>
          </rPr>
          <t>ruusmann:</t>
        </r>
        <r>
          <rPr>
            <sz val="8"/>
            <color indexed="81"/>
            <rFont val="Tahoma"/>
            <family val="2"/>
            <charset val="186"/>
          </rPr>
          <t xml:space="preserve">
Tallinna 37. Keskkoolile Tervise Arengu Instituudilt</t>
        </r>
      </text>
    </comment>
    <comment ref="B834" authorId="5">
      <text>
        <r>
          <rPr>
            <b/>
            <sz val="9"/>
            <color indexed="81"/>
            <rFont val="Tahoma"/>
            <family val="2"/>
            <charset val="186"/>
          </rPr>
          <t>Anne A.:</t>
        </r>
        <r>
          <rPr>
            <sz val="9"/>
            <color indexed="81"/>
            <rFont val="Tahoma"/>
            <family val="2"/>
            <charset val="186"/>
          </rPr>
          <t xml:space="preserve">
tehtud 20.02.2014
</t>
        </r>
      </text>
    </comment>
    <comment ref="B836" authorId="10">
      <text>
        <r>
          <rPr>
            <b/>
            <sz val="8"/>
            <color indexed="81"/>
            <rFont val="Tahoma"/>
            <family val="2"/>
            <charset val="186"/>
          </rPr>
          <t>roosioja:</t>
        </r>
        <r>
          <rPr>
            <sz val="8"/>
            <color indexed="81"/>
            <rFont val="Tahoma"/>
            <family val="2"/>
            <charset val="186"/>
          </rPr>
          <t xml:space="preserve">
07.02.2007 tehtud</t>
        </r>
      </text>
    </comment>
    <comment ref="B837" authorId="10">
      <text>
        <r>
          <rPr>
            <b/>
            <sz val="8"/>
            <color indexed="81"/>
            <rFont val="Tahoma"/>
            <family val="2"/>
            <charset val="186"/>
          </rPr>
          <t>roosioja:</t>
        </r>
        <r>
          <rPr>
            <sz val="8"/>
            <color indexed="81"/>
            <rFont val="Tahoma"/>
            <family val="2"/>
            <charset val="186"/>
          </rPr>
          <t xml:space="preserve">
TEHTUD 20.02</t>
        </r>
      </text>
    </comment>
    <comment ref="B838" authorId="10">
      <text>
        <r>
          <rPr>
            <b/>
            <sz val="8"/>
            <color indexed="81"/>
            <rFont val="Tahoma"/>
            <family val="2"/>
            <charset val="186"/>
          </rPr>
          <t>roosioja:</t>
        </r>
        <r>
          <rPr>
            <sz val="8"/>
            <color indexed="81"/>
            <rFont val="Tahoma"/>
            <family val="2"/>
            <charset val="186"/>
          </rPr>
          <t xml:space="preserve">
tehtud 20.02</t>
        </r>
      </text>
    </comment>
    <comment ref="B839" authorId="15">
      <text>
        <r>
          <rPr>
            <b/>
            <sz val="8"/>
            <color indexed="81"/>
            <rFont val="Tahoma"/>
            <family val="2"/>
            <charset val="186"/>
          </rPr>
          <t>keres:</t>
        </r>
        <r>
          <rPr>
            <sz val="8"/>
            <color indexed="81"/>
            <rFont val="Tahoma"/>
            <family val="2"/>
            <charset val="186"/>
          </rPr>
          <t xml:space="preserve">
tehtud 26.02</t>
        </r>
      </text>
    </comment>
    <comment ref="B840" authorId="15">
      <text>
        <r>
          <rPr>
            <b/>
            <sz val="8"/>
            <color indexed="81"/>
            <rFont val="Tahoma"/>
            <family val="2"/>
            <charset val="186"/>
          </rPr>
          <t>keres:</t>
        </r>
        <r>
          <rPr>
            <sz val="8"/>
            <color indexed="81"/>
            <rFont val="Tahoma"/>
            <family val="2"/>
            <charset val="186"/>
          </rPr>
          <t xml:space="preserve">
tehtud 14.03.2007</t>
        </r>
      </text>
    </comment>
    <comment ref="B841" authorId="15">
      <text>
        <r>
          <rPr>
            <b/>
            <sz val="8"/>
            <color indexed="81"/>
            <rFont val="Tahoma"/>
            <family val="2"/>
            <charset val="186"/>
          </rPr>
          <t>keres:</t>
        </r>
        <r>
          <rPr>
            <sz val="8"/>
            <color indexed="81"/>
            <rFont val="Tahoma"/>
            <family val="2"/>
            <charset val="186"/>
          </rPr>
          <t xml:space="preserve">
tehtud 16.04.2007</t>
        </r>
      </text>
    </comment>
    <comment ref="B842" authorId="0">
      <text>
        <r>
          <rPr>
            <b/>
            <sz val="8"/>
            <color indexed="81"/>
            <rFont val="Tahoma"/>
            <family val="2"/>
            <charset val="186"/>
          </rPr>
          <t>viinapuu:</t>
        </r>
        <r>
          <rPr>
            <sz val="8"/>
            <color indexed="81"/>
            <rFont val="Tahoma"/>
            <family val="2"/>
            <charset val="186"/>
          </rPr>
          <t xml:space="preserve">
tehtud 20.12.2007
</t>
        </r>
      </text>
    </comment>
    <comment ref="B843" authorId="0">
      <text>
        <r>
          <rPr>
            <b/>
            <sz val="8"/>
            <color indexed="81"/>
            <rFont val="Tahoma"/>
            <family val="2"/>
            <charset val="186"/>
          </rPr>
          <t>viinapuu:</t>
        </r>
        <r>
          <rPr>
            <sz val="8"/>
            <color indexed="81"/>
            <rFont val="Tahoma"/>
            <family val="2"/>
            <charset val="186"/>
          </rPr>
          <t xml:space="preserve">
tehtud 20.12.2007
</t>
        </r>
      </text>
    </comment>
    <comment ref="B844" authorId="1">
      <text>
        <r>
          <rPr>
            <b/>
            <sz val="8"/>
            <color indexed="81"/>
            <rFont val="Tahoma"/>
            <family val="2"/>
            <charset val="186"/>
          </rPr>
          <t>valler:</t>
        </r>
        <r>
          <rPr>
            <sz val="8"/>
            <color indexed="81"/>
            <rFont val="Tahoma"/>
            <family val="2"/>
            <charset val="186"/>
          </rPr>
          <t xml:space="preserve">
tehtud 04.10.07</t>
        </r>
      </text>
    </comment>
    <comment ref="B845" authorId="0">
      <text>
        <r>
          <rPr>
            <b/>
            <sz val="8"/>
            <color indexed="81"/>
            <rFont val="Tahoma"/>
            <family val="2"/>
            <charset val="186"/>
          </rPr>
          <t>viinapuu:</t>
        </r>
        <r>
          <rPr>
            <sz val="8"/>
            <color indexed="81"/>
            <rFont val="Tahoma"/>
            <family val="2"/>
            <charset val="186"/>
          </rPr>
          <t xml:space="preserve">
tehtud 31.01.08 Sotsmin</t>
        </r>
      </text>
    </comment>
    <comment ref="B846" authorId="0">
      <text>
        <r>
          <rPr>
            <b/>
            <sz val="8"/>
            <color indexed="81"/>
            <rFont val="Tahoma"/>
            <family val="2"/>
            <charset val="186"/>
          </rPr>
          <t>viinapuu:</t>
        </r>
        <r>
          <rPr>
            <sz val="8"/>
            <color indexed="81"/>
            <rFont val="Tahoma"/>
            <family val="2"/>
            <charset val="186"/>
          </rPr>
          <t xml:space="preserve">
tehtud 11.08.08
</t>
        </r>
      </text>
    </comment>
    <comment ref="B848" authorId="0">
      <text>
        <r>
          <rPr>
            <b/>
            <sz val="8"/>
            <color indexed="81"/>
            <rFont val="Tahoma"/>
            <family val="2"/>
            <charset val="186"/>
          </rPr>
          <t>viinapuu:</t>
        </r>
        <r>
          <rPr>
            <sz val="8"/>
            <color indexed="81"/>
            <rFont val="Tahoma"/>
            <family val="2"/>
            <charset val="186"/>
          </rPr>
          <t xml:space="preserve">
tehtud 26.08.08
</t>
        </r>
      </text>
    </comment>
    <comment ref="B849" authorId="0">
      <text>
        <r>
          <rPr>
            <b/>
            <sz val="8"/>
            <color indexed="81"/>
            <rFont val="Tahoma"/>
            <family val="2"/>
            <charset val="186"/>
          </rPr>
          <t>viinapuu:</t>
        </r>
        <r>
          <rPr>
            <sz val="8"/>
            <color indexed="81"/>
            <rFont val="Tahoma"/>
            <family val="2"/>
            <charset val="186"/>
          </rPr>
          <t xml:space="preserve">
tehtud 01.09.08</t>
        </r>
      </text>
    </comment>
    <comment ref="B850" authorId="0">
      <text>
        <r>
          <rPr>
            <b/>
            <sz val="8"/>
            <color indexed="81"/>
            <rFont val="Tahoma"/>
            <family val="2"/>
            <charset val="186"/>
          </rPr>
          <t>viinapuu:</t>
        </r>
        <r>
          <rPr>
            <sz val="8"/>
            <color indexed="81"/>
            <rFont val="Tahoma"/>
            <family val="2"/>
            <charset val="186"/>
          </rPr>
          <t xml:space="preserve">
tehtud 01.09.08
</t>
        </r>
      </text>
    </comment>
    <comment ref="B851" authorId="0">
      <text>
        <r>
          <rPr>
            <b/>
            <sz val="9"/>
            <color indexed="81"/>
            <rFont val="Tahoma"/>
            <family val="2"/>
            <charset val="186"/>
          </rPr>
          <t>viinapuu:</t>
        </r>
        <r>
          <rPr>
            <sz val="9"/>
            <color indexed="81"/>
            <rFont val="Tahoma"/>
            <family val="2"/>
            <charset val="186"/>
          </rPr>
          <t xml:space="preserve">
tehtud 15.12.08
</t>
        </r>
      </text>
    </comment>
    <comment ref="B852" authorId="0">
      <text>
        <r>
          <rPr>
            <b/>
            <sz val="9"/>
            <color indexed="81"/>
            <rFont val="Tahoma"/>
            <family val="2"/>
            <charset val="186"/>
          </rPr>
          <t>viinapuu:</t>
        </r>
        <r>
          <rPr>
            <sz val="9"/>
            <color indexed="81"/>
            <rFont val="Tahoma"/>
            <family val="2"/>
            <charset val="186"/>
          </rPr>
          <t xml:space="preserve">
tehtud 19.05.09
</t>
        </r>
      </text>
    </comment>
    <comment ref="B853" authorId="0">
      <text>
        <r>
          <rPr>
            <b/>
            <sz val="9"/>
            <color indexed="81"/>
            <rFont val="Tahoma"/>
            <family val="2"/>
            <charset val="186"/>
          </rPr>
          <t>viinapuu:</t>
        </r>
        <r>
          <rPr>
            <sz val="9"/>
            <color indexed="81"/>
            <rFont val="Tahoma"/>
            <family val="2"/>
            <charset val="186"/>
          </rPr>
          <t xml:space="preserve">
tehtud 04.06.09
</t>
        </r>
      </text>
    </comment>
    <comment ref="B854" authorId="4">
      <text>
        <r>
          <rPr>
            <b/>
            <sz val="8"/>
            <color indexed="81"/>
            <rFont val="Tahoma"/>
            <family val="2"/>
            <charset val="186"/>
          </rPr>
          <t>altermann1:</t>
        </r>
        <r>
          <rPr>
            <sz val="8"/>
            <color indexed="81"/>
            <rFont val="Tahoma"/>
            <family val="2"/>
            <charset val="186"/>
          </rPr>
          <t xml:space="preserve">
tehtud 11.09.2009.a.</t>
        </r>
      </text>
    </comment>
    <comment ref="B855" authorId="0">
      <text>
        <r>
          <rPr>
            <b/>
            <sz val="9"/>
            <color indexed="81"/>
            <rFont val="Tahoma"/>
            <family val="2"/>
            <charset val="186"/>
          </rPr>
          <t>viinapuu:</t>
        </r>
        <r>
          <rPr>
            <sz val="9"/>
            <color indexed="81"/>
            <rFont val="Tahoma"/>
            <family val="2"/>
            <charset val="186"/>
          </rPr>
          <t xml:space="preserve">
tehtud 12.11.2009</t>
        </r>
      </text>
    </comment>
    <comment ref="B856" authorId="0">
      <text>
        <r>
          <rPr>
            <b/>
            <sz val="9"/>
            <color indexed="81"/>
            <rFont val="Tahoma"/>
            <family val="2"/>
            <charset val="186"/>
          </rPr>
          <t>viinapuu:</t>
        </r>
        <r>
          <rPr>
            <sz val="9"/>
            <color indexed="81"/>
            <rFont val="Tahoma"/>
            <family val="2"/>
            <charset val="186"/>
          </rPr>
          <t xml:space="preserve">
tehtud 14.09.2010
</t>
        </r>
      </text>
    </comment>
    <comment ref="E856" authorId="0">
      <text>
        <r>
          <rPr>
            <b/>
            <sz val="9"/>
            <color indexed="81"/>
            <rFont val="Tahoma"/>
            <family val="2"/>
            <charset val="186"/>
          </rPr>
          <t>viinapuu:</t>
        </r>
        <r>
          <rPr>
            <sz val="9"/>
            <color indexed="81"/>
            <rFont val="Tahoma"/>
            <family val="2"/>
            <charset val="186"/>
          </rPr>
          <t xml:space="preserve">
Astangu Kutserehabilitatsioonikeskuse kaudu Vaimse Tervise Keskusele ja Kristiine Sotsiaalkeskusele</t>
        </r>
      </text>
    </comment>
    <comment ref="B857" authorId="0">
      <text>
        <r>
          <rPr>
            <b/>
            <sz val="9"/>
            <color indexed="81"/>
            <rFont val="Tahoma"/>
            <family val="2"/>
            <charset val="186"/>
          </rPr>
          <t>viinapuu:</t>
        </r>
        <r>
          <rPr>
            <sz val="9"/>
            <color indexed="81"/>
            <rFont val="Tahoma"/>
            <family val="2"/>
            <charset val="186"/>
          </rPr>
          <t xml:space="preserve">
tehtud 13.12.2010</t>
        </r>
      </text>
    </comment>
    <comment ref="B858" authorId="0">
      <text>
        <r>
          <rPr>
            <b/>
            <sz val="9"/>
            <color indexed="81"/>
            <rFont val="Tahoma"/>
            <family val="2"/>
            <charset val="186"/>
          </rPr>
          <t>viinapuu:</t>
        </r>
        <r>
          <rPr>
            <sz val="9"/>
            <color indexed="81"/>
            <rFont val="Tahoma"/>
            <family val="2"/>
            <charset val="186"/>
          </rPr>
          <t xml:space="preserve">
tehtud 21.03.2011</t>
        </r>
      </text>
    </comment>
    <comment ref="E858" authorId="0">
      <text>
        <r>
          <rPr>
            <b/>
            <sz val="9"/>
            <color indexed="81"/>
            <rFont val="Tahoma"/>
            <family val="2"/>
            <charset val="186"/>
          </rPr>
          <t>viinapuu:</t>
        </r>
        <r>
          <rPr>
            <sz val="9"/>
            <color indexed="81"/>
            <rFont val="Tahoma"/>
            <family val="2"/>
            <charset val="186"/>
          </rPr>
          <t xml:space="preserve">
nimetus muudetud 10.01.2012</t>
        </r>
      </text>
    </comment>
    <comment ref="B859" authorId="0">
      <text>
        <r>
          <rPr>
            <b/>
            <sz val="9"/>
            <color indexed="81"/>
            <rFont val="Tahoma"/>
            <family val="2"/>
            <charset val="186"/>
          </rPr>
          <t>viinapuu:</t>
        </r>
        <r>
          <rPr>
            <sz val="9"/>
            <color indexed="81"/>
            <rFont val="Tahoma"/>
            <family val="2"/>
            <charset val="186"/>
          </rPr>
          <t xml:space="preserve">
tehtud 21.03.2011</t>
        </r>
      </text>
    </comment>
    <comment ref="B860" authorId="14">
      <text>
        <r>
          <rPr>
            <b/>
            <sz val="8"/>
            <color indexed="81"/>
            <rFont val="Tahoma"/>
            <family val="2"/>
            <charset val="186"/>
          </rPr>
          <t>treimann:</t>
        </r>
        <r>
          <rPr>
            <sz val="8"/>
            <color indexed="81"/>
            <rFont val="Tahoma"/>
            <family val="2"/>
            <charset val="186"/>
          </rPr>
          <t xml:space="preserve">
tehtud 20.03.2012
</t>
        </r>
      </text>
    </comment>
    <comment ref="B861" authorId="13">
      <text>
        <r>
          <rPr>
            <b/>
            <sz val="9"/>
            <color indexed="81"/>
            <rFont val="Tahoma"/>
            <family val="2"/>
            <charset val="186"/>
          </rPr>
          <t>Kristi Urmann:</t>
        </r>
        <r>
          <rPr>
            <sz val="9"/>
            <color indexed="81"/>
            <rFont val="Tahoma"/>
            <family val="2"/>
            <charset val="186"/>
          </rPr>
          <t xml:space="preserve">
Tehtud 05.06.2013</t>
        </r>
      </text>
    </comment>
    <comment ref="B862" authorId="13">
      <text>
        <r>
          <rPr>
            <b/>
            <sz val="9"/>
            <color indexed="81"/>
            <rFont val="Tahoma"/>
            <family val="2"/>
            <charset val="186"/>
          </rPr>
          <t>Kristi Urmann:</t>
        </r>
        <r>
          <rPr>
            <sz val="9"/>
            <color indexed="81"/>
            <rFont val="Tahoma"/>
            <family val="2"/>
            <charset val="186"/>
          </rPr>
          <t xml:space="preserve">
Tehtud 30.07.2013</t>
        </r>
      </text>
    </comment>
    <comment ref="B863" authorId="9">
      <text>
        <r>
          <rPr>
            <b/>
            <sz val="9"/>
            <color indexed="81"/>
            <rFont val="Tahoma"/>
            <family val="2"/>
            <charset val="186"/>
          </rPr>
          <t>Anne Viinapuu:</t>
        </r>
        <r>
          <rPr>
            <sz val="9"/>
            <color indexed="81"/>
            <rFont val="Tahoma"/>
            <family val="2"/>
            <charset val="186"/>
          </rPr>
          <t xml:space="preserve">
tehtud 7.03.2014</t>
        </r>
      </text>
    </comment>
    <comment ref="B864" authorId="9">
      <text>
        <r>
          <rPr>
            <b/>
            <sz val="9"/>
            <color indexed="81"/>
            <rFont val="Tahoma"/>
            <family val="2"/>
            <charset val="186"/>
          </rPr>
          <t>Anne Viinapuu:</t>
        </r>
        <r>
          <rPr>
            <sz val="9"/>
            <color indexed="81"/>
            <rFont val="Tahoma"/>
            <family val="2"/>
            <charset val="186"/>
          </rPr>
          <t xml:space="preserve">
tehtud 28.01.2015
</t>
        </r>
      </text>
    </comment>
    <comment ref="B865" authorId="9">
      <text>
        <r>
          <rPr>
            <b/>
            <sz val="9"/>
            <color indexed="81"/>
            <rFont val="Tahoma"/>
            <family val="2"/>
            <charset val="186"/>
          </rPr>
          <t>Anne Viinapuu:</t>
        </r>
        <r>
          <rPr>
            <sz val="9"/>
            <color indexed="81"/>
            <rFont val="Tahoma"/>
            <family val="2"/>
            <charset val="186"/>
          </rPr>
          <t xml:space="preserve">
tehtud 29.01.2015
</t>
        </r>
      </text>
    </comment>
    <comment ref="B866" authorId="9">
      <text>
        <r>
          <rPr>
            <b/>
            <sz val="9"/>
            <color indexed="81"/>
            <rFont val="Tahoma"/>
            <family val="2"/>
            <charset val="186"/>
          </rPr>
          <t>Anne Viinapuu:</t>
        </r>
        <r>
          <rPr>
            <sz val="9"/>
            <color indexed="81"/>
            <rFont val="Tahoma"/>
            <family val="2"/>
            <charset val="186"/>
          </rPr>
          <t xml:space="preserve">
tehtud 06.02.2015
</t>
        </r>
      </text>
    </comment>
    <comment ref="B867" authorId="13">
      <text>
        <r>
          <rPr>
            <b/>
            <sz val="9"/>
            <color indexed="81"/>
            <rFont val="Tahoma"/>
            <family val="2"/>
            <charset val="186"/>
          </rPr>
          <t>Kristi Urmann:</t>
        </r>
        <r>
          <rPr>
            <sz val="9"/>
            <color indexed="81"/>
            <rFont val="Tahoma"/>
            <family val="2"/>
            <charset val="186"/>
          </rPr>
          <t xml:space="preserve">
Tehtud 17.02.2015</t>
        </r>
      </text>
    </comment>
    <comment ref="B868" authorId="13">
      <text>
        <r>
          <rPr>
            <b/>
            <sz val="9"/>
            <color indexed="81"/>
            <rFont val="Tahoma"/>
            <family val="2"/>
            <charset val="186"/>
          </rPr>
          <t>Kristi Urmann:</t>
        </r>
        <r>
          <rPr>
            <sz val="9"/>
            <color indexed="81"/>
            <rFont val="Tahoma"/>
            <family val="2"/>
            <charset val="186"/>
          </rPr>
          <t xml:space="preserve">
Tehtud 15.03.2015</t>
        </r>
      </text>
    </comment>
    <comment ref="B869" authorId="9">
      <text>
        <r>
          <rPr>
            <b/>
            <sz val="9"/>
            <color indexed="81"/>
            <rFont val="Tahoma"/>
            <family val="2"/>
            <charset val="186"/>
          </rPr>
          <t>Anne Viinapuu:</t>
        </r>
        <r>
          <rPr>
            <sz val="9"/>
            <color indexed="81"/>
            <rFont val="Tahoma"/>
            <family val="2"/>
            <charset val="186"/>
          </rPr>
          <t xml:space="preserve">
tehtud 19.11.2015
</t>
        </r>
      </text>
    </comment>
    <comment ref="B870" authorId="10">
      <text>
        <r>
          <rPr>
            <b/>
            <sz val="8"/>
            <color indexed="81"/>
            <rFont val="Tahoma"/>
            <family val="2"/>
            <charset val="186"/>
          </rPr>
          <t>roosioja:</t>
        </r>
        <r>
          <rPr>
            <sz val="8"/>
            <color indexed="81"/>
            <rFont val="Tahoma"/>
            <family val="2"/>
            <charset val="186"/>
          </rPr>
          <t xml:space="preserve">
tehtud 31.01 keskkonnamet</t>
        </r>
      </text>
    </comment>
    <comment ref="B871" authorId="13">
      <text>
        <r>
          <rPr>
            <b/>
            <sz val="9"/>
            <color indexed="81"/>
            <rFont val="Tahoma"/>
            <family val="2"/>
            <charset val="186"/>
          </rPr>
          <t>Kristi Urmann:</t>
        </r>
        <r>
          <rPr>
            <sz val="9"/>
            <color indexed="81"/>
            <rFont val="Tahoma"/>
            <family val="2"/>
            <charset val="186"/>
          </rPr>
          <t xml:space="preserve">
Tehtud 28.05.2013</t>
        </r>
      </text>
    </comment>
    <comment ref="B872" authorId="15">
      <text>
        <r>
          <rPr>
            <b/>
            <sz val="8"/>
            <color indexed="81"/>
            <rFont val="Tahoma"/>
            <family val="2"/>
            <charset val="186"/>
          </rPr>
          <t>keres:</t>
        </r>
        <r>
          <rPr>
            <sz val="8"/>
            <color indexed="81"/>
            <rFont val="Tahoma"/>
            <family val="2"/>
            <charset val="186"/>
          </rPr>
          <t xml:space="preserve">
tehtud 22.02</t>
        </r>
      </text>
    </comment>
    <comment ref="B873" authorId="15">
      <text>
        <r>
          <rPr>
            <b/>
            <sz val="8"/>
            <color indexed="81"/>
            <rFont val="Tahoma"/>
            <family val="2"/>
            <charset val="186"/>
          </rPr>
          <t>keres:</t>
        </r>
        <r>
          <rPr>
            <sz val="8"/>
            <color indexed="81"/>
            <rFont val="Tahoma"/>
            <family val="2"/>
            <charset val="186"/>
          </rPr>
          <t xml:space="preserve">
tehtud 22.02</t>
        </r>
      </text>
    </comment>
    <comment ref="B874" authorId="15">
      <text>
        <r>
          <rPr>
            <b/>
            <sz val="8"/>
            <color indexed="81"/>
            <rFont val="Tahoma"/>
            <family val="2"/>
            <charset val="186"/>
          </rPr>
          <t>keres:</t>
        </r>
        <r>
          <rPr>
            <sz val="8"/>
            <color indexed="81"/>
            <rFont val="Tahoma"/>
            <family val="2"/>
            <charset val="186"/>
          </rPr>
          <t xml:space="preserve">
tehtud 22.02</t>
        </r>
      </text>
    </comment>
    <comment ref="B875" authorId="15">
      <text>
        <r>
          <rPr>
            <b/>
            <sz val="8"/>
            <color indexed="81"/>
            <rFont val="Tahoma"/>
            <family val="2"/>
            <charset val="186"/>
          </rPr>
          <t>keres:</t>
        </r>
        <r>
          <rPr>
            <sz val="8"/>
            <color indexed="81"/>
            <rFont val="Tahoma"/>
            <family val="2"/>
            <charset val="186"/>
          </rPr>
          <t xml:space="preserve">
tehtud 22.02</t>
        </r>
      </text>
    </comment>
    <comment ref="B876" authorId="1">
      <text>
        <r>
          <rPr>
            <b/>
            <sz val="8"/>
            <color indexed="81"/>
            <rFont val="Tahoma"/>
            <family val="2"/>
            <charset val="186"/>
          </rPr>
          <t>valler:</t>
        </r>
        <r>
          <rPr>
            <sz val="8"/>
            <color indexed="81"/>
            <rFont val="Tahoma"/>
            <family val="2"/>
            <charset val="186"/>
          </rPr>
          <t xml:space="preserve">
tehtud 26.11.07</t>
        </r>
      </text>
    </comment>
    <comment ref="B877" authorId="9">
      <text>
        <r>
          <rPr>
            <b/>
            <sz val="9"/>
            <color indexed="81"/>
            <rFont val="Tahoma"/>
            <family val="2"/>
            <charset val="186"/>
          </rPr>
          <t>Anne Viinapuu:</t>
        </r>
        <r>
          <rPr>
            <sz val="9"/>
            <color indexed="81"/>
            <rFont val="Tahoma"/>
            <family val="2"/>
            <charset val="186"/>
          </rPr>
          <t xml:space="preserve">
tehtud 14.04.2014
</t>
        </r>
      </text>
    </comment>
    <comment ref="B881" authorId="13">
      <text>
        <r>
          <rPr>
            <b/>
            <sz val="9"/>
            <color indexed="81"/>
            <rFont val="Tahoma"/>
            <family val="2"/>
            <charset val="186"/>
          </rPr>
          <t>Kristi Urmann:</t>
        </r>
        <r>
          <rPr>
            <sz val="9"/>
            <color indexed="81"/>
            <rFont val="Tahoma"/>
            <family val="2"/>
            <charset val="186"/>
          </rPr>
          <t xml:space="preserve">
Tehtud 11.05.2015</t>
        </r>
      </text>
    </comment>
    <comment ref="B882" authorId="13">
      <text>
        <r>
          <rPr>
            <b/>
            <sz val="9"/>
            <color indexed="81"/>
            <rFont val="Tahoma"/>
            <family val="2"/>
            <charset val="186"/>
          </rPr>
          <t>Kristi Urmann:</t>
        </r>
        <r>
          <rPr>
            <sz val="9"/>
            <color indexed="81"/>
            <rFont val="Tahoma"/>
            <family val="2"/>
            <charset val="186"/>
          </rPr>
          <t xml:space="preserve">
Tehtud 30.09.2015</t>
        </r>
      </text>
    </comment>
    <comment ref="B883" authorId="15">
      <text>
        <r>
          <rPr>
            <b/>
            <sz val="8"/>
            <color indexed="81"/>
            <rFont val="Tahoma"/>
            <family val="2"/>
            <charset val="186"/>
          </rPr>
          <t>keres:</t>
        </r>
        <r>
          <rPr>
            <sz val="8"/>
            <color indexed="81"/>
            <rFont val="Tahoma"/>
            <family val="2"/>
            <charset val="186"/>
          </rPr>
          <t xml:space="preserve">
tehtud 27.02</t>
        </r>
      </text>
    </comment>
    <comment ref="B884" authorId="13">
      <text>
        <r>
          <rPr>
            <b/>
            <sz val="9"/>
            <color indexed="81"/>
            <rFont val="Tahoma"/>
            <family val="2"/>
            <charset val="186"/>
          </rPr>
          <t>Kristi Urmann:</t>
        </r>
        <r>
          <rPr>
            <sz val="9"/>
            <color indexed="81"/>
            <rFont val="Tahoma"/>
            <family val="2"/>
            <charset val="186"/>
          </rPr>
          <t xml:space="preserve">
Tehtud 03.12.2015</t>
        </r>
      </text>
    </comment>
    <comment ref="B885" authorId="1">
      <text>
        <r>
          <rPr>
            <b/>
            <sz val="8"/>
            <color indexed="81"/>
            <rFont val="Tahoma"/>
            <family val="2"/>
            <charset val="186"/>
          </rPr>
          <t>valler:</t>
        </r>
        <r>
          <rPr>
            <sz val="8"/>
            <color indexed="81"/>
            <rFont val="Tahoma"/>
            <family val="2"/>
            <charset val="186"/>
          </rPr>
          <t xml:space="preserve">
tehtud 21.03.07</t>
        </r>
      </text>
    </comment>
    <comment ref="B886" authorId="1">
      <text>
        <r>
          <rPr>
            <b/>
            <sz val="8"/>
            <color indexed="81"/>
            <rFont val="Tahoma"/>
            <family val="2"/>
            <charset val="186"/>
          </rPr>
          <t>valler:</t>
        </r>
        <r>
          <rPr>
            <sz val="8"/>
            <color indexed="81"/>
            <rFont val="Tahoma"/>
            <family val="2"/>
            <charset val="186"/>
          </rPr>
          <t xml:space="preserve">
tehtud 25.06.07
</t>
        </r>
      </text>
    </comment>
    <comment ref="B888" authorId="2">
      <text>
        <r>
          <rPr>
            <b/>
            <sz val="8"/>
            <color indexed="81"/>
            <rFont val="Tahoma"/>
            <family val="2"/>
            <charset val="186"/>
          </rPr>
          <t>ruusmann:</t>
        </r>
        <r>
          <rPr>
            <sz val="8"/>
            <color indexed="81"/>
            <rFont val="Tahoma"/>
            <family val="2"/>
            <charset val="186"/>
          </rPr>
          <t xml:space="preserve">
tehtud 04.08.2008</t>
        </r>
      </text>
    </comment>
    <comment ref="B889" authorId="2">
      <text>
        <r>
          <rPr>
            <b/>
            <sz val="8"/>
            <color indexed="81"/>
            <rFont val="Tahoma"/>
            <family val="2"/>
            <charset val="186"/>
          </rPr>
          <t>ruusmann:</t>
        </r>
        <r>
          <rPr>
            <sz val="8"/>
            <color indexed="81"/>
            <rFont val="Tahoma"/>
            <family val="2"/>
            <charset val="186"/>
          </rPr>
          <t xml:space="preserve">
tehtud 04.08.08</t>
        </r>
      </text>
    </comment>
    <comment ref="E889" authorId="2">
      <text>
        <r>
          <rPr>
            <b/>
            <sz val="8"/>
            <color indexed="81"/>
            <rFont val="Tahoma"/>
            <family val="2"/>
            <charset val="186"/>
          </rPr>
          <t>ruusmann:</t>
        </r>
        <r>
          <rPr>
            <sz val="8"/>
            <color indexed="81"/>
            <rFont val="Tahoma"/>
            <family val="2"/>
            <charset val="186"/>
          </rPr>
          <t xml:space="preserve">
Tallinna Filharmooniale</t>
        </r>
      </text>
    </comment>
    <comment ref="B891" authorId="1">
      <text>
        <r>
          <rPr>
            <b/>
            <sz val="8"/>
            <color indexed="81"/>
            <rFont val="Tahoma"/>
            <family val="2"/>
            <charset val="186"/>
          </rPr>
          <t>valler:</t>
        </r>
        <r>
          <rPr>
            <sz val="8"/>
            <color indexed="81"/>
            <rFont val="Tahoma"/>
            <family val="2"/>
            <charset val="186"/>
          </rPr>
          <t xml:space="preserve">
tehtud 21.08.07</t>
        </r>
      </text>
    </comment>
    <comment ref="E891" authorId="1">
      <text>
        <r>
          <rPr>
            <b/>
            <sz val="8"/>
            <color indexed="81"/>
            <rFont val="Tahoma"/>
            <family val="2"/>
            <charset val="186"/>
          </rPr>
          <t>valler:</t>
        </r>
        <r>
          <rPr>
            <sz val="8"/>
            <color indexed="81"/>
            <rFont val="Tahoma"/>
            <family val="2"/>
            <charset val="186"/>
          </rPr>
          <t xml:space="preserve">
Harju Maavalitsuselt Pirita Vaba Aja Keskusele</t>
        </r>
      </text>
    </comment>
    <comment ref="B892" authorId="3">
      <text>
        <r>
          <rPr>
            <b/>
            <sz val="8"/>
            <color indexed="81"/>
            <rFont val="Tahoma"/>
            <family val="2"/>
            <charset val="186"/>
          </rPr>
          <t>kibur:</t>
        </r>
        <r>
          <rPr>
            <sz val="8"/>
            <color indexed="81"/>
            <rFont val="Tahoma"/>
            <family val="2"/>
            <charset val="186"/>
          </rPr>
          <t xml:space="preserve">
tehtud 5.12.</t>
        </r>
      </text>
    </comment>
    <comment ref="B893" authorId="1">
      <text>
        <r>
          <rPr>
            <b/>
            <sz val="8"/>
            <color indexed="81"/>
            <rFont val="Tahoma"/>
            <family val="2"/>
            <charset val="186"/>
          </rPr>
          <t>valler:</t>
        </r>
        <r>
          <rPr>
            <sz val="8"/>
            <color indexed="81"/>
            <rFont val="Tahoma"/>
            <family val="2"/>
            <charset val="186"/>
          </rPr>
          <t xml:space="preserve">
Krista 25.10.07</t>
        </r>
      </text>
    </comment>
    <comment ref="B894" authorId="1">
      <text>
        <r>
          <rPr>
            <b/>
            <sz val="8"/>
            <color indexed="81"/>
            <rFont val="Tahoma"/>
            <family val="2"/>
            <charset val="186"/>
          </rPr>
          <t>valler:</t>
        </r>
        <r>
          <rPr>
            <sz val="8"/>
            <color indexed="81"/>
            <rFont val="Tahoma"/>
            <family val="2"/>
            <charset val="186"/>
          </rPr>
          <t xml:space="preserve">
Krista 25.10.07</t>
        </r>
      </text>
    </comment>
    <comment ref="B895" authorId="1">
      <text>
        <r>
          <rPr>
            <b/>
            <sz val="8"/>
            <color indexed="81"/>
            <rFont val="Tahoma"/>
            <family val="2"/>
            <charset val="186"/>
          </rPr>
          <t>valler:</t>
        </r>
        <r>
          <rPr>
            <sz val="8"/>
            <color indexed="81"/>
            <rFont val="Tahoma"/>
            <family val="2"/>
            <charset val="186"/>
          </rPr>
          <t xml:space="preserve">
Krista 25.10.07</t>
        </r>
      </text>
    </comment>
    <comment ref="B896" authorId="1">
      <text>
        <r>
          <rPr>
            <b/>
            <sz val="8"/>
            <color indexed="81"/>
            <rFont val="Tahoma"/>
            <family val="2"/>
            <charset val="186"/>
          </rPr>
          <t>valler:</t>
        </r>
        <r>
          <rPr>
            <sz val="8"/>
            <color indexed="81"/>
            <rFont val="Tahoma"/>
            <family val="2"/>
            <charset val="186"/>
          </rPr>
          <t xml:space="preserve">
Krista 25.10.07</t>
        </r>
      </text>
    </comment>
    <comment ref="B897" authorId="1">
      <text>
        <r>
          <rPr>
            <b/>
            <sz val="8"/>
            <color indexed="81"/>
            <rFont val="Tahoma"/>
            <family val="2"/>
            <charset val="186"/>
          </rPr>
          <t>valler:</t>
        </r>
        <r>
          <rPr>
            <sz val="8"/>
            <color indexed="81"/>
            <rFont val="Tahoma"/>
            <family val="2"/>
            <charset val="186"/>
          </rPr>
          <t xml:space="preserve">
Krista 25.10.07</t>
        </r>
      </text>
    </comment>
    <comment ref="B898" authorId="1">
      <text>
        <r>
          <rPr>
            <b/>
            <sz val="8"/>
            <color indexed="81"/>
            <rFont val="Tahoma"/>
            <family val="2"/>
            <charset val="186"/>
          </rPr>
          <t>valler:</t>
        </r>
        <r>
          <rPr>
            <sz val="8"/>
            <color indexed="81"/>
            <rFont val="Tahoma"/>
            <family val="2"/>
            <charset val="186"/>
          </rPr>
          <t xml:space="preserve">
Krista 25.10.07</t>
        </r>
      </text>
    </comment>
    <comment ref="B899" authorId="1">
      <text>
        <r>
          <rPr>
            <b/>
            <sz val="8"/>
            <color indexed="81"/>
            <rFont val="Tahoma"/>
            <family val="2"/>
            <charset val="186"/>
          </rPr>
          <t>valler:</t>
        </r>
        <r>
          <rPr>
            <sz val="8"/>
            <color indexed="81"/>
            <rFont val="Tahoma"/>
            <family val="2"/>
            <charset val="186"/>
          </rPr>
          <t xml:space="preserve">
Krista 25.10.07</t>
        </r>
      </text>
    </comment>
    <comment ref="B900" authorId="1">
      <text>
        <r>
          <rPr>
            <b/>
            <sz val="8"/>
            <color indexed="81"/>
            <rFont val="Tahoma"/>
            <family val="2"/>
            <charset val="186"/>
          </rPr>
          <t>valler:</t>
        </r>
        <r>
          <rPr>
            <sz val="8"/>
            <color indexed="81"/>
            <rFont val="Tahoma"/>
            <family val="2"/>
            <charset val="186"/>
          </rPr>
          <t xml:space="preserve">
Krista 25.10.07</t>
        </r>
      </text>
    </comment>
    <comment ref="B901" authorId="2">
      <text>
        <r>
          <rPr>
            <b/>
            <sz val="8"/>
            <color indexed="81"/>
            <rFont val="Tahoma"/>
            <family val="2"/>
            <charset val="186"/>
          </rPr>
          <t>ruusmann:</t>
        </r>
        <r>
          <rPr>
            <sz val="8"/>
            <color indexed="81"/>
            <rFont val="Tahoma"/>
            <family val="2"/>
            <charset val="186"/>
          </rPr>
          <t xml:space="preserve">
tehtud 30.05.2008</t>
        </r>
      </text>
    </comment>
    <comment ref="B902" authorId="3">
      <text>
        <r>
          <rPr>
            <b/>
            <sz val="8"/>
            <color indexed="81"/>
            <rFont val="Tahoma"/>
            <family val="2"/>
            <charset val="186"/>
          </rPr>
          <t>kibur:</t>
        </r>
        <r>
          <rPr>
            <sz val="8"/>
            <color indexed="81"/>
            <rFont val="Tahoma"/>
            <family val="2"/>
            <charset val="186"/>
          </rPr>
          <t xml:space="preserve">
5.06.08</t>
        </r>
      </text>
    </comment>
    <comment ref="B903" authorId="3">
      <text>
        <r>
          <rPr>
            <b/>
            <sz val="8"/>
            <color indexed="81"/>
            <rFont val="Tahoma"/>
            <family val="2"/>
            <charset val="186"/>
          </rPr>
          <t>kibur:</t>
        </r>
        <r>
          <rPr>
            <sz val="8"/>
            <color indexed="81"/>
            <rFont val="Tahoma"/>
            <family val="2"/>
            <charset val="186"/>
          </rPr>
          <t xml:space="preserve">
05.06.08
</t>
        </r>
      </text>
    </comment>
    <comment ref="B904" authorId="3">
      <text>
        <r>
          <rPr>
            <b/>
            <sz val="8"/>
            <color indexed="81"/>
            <rFont val="Tahoma"/>
            <family val="2"/>
            <charset val="186"/>
          </rPr>
          <t>kibur:</t>
        </r>
        <r>
          <rPr>
            <sz val="8"/>
            <color indexed="81"/>
            <rFont val="Tahoma"/>
            <family val="2"/>
            <charset val="186"/>
          </rPr>
          <t xml:space="preserve">
05.06.08
</t>
        </r>
      </text>
    </comment>
    <comment ref="B905" authorId="3">
      <text>
        <r>
          <rPr>
            <b/>
            <sz val="8"/>
            <color indexed="81"/>
            <rFont val="Tahoma"/>
            <family val="2"/>
            <charset val="186"/>
          </rPr>
          <t>kibur:</t>
        </r>
        <r>
          <rPr>
            <sz val="8"/>
            <color indexed="81"/>
            <rFont val="Tahoma"/>
            <family val="2"/>
            <charset val="186"/>
          </rPr>
          <t xml:space="preserve">
05.06.08
</t>
        </r>
      </text>
    </comment>
    <comment ref="B906" authorId="3">
      <text>
        <r>
          <rPr>
            <b/>
            <sz val="8"/>
            <color indexed="81"/>
            <rFont val="Tahoma"/>
            <family val="2"/>
            <charset val="186"/>
          </rPr>
          <t>kibur:</t>
        </r>
        <r>
          <rPr>
            <sz val="8"/>
            <color indexed="81"/>
            <rFont val="Tahoma"/>
            <family val="2"/>
            <charset val="186"/>
          </rPr>
          <t xml:space="preserve">
05.06.08
</t>
        </r>
      </text>
    </comment>
    <comment ref="B907" authorId="3">
      <text>
        <r>
          <rPr>
            <b/>
            <sz val="8"/>
            <color indexed="81"/>
            <rFont val="Tahoma"/>
            <family val="2"/>
            <charset val="186"/>
          </rPr>
          <t>kibur:</t>
        </r>
        <r>
          <rPr>
            <sz val="8"/>
            <color indexed="81"/>
            <rFont val="Tahoma"/>
            <family val="2"/>
            <charset val="186"/>
          </rPr>
          <t xml:space="preserve">
05.06.08
</t>
        </r>
      </text>
    </comment>
    <comment ref="B908" authorId="3">
      <text>
        <r>
          <rPr>
            <b/>
            <sz val="8"/>
            <color indexed="81"/>
            <rFont val="Tahoma"/>
            <family val="2"/>
            <charset val="186"/>
          </rPr>
          <t>kibur:</t>
        </r>
        <r>
          <rPr>
            <sz val="8"/>
            <color indexed="81"/>
            <rFont val="Tahoma"/>
            <family val="2"/>
            <charset val="186"/>
          </rPr>
          <t xml:space="preserve">
05.06.08
</t>
        </r>
      </text>
    </comment>
    <comment ref="B909" authorId="3">
      <text>
        <r>
          <rPr>
            <b/>
            <sz val="8"/>
            <color indexed="81"/>
            <rFont val="Tahoma"/>
            <family val="2"/>
            <charset val="186"/>
          </rPr>
          <t>kibur:</t>
        </r>
        <r>
          <rPr>
            <sz val="8"/>
            <color indexed="81"/>
            <rFont val="Tahoma"/>
            <family val="2"/>
            <charset val="186"/>
          </rPr>
          <t xml:space="preserve">
05.06.08
</t>
        </r>
      </text>
    </comment>
    <comment ref="B916" authorId="3">
      <text>
        <r>
          <rPr>
            <b/>
            <sz val="9"/>
            <color indexed="81"/>
            <rFont val="Tahoma"/>
            <family val="2"/>
            <charset val="186"/>
          </rPr>
          <t>kibur:</t>
        </r>
        <r>
          <rPr>
            <sz val="9"/>
            <color indexed="81"/>
            <rFont val="Tahoma"/>
            <family val="2"/>
            <charset val="186"/>
          </rPr>
          <t xml:space="preserve">
tehtud 14.06.2010</t>
        </r>
      </text>
    </comment>
    <comment ref="B917" authorId="3">
      <text>
        <r>
          <rPr>
            <b/>
            <sz val="9"/>
            <color indexed="81"/>
            <rFont val="Tahoma"/>
            <family val="2"/>
            <charset val="186"/>
          </rPr>
          <t>kibur:</t>
        </r>
        <r>
          <rPr>
            <sz val="9"/>
            <color indexed="81"/>
            <rFont val="Tahoma"/>
            <family val="2"/>
            <charset val="186"/>
          </rPr>
          <t xml:space="preserve">
tehtud 14.06.2010</t>
        </r>
      </text>
    </comment>
    <comment ref="B918" authorId="3">
      <text>
        <r>
          <rPr>
            <b/>
            <sz val="9"/>
            <color indexed="81"/>
            <rFont val="Tahoma"/>
            <family val="2"/>
            <charset val="186"/>
          </rPr>
          <t>kibur:</t>
        </r>
        <r>
          <rPr>
            <sz val="9"/>
            <color indexed="81"/>
            <rFont val="Tahoma"/>
            <family val="2"/>
            <charset val="186"/>
          </rPr>
          <t xml:space="preserve">
tehtud 14.06.2010</t>
        </r>
      </text>
    </comment>
    <comment ref="B919" authorId="3">
      <text>
        <r>
          <rPr>
            <b/>
            <sz val="9"/>
            <color indexed="81"/>
            <rFont val="Tahoma"/>
            <family val="2"/>
            <charset val="186"/>
          </rPr>
          <t>kibur:</t>
        </r>
        <r>
          <rPr>
            <sz val="9"/>
            <color indexed="81"/>
            <rFont val="Tahoma"/>
            <family val="2"/>
            <charset val="186"/>
          </rPr>
          <t xml:space="preserve">
tehtud 14.06.2010</t>
        </r>
      </text>
    </comment>
    <comment ref="B920" authorId="3">
      <text>
        <r>
          <rPr>
            <b/>
            <sz val="9"/>
            <color indexed="81"/>
            <rFont val="Tahoma"/>
            <family val="2"/>
            <charset val="186"/>
          </rPr>
          <t>kibur:</t>
        </r>
        <r>
          <rPr>
            <sz val="9"/>
            <color indexed="81"/>
            <rFont val="Tahoma"/>
            <family val="2"/>
            <charset val="186"/>
          </rPr>
          <t xml:space="preserve">
tehtud 14.06.2010</t>
        </r>
      </text>
    </comment>
    <comment ref="B921" authorId="3">
      <text>
        <r>
          <rPr>
            <b/>
            <sz val="9"/>
            <color indexed="81"/>
            <rFont val="Tahoma"/>
            <family val="2"/>
            <charset val="186"/>
          </rPr>
          <t>kibur:</t>
        </r>
        <r>
          <rPr>
            <sz val="9"/>
            <color indexed="81"/>
            <rFont val="Tahoma"/>
            <family val="2"/>
            <charset val="186"/>
          </rPr>
          <t xml:space="preserve">
tehtud 14.06.2010</t>
        </r>
      </text>
    </comment>
    <comment ref="B922" authorId="3">
      <text>
        <r>
          <rPr>
            <b/>
            <sz val="9"/>
            <color indexed="81"/>
            <rFont val="Tahoma"/>
            <family val="2"/>
            <charset val="186"/>
          </rPr>
          <t>kibur:</t>
        </r>
        <r>
          <rPr>
            <sz val="9"/>
            <color indexed="81"/>
            <rFont val="Tahoma"/>
            <family val="2"/>
            <charset val="186"/>
          </rPr>
          <t xml:space="preserve">
tehtud 14.06.2010</t>
        </r>
      </text>
    </comment>
    <comment ref="B923" authorId="3">
      <text>
        <r>
          <rPr>
            <b/>
            <sz val="9"/>
            <color indexed="81"/>
            <rFont val="Tahoma"/>
            <family val="2"/>
            <charset val="186"/>
          </rPr>
          <t>kibur:</t>
        </r>
        <r>
          <rPr>
            <sz val="9"/>
            <color indexed="81"/>
            <rFont val="Tahoma"/>
            <family val="2"/>
            <charset val="186"/>
          </rPr>
          <t xml:space="preserve">
tehtud 30.03.2011</t>
        </r>
      </text>
    </comment>
    <comment ref="B924" authorId="3">
      <text>
        <r>
          <rPr>
            <b/>
            <sz val="9"/>
            <color indexed="81"/>
            <rFont val="Tahoma"/>
            <family val="2"/>
            <charset val="186"/>
          </rPr>
          <t>kibur:</t>
        </r>
        <r>
          <rPr>
            <sz val="9"/>
            <color indexed="81"/>
            <rFont val="Tahoma"/>
            <family val="2"/>
            <charset val="186"/>
          </rPr>
          <t xml:space="preserve">
tehtud 31.05.2011</t>
        </r>
      </text>
    </comment>
    <comment ref="B925" authorId="3">
      <text>
        <r>
          <rPr>
            <b/>
            <sz val="9"/>
            <color indexed="81"/>
            <rFont val="Tahoma"/>
            <family val="2"/>
            <charset val="186"/>
          </rPr>
          <t>kibur:</t>
        </r>
        <r>
          <rPr>
            <sz val="9"/>
            <color indexed="81"/>
            <rFont val="Tahoma"/>
            <family val="2"/>
            <charset val="186"/>
          </rPr>
          <t xml:space="preserve">
tehtud 31.05.2011</t>
        </r>
      </text>
    </comment>
    <comment ref="B926" authorId="3">
      <text>
        <r>
          <rPr>
            <b/>
            <sz val="9"/>
            <color indexed="81"/>
            <rFont val="Tahoma"/>
            <family val="2"/>
            <charset val="186"/>
          </rPr>
          <t>kibur:</t>
        </r>
        <r>
          <rPr>
            <sz val="9"/>
            <color indexed="81"/>
            <rFont val="Tahoma"/>
            <family val="2"/>
            <charset val="186"/>
          </rPr>
          <t xml:space="preserve">
tehtud 31.05.2011</t>
        </r>
      </text>
    </comment>
    <comment ref="B927" authorId="3">
      <text>
        <r>
          <rPr>
            <b/>
            <sz val="9"/>
            <color indexed="81"/>
            <rFont val="Tahoma"/>
            <family val="2"/>
            <charset val="186"/>
          </rPr>
          <t>kibur:</t>
        </r>
        <r>
          <rPr>
            <sz val="9"/>
            <color indexed="81"/>
            <rFont val="Tahoma"/>
            <family val="2"/>
            <charset val="186"/>
          </rPr>
          <t xml:space="preserve">
tehtud 24.05.2012</t>
        </r>
      </text>
    </comment>
    <comment ref="B928" authorId="3">
      <text>
        <r>
          <rPr>
            <b/>
            <sz val="9"/>
            <color indexed="81"/>
            <rFont val="Tahoma"/>
            <family val="2"/>
            <charset val="186"/>
          </rPr>
          <t>kibur:</t>
        </r>
        <r>
          <rPr>
            <sz val="9"/>
            <color indexed="81"/>
            <rFont val="Tahoma"/>
            <family val="2"/>
            <charset val="186"/>
          </rPr>
          <t xml:space="preserve">
tehtud 31.05.2012</t>
        </r>
      </text>
    </comment>
    <comment ref="B929" authorId="3">
      <text>
        <r>
          <rPr>
            <b/>
            <sz val="9"/>
            <color indexed="81"/>
            <rFont val="Tahoma"/>
            <family val="2"/>
            <charset val="186"/>
          </rPr>
          <t>kibur:</t>
        </r>
        <r>
          <rPr>
            <sz val="9"/>
            <color indexed="81"/>
            <rFont val="Tahoma"/>
            <family val="2"/>
            <charset val="186"/>
          </rPr>
          <t xml:space="preserve">
tehtud 31.05.2012</t>
        </r>
      </text>
    </comment>
    <comment ref="B930" authorId="3">
      <text>
        <r>
          <rPr>
            <b/>
            <sz val="9"/>
            <color indexed="81"/>
            <rFont val="Tahoma"/>
            <family val="2"/>
            <charset val="186"/>
          </rPr>
          <t>kibur:</t>
        </r>
        <r>
          <rPr>
            <sz val="9"/>
            <color indexed="81"/>
            <rFont val="Tahoma"/>
            <family val="2"/>
            <charset val="186"/>
          </rPr>
          <t xml:space="preserve">
tehtud 31.05.2012</t>
        </r>
      </text>
    </comment>
    <comment ref="B931" authorId="3">
      <text>
        <r>
          <rPr>
            <b/>
            <sz val="9"/>
            <color indexed="81"/>
            <rFont val="Tahoma"/>
            <family val="2"/>
            <charset val="186"/>
          </rPr>
          <t>kibur:</t>
        </r>
        <r>
          <rPr>
            <sz val="9"/>
            <color indexed="81"/>
            <rFont val="Tahoma"/>
            <family val="2"/>
            <charset val="186"/>
          </rPr>
          <t xml:space="preserve">
tehtud 31.05.2012</t>
        </r>
      </text>
    </comment>
    <comment ref="B932" authorId="3">
      <text>
        <r>
          <rPr>
            <b/>
            <sz val="9"/>
            <color indexed="81"/>
            <rFont val="Tahoma"/>
            <family val="2"/>
            <charset val="186"/>
          </rPr>
          <t>kibur:</t>
        </r>
        <r>
          <rPr>
            <sz val="9"/>
            <color indexed="81"/>
            <rFont val="Tahoma"/>
            <family val="2"/>
            <charset val="186"/>
          </rPr>
          <t xml:space="preserve">
tehtud 31.05.2012</t>
        </r>
      </text>
    </comment>
    <comment ref="B933" authorId="7">
      <text>
        <r>
          <rPr>
            <b/>
            <sz val="9"/>
            <color indexed="81"/>
            <rFont val="Tahoma"/>
            <family val="2"/>
            <charset val="186"/>
          </rPr>
          <t>Krista Kibur:</t>
        </r>
        <r>
          <rPr>
            <sz val="9"/>
            <color indexed="81"/>
            <rFont val="Tahoma"/>
            <family val="2"/>
            <charset val="186"/>
          </rPr>
          <t xml:space="preserve">
tehtud Pirita LOV-le 29.11.2012</t>
        </r>
      </text>
    </comment>
    <comment ref="B934" authorId="1">
      <text>
        <r>
          <rPr>
            <b/>
            <sz val="9"/>
            <color indexed="81"/>
            <rFont val="Tahoma"/>
            <family val="2"/>
            <charset val="186"/>
          </rPr>
          <t>valler:</t>
        </r>
        <r>
          <rPr>
            <sz val="9"/>
            <color indexed="81"/>
            <rFont val="Tahoma"/>
            <family val="2"/>
            <charset val="186"/>
          </rPr>
          <t xml:space="preserve">
29.11.12 Haabersti ANK </t>
        </r>
      </text>
    </comment>
    <comment ref="B935" authorId="7">
      <text>
        <r>
          <rPr>
            <b/>
            <sz val="9"/>
            <color indexed="81"/>
            <rFont val="Tahoma"/>
            <family val="2"/>
            <charset val="186"/>
          </rPr>
          <t>Krista Kibur:</t>
        </r>
        <r>
          <rPr>
            <sz val="9"/>
            <color indexed="81"/>
            <rFont val="Tahoma"/>
            <family val="2"/>
            <charset val="186"/>
          </rPr>
          <t xml:space="preserve">
tehtud 02.04.2013
</t>
        </r>
      </text>
    </comment>
    <comment ref="B936" authorId="7">
      <text>
        <r>
          <rPr>
            <b/>
            <sz val="9"/>
            <color indexed="81"/>
            <rFont val="Tahoma"/>
            <family val="2"/>
            <charset val="186"/>
          </rPr>
          <t>Krista Kibur:</t>
        </r>
        <r>
          <rPr>
            <sz val="9"/>
            <color indexed="81"/>
            <rFont val="Tahoma"/>
            <family val="2"/>
            <charset val="186"/>
          </rPr>
          <t xml:space="preserve">
30.05.2013 RR2
</t>
        </r>
      </text>
    </comment>
    <comment ref="B937" authorId="7">
      <text>
        <r>
          <rPr>
            <b/>
            <sz val="9"/>
            <color indexed="81"/>
            <rFont val="Tahoma"/>
            <family val="2"/>
            <charset val="186"/>
          </rPr>
          <t>Krista Kibur:</t>
        </r>
        <r>
          <rPr>
            <sz val="9"/>
            <color indexed="81"/>
            <rFont val="Tahoma"/>
            <family val="2"/>
            <charset val="186"/>
          </rPr>
          <t xml:space="preserve">
30.05.2013 RR2
</t>
        </r>
      </text>
    </comment>
    <comment ref="B938" authorId="7">
      <text>
        <r>
          <rPr>
            <b/>
            <sz val="9"/>
            <color indexed="81"/>
            <rFont val="Tahoma"/>
            <family val="2"/>
            <charset val="186"/>
          </rPr>
          <t>Krista Kibur:</t>
        </r>
        <r>
          <rPr>
            <sz val="9"/>
            <color indexed="81"/>
            <rFont val="Tahoma"/>
            <family val="2"/>
            <charset val="186"/>
          </rPr>
          <t xml:space="preserve">
30.05.2013 RR2
</t>
        </r>
      </text>
    </comment>
    <comment ref="B939" authorId="7">
      <text>
        <r>
          <rPr>
            <b/>
            <sz val="9"/>
            <color indexed="81"/>
            <rFont val="Tahoma"/>
            <family val="2"/>
            <charset val="186"/>
          </rPr>
          <t>Krista Kibur:</t>
        </r>
        <r>
          <rPr>
            <sz val="9"/>
            <color indexed="81"/>
            <rFont val="Tahoma"/>
            <family val="2"/>
            <charset val="186"/>
          </rPr>
          <t xml:space="preserve">
30.05.2013 RR2
</t>
        </r>
      </text>
    </comment>
    <comment ref="B940" authorId="13">
      <text>
        <r>
          <rPr>
            <b/>
            <sz val="9"/>
            <color indexed="81"/>
            <rFont val="Tahoma"/>
            <family val="2"/>
            <charset val="186"/>
          </rPr>
          <t>Kristi Urmann:</t>
        </r>
        <r>
          <rPr>
            <sz val="9"/>
            <color indexed="81"/>
            <rFont val="Tahoma"/>
            <family val="2"/>
            <charset val="186"/>
          </rPr>
          <t xml:space="preserve">
Tehtud 01.06.2013
</t>
        </r>
      </text>
    </comment>
    <comment ref="B941" authorId="7">
      <text>
        <r>
          <rPr>
            <b/>
            <sz val="9"/>
            <color indexed="81"/>
            <rFont val="Tahoma"/>
            <family val="2"/>
            <charset val="186"/>
          </rPr>
          <t>Krista Kibur:</t>
        </r>
        <r>
          <rPr>
            <sz val="9"/>
            <color indexed="81"/>
            <rFont val="Tahoma"/>
            <family val="2"/>
            <charset val="186"/>
          </rPr>
          <t xml:space="preserve">
04.04.2014</t>
        </r>
      </text>
    </comment>
    <comment ref="B942" authorId="5">
      <text>
        <r>
          <rPr>
            <b/>
            <sz val="9"/>
            <color indexed="81"/>
            <rFont val="Tahoma"/>
            <family val="2"/>
            <charset val="186"/>
          </rPr>
          <t>Anne A.:</t>
        </r>
        <r>
          <rPr>
            <sz val="9"/>
            <color indexed="81"/>
            <rFont val="Tahoma"/>
            <family val="2"/>
            <charset val="186"/>
          </rPr>
          <t xml:space="preserve">
tehtud 03.07.2014
</t>
        </r>
      </text>
    </comment>
    <comment ref="B943" authorId="5">
      <text>
        <r>
          <rPr>
            <b/>
            <sz val="9"/>
            <color indexed="81"/>
            <rFont val="Tahoma"/>
            <family val="2"/>
            <charset val="186"/>
          </rPr>
          <t>Anne A.:</t>
        </r>
        <r>
          <rPr>
            <sz val="9"/>
            <color indexed="81"/>
            <rFont val="Tahoma"/>
            <family val="2"/>
            <charset val="186"/>
          </rPr>
          <t xml:space="preserve">
tehtud 03.07.2014
</t>
        </r>
      </text>
    </comment>
    <comment ref="B944" authorId="5">
      <text>
        <r>
          <rPr>
            <b/>
            <sz val="9"/>
            <color indexed="81"/>
            <rFont val="Tahoma"/>
            <family val="2"/>
            <charset val="186"/>
          </rPr>
          <t>Anne A.:</t>
        </r>
        <r>
          <rPr>
            <sz val="9"/>
            <color indexed="81"/>
            <rFont val="Tahoma"/>
            <family val="2"/>
            <charset val="186"/>
          </rPr>
          <t xml:space="preserve">
tehtud 03.07.2014
</t>
        </r>
      </text>
    </comment>
    <comment ref="B945" authorId="5">
      <text>
        <r>
          <rPr>
            <b/>
            <sz val="9"/>
            <color indexed="81"/>
            <rFont val="Tahoma"/>
            <family val="2"/>
            <charset val="186"/>
          </rPr>
          <t>Anne A.:</t>
        </r>
        <r>
          <rPr>
            <sz val="9"/>
            <color indexed="81"/>
            <rFont val="Tahoma"/>
            <family val="2"/>
            <charset val="186"/>
          </rPr>
          <t xml:space="preserve">
tehtud 03.07.2014
</t>
        </r>
      </text>
    </comment>
    <comment ref="B946" authorId="5">
      <text>
        <r>
          <rPr>
            <b/>
            <sz val="9"/>
            <color indexed="81"/>
            <rFont val="Tahoma"/>
            <family val="2"/>
            <charset val="186"/>
          </rPr>
          <t>Anne A.:</t>
        </r>
        <r>
          <rPr>
            <sz val="9"/>
            <color indexed="81"/>
            <rFont val="Tahoma"/>
            <family val="2"/>
            <charset val="186"/>
          </rPr>
          <t xml:space="preserve">
tehtud 03.07.2014
</t>
        </r>
      </text>
    </comment>
    <comment ref="B948" authorId="13">
      <text>
        <r>
          <rPr>
            <b/>
            <sz val="9"/>
            <color indexed="81"/>
            <rFont val="Tahoma"/>
            <family val="2"/>
            <charset val="186"/>
          </rPr>
          <t>Kristi Urmann:</t>
        </r>
        <r>
          <rPr>
            <sz val="9"/>
            <color indexed="81"/>
            <rFont val="Tahoma"/>
            <family val="2"/>
            <charset val="186"/>
          </rPr>
          <t xml:space="preserve">
Tehtud 02.06.2015</t>
        </r>
      </text>
    </comment>
    <comment ref="B949" authorId="13">
      <text>
        <r>
          <rPr>
            <b/>
            <sz val="9"/>
            <color indexed="81"/>
            <rFont val="Tahoma"/>
            <family val="2"/>
            <charset val="186"/>
          </rPr>
          <t>Kristi Urmann:</t>
        </r>
        <r>
          <rPr>
            <sz val="9"/>
            <color indexed="81"/>
            <rFont val="Tahoma"/>
            <family val="2"/>
            <charset val="186"/>
          </rPr>
          <t xml:space="preserve">
Tehtud 08.06.2015</t>
        </r>
      </text>
    </comment>
    <comment ref="B950" authorId="13">
      <text>
        <r>
          <rPr>
            <b/>
            <sz val="9"/>
            <color indexed="81"/>
            <rFont val="Tahoma"/>
            <family val="2"/>
            <charset val="186"/>
          </rPr>
          <t>Kristi Urmann:</t>
        </r>
        <r>
          <rPr>
            <sz val="9"/>
            <color indexed="81"/>
            <rFont val="Tahoma"/>
            <family val="2"/>
            <charset val="186"/>
          </rPr>
          <t xml:space="preserve">
Tehtud 16.06.2015</t>
        </r>
      </text>
    </comment>
    <comment ref="B951" authorId="13">
      <text>
        <r>
          <rPr>
            <b/>
            <sz val="9"/>
            <color indexed="81"/>
            <rFont val="Tahoma"/>
            <family val="2"/>
            <charset val="186"/>
          </rPr>
          <t>Kristi Urmann:</t>
        </r>
        <r>
          <rPr>
            <sz val="9"/>
            <color indexed="81"/>
            <rFont val="Tahoma"/>
            <family val="2"/>
            <charset val="186"/>
          </rPr>
          <t xml:space="preserve">
Tehtud 03.07.2015</t>
        </r>
      </text>
    </comment>
    <comment ref="B952" authorId="15">
      <text>
        <r>
          <rPr>
            <b/>
            <sz val="8"/>
            <color indexed="81"/>
            <rFont val="Tahoma"/>
            <family val="2"/>
            <charset val="186"/>
          </rPr>
          <t>keres:</t>
        </r>
        <r>
          <rPr>
            <sz val="8"/>
            <color indexed="81"/>
            <rFont val="Tahoma"/>
            <family val="2"/>
            <charset val="186"/>
          </rPr>
          <t xml:space="preserve">
tehtud 05.03.2007</t>
        </r>
      </text>
    </comment>
    <comment ref="B953" authorId="15">
      <text>
        <r>
          <rPr>
            <b/>
            <sz val="8"/>
            <color indexed="81"/>
            <rFont val="Tahoma"/>
            <family val="2"/>
            <charset val="186"/>
          </rPr>
          <t>keres:</t>
        </r>
        <r>
          <rPr>
            <sz val="8"/>
            <color indexed="81"/>
            <rFont val="Tahoma"/>
            <family val="2"/>
            <charset val="186"/>
          </rPr>
          <t xml:space="preserve">
tehtud 14.03.2007</t>
        </r>
      </text>
    </comment>
    <comment ref="B954" authorId="15">
      <text>
        <r>
          <rPr>
            <b/>
            <sz val="8"/>
            <color indexed="81"/>
            <rFont val="Tahoma"/>
            <family val="2"/>
            <charset val="186"/>
          </rPr>
          <t>keres:</t>
        </r>
        <r>
          <rPr>
            <sz val="8"/>
            <color indexed="81"/>
            <rFont val="Tahoma"/>
            <family val="2"/>
            <charset val="186"/>
          </rPr>
          <t xml:space="preserve">
tehtud 14.03.2007</t>
        </r>
      </text>
    </comment>
    <comment ref="B955" authorId="10">
      <text>
        <r>
          <rPr>
            <b/>
            <sz val="8"/>
            <color indexed="81"/>
            <rFont val="Tahoma"/>
            <family val="2"/>
            <charset val="186"/>
          </rPr>
          <t>roosioja:</t>
        </r>
        <r>
          <rPr>
            <sz val="8"/>
            <color indexed="81"/>
            <rFont val="Tahoma"/>
            <family val="2"/>
            <charset val="186"/>
          </rPr>
          <t xml:space="preserve">
tehtud 20.02</t>
        </r>
      </text>
    </comment>
    <comment ref="B957" authorId="16">
      <text>
        <r>
          <rPr>
            <b/>
            <sz val="8"/>
            <color indexed="81"/>
            <rFont val="Tahoma"/>
            <family val="2"/>
            <charset val="186"/>
          </rPr>
          <t>keres:</t>
        </r>
        <r>
          <rPr>
            <sz val="8"/>
            <color indexed="81"/>
            <rFont val="Tahoma"/>
            <family val="2"/>
            <charset val="186"/>
          </rPr>
          <t xml:space="preserve">
tehtud 28.02.2007</t>
        </r>
      </text>
    </comment>
    <comment ref="C967" authorId="1">
      <text>
        <r>
          <rPr>
            <b/>
            <sz val="8"/>
            <color indexed="81"/>
            <rFont val="Tahoma"/>
            <family val="2"/>
            <charset val="186"/>
          </rPr>
          <t>valler:</t>
        </r>
        <r>
          <rPr>
            <sz val="8"/>
            <color indexed="81"/>
            <rFont val="Tahoma"/>
            <family val="2"/>
            <charset val="186"/>
          </rPr>
          <t xml:space="preserve">
tehtud 26.02.08</t>
        </r>
      </text>
    </comment>
    <comment ref="C970" authorId="15">
      <text>
        <r>
          <rPr>
            <b/>
            <sz val="8"/>
            <color indexed="81"/>
            <rFont val="Tahoma"/>
            <family val="2"/>
            <charset val="186"/>
          </rPr>
          <t>keres:</t>
        </r>
        <r>
          <rPr>
            <sz val="8"/>
            <color indexed="81"/>
            <rFont val="Tahoma"/>
            <family val="2"/>
            <charset val="186"/>
          </rPr>
          <t xml:space="preserve">
tehtud 12.04.2007</t>
        </r>
      </text>
    </comment>
    <comment ref="E970" authorId="0">
      <text>
        <r>
          <rPr>
            <b/>
            <sz val="9"/>
            <color indexed="81"/>
            <rFont val="Tahoma"/>
            <family val="2"/>
            <charset val="186"/>
          </rPr>
          <t>viinapuu:</t>
        </r>
        <r>
          <rPr>
            <sz val="9"/>
            <color indexed="81"/>
            <rFont val="Tahoma"/>
            <family val="2"/>
            <charset val="186"/>
          </rPr>
          <t xml:space="preserve">
Kuni 31.12.2008 nimetusega sotsiaaltoetuste ja -teenuste korraldamine ja arendamine
</t>
        </r>
      </text>
    </comment>
    <comment ref="C971" authorId="0">
      <text>
        <r>
          <rPr>
            <b/>
            <sz val="9"/>
            <color indexed="81"/>
            <rFont val="Tahoma"/>
            <family val="2"/>
            <charset val="186"/>
          </rPr>
          <t>viinapuu:</t>
        </r>
        <r>
          <rPr>
            <sz val="9"/>
            <color indexed="81"/>
            <rFont val="Tahoma"/>
            <family val="2"/>
            <charset val="186"/>
          </rPr>
          <t xml:space="preserve">
tehtud 12.03.09
</t>
        </r>
      </text>
    </comment>
    <comment ref="C973" authorId="1">
      <text>
        <r>
          <rPr>
            <b/>
            <sz val="9"/>
            <color indexed="81"/>
            <rFont val="Tahoma"/>
            <family val="2"/>
            <charset val="186"/>
          </rPr>
          <t>valler:</t>
        </r>
        <r>
          <rPr>
            <sz val="9"/>
            <color indexed="81"/>
            <rFont val="Tahoma"/>
            <family val="2"/>
            <charset val="186"/>
          </rPr>
          <t xml:space="preserve">
12.01.2015</t>
        </r>
      </text>
    </comment>
    <comment ref="E973" authorId="1">
      <text>
        <r>
          <rPr>
            <b/>
            <sz val="9"/>
            <color indexed="81"/>
            <rFont val="Tahoma"/>
            <family val="2"/>
            <charset val="186"/>
          </rPr>
          <t>valler:</t>
        </r>
        <r>
          <rPr>
            <sz val="9"/>
            <color indexed="81"/>
            <rFont val="Tahoma"/>
            <family val="2"/>
            <charset val="186"/>
          </rPr>
          <t xml:space="preserve">
alates 2015.a teede raha toetusfondist</t>
        </r>
      </text>
    </comment>
    <comment ref="C976" authorId="1">
      <text>
        <r>
          <rPr>
            <b/>
            <sz val="8"/>
            <color indexed="81"/>
            <rFont val="Tahoma"/>
            <family val="2"/>
            <charset val="186"/>
          </rPr>
          <t>valler:</t>
        </r>
        <r>
          <rPr>
            <sz val="8"/>
            <color indexed="81"/>
            <rFont val="Tahoma"/>
            <family val="2"/>
            <charset val="186"/>
          </rPr>
          <t xml:space="preserve">
tehtud 02.07.07</t>
        </r>
      </text>
    </comment>
    <comment ref="B977" authorId="2">
      <text>
        <r>
          <rPr>
            <b/>
            <sz val="8"/>
            <color indexed="81"/>
            <rFont val="Tahoma"/>
            <family val="2"/>
            <charset val="186"/>
          </rPr>
          <t>ruusmann:</t>
        </r>
        <r>
          <rPr>
            <sz val="8"/>
            <color indexed="81"/>
            <rFont val="Tahoma"/>
            <family val="2"/>
            <charset val="186"/>
          </rPr>
          <t xml:space="preserve">
tehtud 01.04.2009</t>
        </r>
      </text>
    </comment>
    <comment ref="C981" authorId="1">
      <text>
        <r>
          <rPr>
            <b/>
            <sz val="8"/>
            <color indexed="81"/>
            <rFont val="Tahoma"/>
            <family val="2"/>
            <charset val="186"/>
          </rPr>
          <t>valler:</t>
        </r>
        <r>
          <rPr>
            <sz val="8"/>
            <color indexed="81"/>
            <rFont val="Tahoma"/>
            <family val="2"/>
            <charset val="186"/>
          </rPr>
          <t xml:space="preserve">
tehtud 19.10.01</t>
        </r>
      </text>
    </comment>
    <comment ref="E981" authorId="1">
      <text>
        <r>
          <rPr>
            <b/>
            <sz val="8"/>
            <color indexed="81"/>
            <rFont val="Tahoma"/>
            <family val="2"/>
            <charset val="186"/>
          </rPr>
          <t>valler:</t>
        </r>
        <r>
          <rPr>
            <sz val="8"/>
            <color indexed="81"/>
            <rFont val="Tahoma"/>
            <family val="2"/>
            <charset val="186"/>
          </rPr>
          <t xml:space="preserve">
projekti "Feria" läbiviimiseks</t>
        </r>
      </text>
    </comment>
    <comment ref="C984" authorId="4">
      <text>
        <r>
          <rPr>
            <b/>
            <sz val="9"/>
            <color indexed="81"/>
            <rFont val="Tahoma"/>
            <family val="2"/>
            <charset val="186"/>
          </rPr>
          <t>Anne A:</t>
        </r>
        <r>
          <rPr>
            <sz val="9"/>
            <color indexed="81"/>
            <rFont val="Tahoma"/>
            <family val="2"/>
            <charset val="186"/>
          </rPr>
          <t xml:space="preserve">
Tehtud 03.11.10.a.</t>
        </r>
      </text>
    </comment>
    <comment ref="C985" authorId="4">
      <text>
        <r>
          <rPr>
            <b/>
            <sz val="9"/>
            <color indexed="81"/>
            <rFont val="Tahoma"/>
            <family val="2"/>
            <charset val="186"/>
          </rPr>
          <t>altermann1:</t>
        </r>
        <r>
          <rPr>
            <sz val="9"/>
            <color indexed="81"/>
            <rFont val="Tahoma"/>
            <family val="2"/>
            <charset val="186"/>
          </rPr>
          <t xml:space="preserve">
tehtud 22.03.11</t>
        </r>
      </text>
    </comment>
    <comment ref="A996" authorId="0">
      <text>
        <r>
          <rPr>
            <b/>
            <sz val="8"/>
            <color indexed="81"/>
            <rFont val="Tahoma"/>
            <family val="2"/>
            <charset val="186"/>
          </rPr>
          <t>viinapuu:</t>
        </r>
        <r>
          <rPr>
            <sz val="8"/>
            <color indexed="81"/>
            <rFont val="Tahoma"/>
            <family val="2"/>
            <charset val="186"/>
          </rPr>
          <t xml:space="preserve">
tehtud 22.05.08</t>
        </r>
      </text>
    </comment>
    <comment ref="B1005" authorId="1">
      <text>
        <r>
          <rPr>
            <b/>
            <sz val="8"/>
            <color indexed="81"/>
            <rFont val="Tahoma"/>
            <family val="2"/>
            <charset val="186"/>
          </rPr>
          <t>valler:</t>
        </r>
        <r>
          <rPr>
            <sz val="8"/>
            <color indexed="81"/>
            <rFont val="Tahoma"/>
            <family val="2"/>
            <charset val="186"/>
          </rPr>
          <t xml:space="preserve">
tehtud 07.02.07</t>
        </r>
      </text>
    </comment>
    <comment ref="B1006" authorId="1">
      <text>
        <r>
          <rPr>
            <b/>
            <sz val="8"/>
            <color indexed="81"/>
            <rFont val="Tahoma"/>
            <family val="2"/>
            <charset val="186"/>
          </rPr>
          <t>valler:</t>
        </r>
        <r>
          <rPr>
            <sz val="8"/>
            <color indexed="81"/>
            <rFont val="Tahoma"/>
            <family val="2"/>
            <charset val="186"/>
          </rPr>
          <t xml:space="preserve">
tehtud 05.03.07</t>
        </r>
      </text>
    </comment>
    <comment ref="B1007" authorId="1">
      <text>
        <r>
          <rPr>
            <b/>
            <sz val="8"/>
            <color indexed="81"/>
            <rFont val="Tahoma"/>
            <family val="2"/>
            <charset val="186"/>
          </rPr>
          <t>valler:</t>
        </r>
        <r>
          <rPr>
            <sz val="8"/>
            <color indexed="81"/>
            <rFont val="Tahoma"/>
            <family val="2"/>
            <charset val="186"/>
          </rPr>
          <t xml:space="preserve">
tehtud 17.04.07
</t>
        </r>
      </text>
    </comment>
    <comment ref="B1008" authorId="1">
      <text>
        <r>
          <rPr>
            <b/>
            <sz val="8"/>
            <color indexed="81"/>
            <rFont val="Tahoma"/>
            <family val="2"/>
            <charset val="186"/>
          </rPr>
          <t>valler:</t>
        </r>
        <r>
          <rPr>
            <sz val="8"/>
            <color indexed="81"/>
            <rFont val="Tahoma"/>
            <family val="2"/>
            <charset val="186"/>
          </rPr>
          <t xml:space="preserve">
tehtud 21.06.07</t>
        </r>
      </text>
    </comment>
    <comment ref="B1009" authorId="1">
      <text>
        <r>
          <rPr>
            <b/>
            <sz val="8"/>
            <color indexed="81"/>
            <rFont val="Tahoma"/>
            <family val="2"/>
            <charset val="186"/>
          </rPr>
          <t>valler:</t>
        </r>
        <r>
          <rPr>
            <sz val="8"/>
            <color indexed="81"/>
            <rFont val="Tahoma"/>
            <family val="2"/>
            <charset val="186"/>
          </rPr>
          <t xml:space="preserve">
tehtud 12.07.07</t>
        </r>
      </text>
    </comment>
    <comment ref="B1010" authorId="1">
      <text>
        <r>
          <rPr>
            <b/>
            <sz val="8"/>
            <color indexed="81"/>
            <rFont val="Tahoma"/>
            <family val="2"/>
            <charset val="186"/>
          </rPr>
          <t>valler:</t>
        </r>
        <r>
          <rPr>
            <sz val="8"/>
            <color indexed="81"/>
            <rFont val="Tahoma"/>
            <family val="2"/>
            <charset val="186"/>
          </rPr>
          <t xml:space="preserve">
tehtud 13.07.07</t>
        </r>
      </text>
    </comment>
    <comment ref="B1011" authorId="1">
      <text>
        <r>
          <rPr>
            <b/>
            <sz val="8"/>
            <color indexed="81"/>
            <rFont val="Tahoma"/>
            <family val="2"/>
            <charset val="186"/>
          </rPr>
          <t>valler:</t>
        </r>
        <r>
          <rPr>
            <sz val="8"/>
            <color indexed="81"/>
            <rFont val="Tahoma"/>
            <family val="2"/>
            <charset val="186"/>
          </rPr>
          <t xml:space="preserve">
</t>
        </r>
      </text>
    </comment>
    <comment ref="B1012" authorId="11">
      <text>
        <r>
          <rPr>
            <b/>
            <sz val="8"/>
            <color indexed="81"/>
            <rFont val="Tahoma"/>
            <family val="2"/>
            <charset val="186"/>
          </rPr>
          <t>englas:</t>
        </r>
        <r>
          <rPr>
            <sz val="8"/>
            <color indexed="81"/>
            <rFont val="Tahoma"/>
            <family val="2"/>
            <charset val="186"/>
          </rPr>
          <t xml:space="preserve">
tehtud 16.10.07</t>
        </r>
      </text>
    </comment>
    <comment ref="B1013" authorId="11">
      <text>
        <r>
          <rPr>
            <b/>
            <sz val="8"/>
            <color indexed="81"/>
            <rFont val="Tahoma"/>
            <family val="2"/>
            <charset val="186"/>
          </rPr>
          <t>englas:</t>
        </r>
        <r>
          <rPr>
            <sz val="8"/>
            <color indexed="81"/>
            <rFont val="Tahoma"/>
            <family val="2"/>
            <charset val="186"/>
          </rPr>
          <t xml:space="preserve">
tehtud 25.10.07</t>
        </r>
      </text>
    </comment>
    <comment ref="B1014" authorId="11">
      <text>
        <r>
          <rPr>
            <b/>
            <sz val="8"/>
            <color indexed="81"/>
            <rFont val="Tahoma"/>
            <family val="2"/>
            <charset val="186"/>
          </rPr>
          <t>englas:</t>
        </r>
        <r>
          <rPr>
            <sz val="8"/>
            <color indexed="81"/>
            <rFont val="Tahoma"/>
            <family val="2"/>
            <charset val="186"/>
          </rPr>
          <t xml:space="preserve">
tehtud 12.11.07</t>
        </r>
      </text>
    </comment>
    <comment ref="B1015" authorId="1">
      <text>
        <r>
          <rPr>
            <b/>
            <sz val="8"/>
            <color indexed="81"/>
            <rFont val="Tahoma"/>
            <family val="2"/>
            <charset val="186"/>
          </rPr>
          <t>valler:</t>
        </r>
        <r>
          <rPr>
            <sz val="8"/>
            <color indexed="81"/>
            <rFont val="Tahoma"/>
            <family val="2"/>
            <charset val="186"/>
          </rPr>
          <t xml:space="preserve">
tehtud 20.12.2007</t>
        </r>
      </text>
    </comment>
    <comment ref="B1016" authorId="1">
      <text>
        <r>
          <rPr>
            <b/>
            <sz val="8"/>
            <color indexed="81"/>
            <rFont val="Tahoma"/>
            <family val="2"/>
            <charset val="186"/>
          </rPr>
          <t>valler:</t>
        </r>
        <r>
          <rPr>
            <sz val="8"/>
            <color indexed="81"/>
            <rFont val="Tahoma"/>
            <family val="2"/>
            <charset val="186"/>
          </rPr>
          <t xml:space="preserve">
tehtud 17.04.08</t>
        </r>
      </text>
    </comment>
    <comment ref="B1017" authorId="1">
      <text>
        <r>
          <rPr>
            <b/>
            <sz val="8"/>
            <color indexed="81"/>
            <rFont val="Tahoma"/>
            <family val="2"/>
            <charset val="186"/>
          </rPr>
          <t>valler:</t>
        </r>
        <r>
          <rPr>
            <sz val="8"/>
            <color indexed="81"/>
            <rFont val="Tahoma"/>
            <family val="2"/>
            <charset val="186"/>
          </rPr>
          <t xml:space="preserve">
tehtud 02.05.08</t>
        </r>
      </text>
    </comment>
    <comment ref="B1018" authorId="1">
      <text>
        <r>
          <rPr>
            <b/>
            <sz val="8"/>
            <color indexed="81"/>
            <rFont val="Tahoma"/>
            <family val="2"/>
            <charset val="186"/>
          </rPr>
          <t>valler:</t>
        </r>
        <r>
          <rPr>
            <sz val="8"/>
            <color indexed="81"/>
            <rFont val="Tahoma"/>
            <family val="2"/>
            <charset val="186"/>
          </rPr>
          <t xml:space="preserve">
tehtud 19.06.08</t>
        </r>
      </text>
    </comment>
    <comment ref="B1019" authorId="2">
      <text>
        <r>
          <rPr>
            <b/>
            <sz val="8"/>
            <color indexed="81"/>
            <rFont val="Tahoma"/>
            <family val="2"/>
            <charset val="186"/>
          </rPr>
          <t>ruusmann:</t>
        </r>
        <r>
          <rPr>
            <sz val="8"/>
            <color indexed="81"/>
            <rFont val="Tahoma"/>
            <family val="2"/>
            <charset val="186"/>
          </rPr>
          <t xml:space="preserve">
tehtud 05.08.2008</t>
        </r>
      </text>
    </comment>
    <comment ref="B1020" authorId="2">
      <text>
        <r>
          <rPr>
            <b/>
            <sz val="8"/>
            <color indexed="81"/>
            <rFont val="Tahoma"/>
            <family val="2"/>
            <charset val="186"/>
          </rPr>
          <t>ruusmann:</t>
        </r>
        <r>
          <rPr>
            <sz val="8"/>
            <color indexed="81"/>
            <rFont val="Tahoma"/>
            <family val="2"/>
            <charset val="186"/>
          </rPr>
          <t xml:space="preserve">
tehtud 05.09.2008</t>
        </r>
      </text>
    </comment>
    <comment ref="E1020" authorId="2">
      <text>
        <r>
          <rPr>
            <b/>
            <sz val="8"/>
            <color indexed="81"/>
            <rFont val="Tahoma"/>
            <family val="2"/>
            <charset val="186"/>
          </rPr>
          <t>ruusmann:</t>
        </r>
        <r>
          <rPr>
            <sz val="8"/>
            <color indexed="81"/>
            <rFont val="Tahoma"/>
            <family val="2"/>
            <charset val="186"/>
          </rPr>
          <t xml:space="preserve">
Tallinna Linnateatrile</t>
        </r>
      </text>
    </comment>
    <comment ref="B1021" authorId="2">
      <text>
        <r>
          <rPr>
            <b/>
            <sz val="8"/>
            <color indexed="81"/>
            <rFont val="Tahoma"/>
            <family val="2"/>
            <charset val="186"/>
          </rPr>
          <t>ruusmann:</t>
        </r>
        <r>
          <rPr>
            <sz val="8"/>
            <color indexed="81"/>
            <rFont val="Tahoma"/>
            <family val="2"/>
            <charset val="186"/>
          </rPr>
          <t xml:space="preserve">
15.09.2008</t>
        </r>
      </text>
    </comment>
    <comment ref="E1021" authorId="2">
      <text>
        <r>
          <rPr>
            <b/>
            <sz val="8"/>
            <color indexed="81"/>
            <rFont val="Tahoma"/>
            <family val="2"/>
            <charset val="186"/>
          </rPr>
          <t>ruusmann:</t>
        </r>
        <r>
          <rPr>
            <sz val="8"/>
            <color indexed="81"/>
            <rFont val="Tahoma"/>
            <family val="2"/>
            <charset val="186"/>
          </rPr>
          <t xml:space="preserve">
Tallinna Filharmooniale</t>
        </r>
      </text>
    </comment>
    <comment ref="B1022" authorId="2">
      <text>
        <r>
          <rPr>
            <b/>
            <sz val="8"/>
            <color indexed="81"/>
            <rFont val="Tahoma"/>
            <family val="2"/>
            <charset val="186"/>
          </rPr>
          <t>ruusmann:
tehtud 24.09.2008</t>
        </r>
      </text>
    </comment>
    <comment ref="B1023" authorId="4">
      <text>
        <r>
          <rPr>
            <b/>
            <sz val="8"/>
            <color indexed="81"/>
            <rFont val="Tahoma"/>
            <family val="2"/>
            <charset val="186"/>
          </rPr>
          <t>altermann1:</t>
        </r>
        <r>
          <rPr>
            <sz val="8"/>
            <color indexed="81"/>
            <rFont val="Tahoma"/>
            <family val="2"/>
            <charset val="186"/>
          </rPr>
          <t xml:space="preserve">
11.03.2009</t>
        </r>
      </text>
    </comment>
    <comment ref="B1024" authorId="1">
      <text>
        <r>
          <rPr>
            <b/>
            <sz val="8"/>
            <color indexed="81"/>
            <rFont val="Tahoma"/>
            <family val="2"/>
            <charset val="186"/>
          </rPr>
          <t>valler:</t>
        </r>
        <r>
          <rPr>
            <sz val="8"/>
            <color indexed="81"/>
            <rFont val="Tahoma"/>
            <family val="2"/>
            <charset val="186"/>
          </rPr>
          <t xml:space="preserve">
26.03.09</t>
        </r>
      </text>
    </comment>
    <comment ref="B1025" authorId="1">
      <text>
        <r>
          <rPr>
            <b/>
            <sz val="8"/>
            <color indexed="81"/>
            <rFont val="Tahoma"/>
            <family val="2"/>
            <charset val="186"/>
          </rPr>
          <t>valler:</t>
        </r>
        <r>
          <rPr>
            <sz val="8"/>
            <color indexed="81"/>
            <rFont val="Tahoma"/>
            <family val="2"/>
            <charset val="186"/>
          </rPr>
          <t xml:space="preserve">
26.03.09</t>
        </r>
      </text>
    </comment>
    <comment ref="B1026" authorId="2">
      <text>
        <r>
          <rPr>
            <b/>
            <sz val="8"/>
            <color indexed="81"/>
            <rFont val="Tahoma"/>
            <family val="2"/>
            <charset val="186"/>
          </rPr>
          <t>ruusmann:</t>
        </r>
        <r>
          <rPr>
            <sz val="8"/>
            <color indexed="81"/>
            <rFont val="Tahoma"/>
            <family val="2"/>
            <charset val="186"/>
          </rPr>
          <t xml:space="preserve">
tehtud 10.08.2009</t>
        </r>
      </text>
    </comment>
    <comment ref="E1026" authorId="2">
      <text>
        <r>
          <rPr>
            <b/>
            <sz val="8"/>
            <color indexed="81"/>
            <rFont val="Tahoma"/>
            <family val="2"/>
            <charset val="186"/>
          </rPr>
          <t>ruusmann:</t>
        </r>
        <r>
          <rPr>
            <sz val="8"/>
            <color indexed="81"/>
            <rFont val="Tahoma"/>
            <family val="2"/>
            <charset val="186"/>
          </rPr>
          <t xml:space="preserve">
Tallinna Filharmooniale</t>
        </r>
      </text>
    </comment>
    <comment ref="B1027" authorId="4">
      <text>
        <r>
          <rPr>
            <b/>
            <sz val="8"/>
            <color indexed="81"/>
            <rFont val="Tahoma"/>
            <family val="2"/>
            <charset val="186"/>
          </rPr>
          <t>Anne Altermann:</t>
        </r>
        <r>
          <rPr>
            <sz val="8"/>
            <color indexed="81"/>
            <rFont val="Tahoma"/>
            <family val="2"/>
            <charset val="186"/>
          </rPr>
          <t xml:space="preserve">
tehtud 26.10.2009</t>
        </r>
      </text>
    </comment>
    <comment ref="B1028" authorId="2">
      <text>
        <r>
          <rPr>
            <b/>
            <sz val="8"/>
            <color indexed="81"/>
            <rFont val="Tahoma"/>
            <family val="2"/>
            <charset val="186"/>
          </rPr>
          <t>ruusmann:</t>
        </r>
        <r>
          <rPr>
            <sz val="8"/>
            <color indexed="81"/>
            <rFont val="Tahoma"/>
            <family val="2"/>
            <charset val="186"/>
          </rPr>
          <t xml:space="preserve">
tehtud 03.12.2009</t>
        </r>
      </text>
    </comment>
    <comment ref="B1029" authorId="2">
      <text>
        <r>
          <rPr>
            <b/>
            <sz val="8"/>
            <color indexed="81"/>
            <rFont val="Tahoma"/>
            <family val="2"/>
            <charset val="186"/>
          </rPr>
          <t>ruusmann:</t>
        </r>
        <r>
          <rPr>
            <sz val="8"/>
            <color indexed="81"/>
            <rFont val="Tahoma"/>
            <family val="2"/>
            <charset val="186"/>
          </rPr>
          <t xml:space="preserve">
tehtud 03.12.2009</t>
        </r>
      </text>
    </comment>
    <comment ref="B1030" authorId="2">
      <text>
        <r>
          <rPr>
            <b/>
            <sz val="8"/>
            <color indexed="81"/>
            <rFont val="Tahoma"/>
            <family val="2"/>
            <charset val="186"/>
          </rPr>
          <t>ruusmann:</t>
        </r>
        <r>
          <rPr>
            <sz val="8"/>
            <color indexed="81"/>
            <rFont val="Tahoma"/>
            <family val="2"/>
            <charset val="186"/>
          </rPr>
          <t xml:space="preserve">
tehtud 13.01.2010</t>
        </r>
      </text>
    </comment>
    <comment ref="B1031" authorId="2">
      <text>
        <r>
          <rPr>
            <b/>
            <sz val="8"/>
            <color indexed="81"/>
            <rFont val="Tahoma"/>
            <family val="2"/>
            <charset val="186"/>
          </rPr>
          <t>ruusmann:</t>
        </r>
        <r>
          <rPr>
            <sz val="8"/>
            <color indexed="81"/>
            <rFont val="Tahoma"/>
            <family val="2"/>
            <charset val="186"/>
          </rPr>
          <t xml:space="preserve">
tehtud 14.01.2010</t>
        </r>
      </text>
    </comment>
    <comment ref="B1032" authorId="2">
      <text>
        <r>
          <rPr>
            <b/>
            <sz val="8"/>
            <color indexed="81"/>
            <rFont val="Tahoma"/>
            <family val="2"/>
            <charset val="186"/>
          </rPr>
          <t>ruusmann:</t>
        </r>
        <r>
          <rPr>
            <sz val="8"/>
            <color indexed="81"/>
            <rFont val="Tahoma"/>
            <family val="2"/>
            <charset val="186"/>
          </rPr>
          <t xml:space="preserve">
tehtud 20.01.2010</t>
        </r>
      </text>
    </comment>
    <comment ref="B1033" authorId="1">
      <text>
        <r>
          <rPr>
            <b/>
            <sz val="8"/>
            <color indexed="81"/>
            <rFont val="Tahoma"/>
            <family val="2"/>
            <charset val="186"/>
          </rPr>
          <t>valler:</t>
        </r>
        <r>
          <rPr>
            <sz val="8"/>
            <color indexed="81"/>
            <rFont val="Tahoma"/>
            <family val="2"/>
            <charset val="186"/>
          </rPr>
          <t xml:space="preserve">
tehtud 09.04.10
</t>
        </r>
      </text>
    </comment>
    <comment ref="B1034" authorId="1">
      <text>
        <r>
          <rPr>
            <b/>
            <sz val="8"/>
            <color indexed="81"/>
            <rFont val="Tahoma"/>
            <family val="2"/>
            <charset val="186"/>
          </rPr>
          <t>valler:</t>
        </r>
        <r>
          <rPr>
            <sz val="8"/>
            <color indexed="81"/>
            <rFont val="Tahoma"/>
            <family val="2"/>
            <charset val="186"/>
          </rPr>
          <t xml:space="preserve">
tehtud 09.04.10
</t>
        </r>
      </text>
    </comment>
    <comment ref="B1035" authorId="1">
      <text>
        <r>
          <rPr>
            <b/>
            <sz val="8"/>
            <color indexed="81"/>
            <rFont val="Tahoma"/>
            <family val="2"/>
            <charset val="186"/>
          </rPr>
          <t>valler:</t>
        </r>
        <r>
          <rPr>
            <sz val="8"/>
            <color indexed="81"/>
            <rFont val="Tahoma"/>
            <family val="2"/>
            <charset val="186"/>
          </rPr>
          <t xml:space="preserve">
tehtud 13.04.10
</t>
        </r>
      </text>
    </comment>
    <comment ref="B1036" authorId="4">
      <text>
        <r>
          <rPr>
            <b/>
            <sz val="9"/>
            <color indexed="81"/>
            <rFont val="Tahoma"/>
            <family val="2"/>
            <charset val="186"/>
          </rPr>
          <t>Anne A:</t>
        </r>
        <r>
          <rPr>
            <sz val="9"/>
            <color indexed="81"/>
            <rFont val="Tahoma"/>
            <family val="2"/>
            <charset val="186"/>
          </rPr>
          <t xml:space="preserve">
tehtud 27.04.10</t>
        </r>
      </text>
    </comment>
    <comment ref="B1037" authorId="4">
      <text>
        <r>
          <rPr>
            <b/>
            <sz val="9"/>
            <color indexed="81"/>
            <rFont val="Tahoma"/>
            <family val="2"/>
            <charset val="186"/>
          </rPr>
          <t>Anne A:</t>
        </r>
        <r>
          <rPr>
            <sz val="9"/>
            <color indexed="81"/>
            <rFont val="Tahoma"/>
            <family val="2"/>
            <charset val="186"/>
          </rPr>
          <t xml:space="preserve">
tehtud 27.04.10</t>
        </r>
      </text>
    </comment>
    <comment ref="B1038" authorId="2">
      <text>
        <r>
          <rPr>
            <b/>
            <sz val="8"/>
            <color indexed="81"/>
            <rFont val="Tahoma"/>
            <family val="2"/>
            <charset val="186"/>
          </rPr>
          <t>ruusmann:</t>
        </r>
        <r>
          <rPr>
            <sz val="8"/>
            <color indexed="81"/>
            <rFont val="Tahoma"/>
            <family val="2"/>
            <charset val="186"/>
          </rPr>
          <t xml:space="preserve">
tehtud 01.06.2010</t>
        </r>
      </text>
    </comment>
    <comment ref="B1039" authorId="2">
      <text>
        <r>
          <rPr>
            <b/>
            <sz val="8"/>
            <color indexed="81"/>
            <rFont val="Tahoma"/>
            <family val="2"/>
            <charset val="186"/>
          </rPr>
          <t>ruusmann:</t>
        </r>
        <r>
          <rPr>
            <sz val="8"/>
            <color indexed="81"/>
            <rFont val="Tahoma"/>
            <family val="2"/>
            <charset val="186"/>
          </rPr>
          <t xml:space="preserve">
tehtud 09.07.2010</t>
        </r>
      </text>
    </comment>
    <comment ref="E1039" authorId="4">
      <text>
        <r>
          <rPr>
            <b/>
            <sz val="9"/>
            <color indexed="81"/>
            <rFont val="Tahoma"/>
            <family val="2"/>
            <charset val="186"/>
          </rPr>
          <t>Anne A:</t>
        </r>
        <r>
          <rPr>
            <sz val="9"/>
            <color indexed="81"/>
            <rFont val="Tahoma"/>
            <family val="2"/>
            <charset val="186"/>
          </rPr>
          <t xml:space="preserve">
toetus Tallinna Filharmooniale</t>
        </r>
      </text>
    </comment>
    <comment ref="B1040" authorId="2">
      <text>
        <r>
          <rPr>
            <b/>
            <sz val="8"/>
            <color indexed="81"/>
            <rFont val="Tahoma"/>
            <family val="2"/>
            <charset val="186"/>
          </rPr>
          <t>ruusmann:</t>
        </r>
        <r>
          <rPr>
            <sz val="8"/>
            <color indexed="81"/>
            <rFont val="Tahoma"/>
            <family val="2"/>
            <charset val="186"/>
          </rPr>
          <t xml:space="preserve">
tehtud 09.07.2010</t>
        </r>
      </text>
    </comment>
    <comment ref="B1041" authorId="2">
      <text>
        <r>
          <rPr>
            <b/>
            <sz val="8"/>
            <color indexed="81"/>
            <rFont val="Tahoma"/>
            <family val="2"/>
            <charset val="186"/>
          </rPr>
          <t>ruusmann:</t>
        </r>
        <r>
          <rPr>
            <sz val="8"/>
            <color indexed="81"/>
            <rFont val="Tahoma"/>
            <family val="2"/>
            <charset val="186"/>
          </rPr>
          <t xml:space="preserve">
tehtud 13.07.2010</t>
        </r>
      </text>
    </comment>
    <comment ref="E1041" authorId="2">
      <text>
        <r>
          <rPr>
            <b/>
            <sz val="8"/>
            <color indexed="81"/>
            <rFont val="Tahoma"/>
            <family val="2"/>
            <charset val="186"/>
          </rPr>
          <t>ruusmann:</t>
        </r>
        <r>
          <rPr>
            <sz val="8"/>
            <color indexed="81"/>
            <rFont val="Tahoma"/>
            <family val="2"/>
            <charset val="186"/>
          </rPr>
          <t xml:space="preserve">
Tln Keskraamatukogu</t>
        </r>
      </text>
    </comment>
    <comment ref="B1042" authorId="2">
      <text>
        <r>
          <rPr>
            <b/>
            <sz val="8"/>
            <color indexed="81"/>
            <rFont val="Tahoma"/>
            <family val="2"/>
            <charset val="186"/>
          </rPr>
          <t>ruusmann:</t>
        </r>
        <r>
          <rPr>
            <sz val="8"/>
            <color indexed="81"/>
            <rFont val="Tahoma"/>
            <family val="2"/>
            <charset val="186"/>
          </rPr>
          <t xml:space="preserve">
tehtud 15.07.2010</t>
        </r>
      </text>
    </comment>
    <comment ref="E1042" authorId="2">
      <text>
        <r>
          <rPr>
            <b/>
            <sz val="8"/>
            <color indexed="81"/>
            <rFont val="Tahoma"/>
            <family val="2"/>
            <charset val="186"/>
          </rPr>
          <t>ruusmann:</t>
        </r>
        <r>
          <rPr>
            <sz val="8"/>
            <color indexed="81"/>
            <rFont val="Tahoma"/>
            <family val="2"/>
            <charset val="186"/>
          </rPr>
          <t xml:space="preserve">
Birgitta Festivalil 2010</t>
        </r>
      </text>
    </comment>
    <comment ref="B1043" authorId="4">
      <text>
        <r>
          <rPr>
            <b/>
            <sz val="9"/>
            <color indexed="81"/>
            <rFont val="Tahoma"/>
            <family val="2"/>
            <charset val="186"/>
          </rPr>
          <t>Anne A:</t>
        </r>
        <r>
          <rPr>
            <sz val="9"/>
            <color indexed="81"/>
            <rFont val="Tahoma"/>
            <family val="2"/>
            <charset val="186"/>
          </rPr>
          <t xml:space="preserve">
Tehtud 14.10.10..a</t>
        </r>
      </text>
    </comment>
    <comment ref="B1044" authorId="4">
      <text>
        <r>
          <rPr>
            <b/>
            <sz val="9"/>
            <color indexed="81"/>
            <rFont val="Tahoma"/>
            <family val="2"/>
            <charset val="186"/>
          </rPr>
          <t>altermann1:</t>
        </r>
        <r>
          <rPr>
            <sz val="9"/>
            <color indexed="81"/>
            <rFont val="Tahoma"/>
            <family val="2"/>
            <charset val="186"/>
          </rPr>
          <t xml:space="preserve">
Tehtud 07.01.11 </t>
        </r>
      </text>
    </comment>
    <comment ref="B1045" authorId="4">
      <text>
        <r>
          <rPr>
            <b/>
            <sz val="9"/>
            <color indexed="81"/>
            <rFont val="Tahoma"/>
            <family val="2"/>
            <charset val="186"/>
          </rPr>
          <t>Anne A:</t>
        </r>
        <r>
          <rPr>
            <sz val="9"/>
            <color indexed="81"/>
            <rFont val="Tahoma"/>
            <family val="2"/>
            <charset val="186"/>
          </rPr>
          <t xml:space="preserve">
Tehtud 31.01.2011.a.</t>
        </r>
      </text>
    </comment>
    <comment ref="B1046" authorId="4">
      <text>
        <r>
          <rPr>
            <b/>
            <sz val="9"/>
            <color indexed="81"/>
            <rFont val="Tahoma"/>
            <family val="2"/>
            <charset val="186"/>
          </rPr>
          <t>altermann1:</t>
        </r>
        <r>
          <rPr>
            <sz val="9"/>
            <color indexed="81"/>
            <rFont val="Tahoma"/>
            <family val="2"/>
            <charset val="186"/>
          </rPr>
          <t xml:space="preserve">
Tehtud 04.04.11</t>
        </r>
      </text>
    </comment>
    <comment ref="B1047" authorId="4">
      <text>
        <r>
          <rPr>
            <b/>
            <sz val="9"/>
            <color indexed="81"/>
            <rFont val="Tahoma"/>
            <family val="2"/>
            <charset val="186"/>
          </rPr>
          <t>altermann1:</t>
        </r>
        <r>
          <rPr>
            <sz val="9"/>
            <color indexed="81"/>
            <rFont val="Tahoma"/>
            <family val="2"/>
            <charset val="186"/>
          </rPr>
          <t xml:space="preserve">
tehtud 05.04.11</t>
        </r>
      </text>
    </comment>
    <comment ref="B1048" authorId="4">
      <text>
        <r>
          <rPr>
            <b/>
            <sz val="9"/>
            <color indexed="81"/>
            <rFont val="Tahoma"/>
            <family val="2"/>
            <charset val="186"/>
          </rPr>
          <t>altermann1:</t>
        </r>
        <r>
          <rPr>
            <sz val="9"/>
            <color indexed="81"/>
            <rFont val="Tahoma"/>
            <family val="2"/>
            <charset val="186"/>
          </rPr>
          <t xml:space="preserve">
tehtud 05.04.11</t>
        </r>
      </text>
    </comment>
    <comment ref="B1049" authorId="4">
      <text>
        <r>
          <rPr>
            <b/>
            <sz val="8"/>
            <color indexed="81"/>
            <rFont val="Tahoma"/>
            <family val="2"/>
            <charset val="186"/>
          </rPr>
          <t>altermann1:</t>
        </r>
        <r>
          <rPr>
            <sz val="8"/>
            <color indexed="81"/>
            <rFont val="Tahoma"/>
            <family val="2"/>
            <charset val="186"/>
          </rPr>
          <t xml:space="preserve">
Tehtud 13.04.11</t>
        </r>
      </text>
    </comment>
    <comment ref="E1049" authorId="4">
      <text>
        <r>
          <rPr>
            <b/>
            <sz val="8"/>
            <color indexed="81"/>
            <rFont val="Tahoma"/>
            <family val="2"/>
            <charset val="186"/>
          </rPr>
          <t>altermann1:</t>
        </r>
        <r>
          <rPr>
            <sz val="8"/>
            <color indexed="81"/>
            <rFont val="Tahoma"/>
            <family val="2"/>
            <charset val="186"/>
          </rPr>
          <t xml:space="preserve">
IFLA - International Federation of Library Associations - Rahvusvaheline raamatukogude assotsiatsioon
</t>
        </r>
      </text>
    </comment>
    <comment ref="B1050" authorId="4">
      <text>
        <r>
          <rPr>
            <b/>
            <sz val="8"/>
            <color indexed="81"/>
            <rFont val="Tahoma"/>
            <family val="2"/>
            <charset val="186"/>
          </rPr>
          <t>altermann1:</t>
        </r>
        <r>
          <rPr>
            <sz val="8"/>
            <color indexed="81"/>
            <rFont val="Tahoma"/>
            <family val="2"/>
            <charset val="186"/>
          </rPr>
          <t xml:space="preserve">
Tehtud 13.04.11</t>
        </r>
      </text>
    </comment>
    <comment ref="E1050" authorId="4">
      <text>
        <r>
          <rPr>
            <b/>
            <sz val="8"/>
            <color indexed="81"/>
            <rFont val="Tahoma"/>
            <family val="2"/>
            <charset val="186"/>
          </rPr>
          <t>altermann1:</t>
        </r>
        <r>
          <rPr>
            <sz val="8"/>
            <color indexed="81"/>
            <rFont val="Tahoma"/>
            <family val="2"/>
            <charset val="186"/>
          </rPr>
          <t xml:space="preserve">
Tallinna Keskraamatukogu</t>
        </r>
      </text>
    </comment>
    <comment ref="B1051" authorId="4">
      <text>
        <r>
          <rPr>
            <b/>
            <sz val="8"/>
            <color indexed="81"/>
            <rFont val="Tahoma"/>
            <family val="2"/>
            <charset val="186"/>
          </rPr>
          <t>altermann1:</t>
        </r>
        <r>
          <rPr>
            <sz val="8"/>
            <color indexed="81"/>
            <rFont val="Tahoma"/>
            <family val="2"/>
            <charset val="186"/>
          </rPr>
          <t xml:space="preserve">
Tehtud 15.04.11</t>
        </r>
      </text>
    </comment>
    <comment ref="B1052" authorId="4">
      <text>
        <r>
          <rPr>
            <b/>
            <sz val="9"/>
            <color indexed="81"/>
            <rFont val="Tahoma"/>
            <family val="2"/>
            <charset val="186"/>
          </rPr>
          <t>altermann1:</t>
        </r>
        <r>
          <rPr>
            <sz val="9"/>
            <color indexed="81"/>
            <rFont val="Tahoma"/>
            <family val="2"/>
            <charset val="186"/>
          </rPr>
          <t xml:space="preserve">
Tehtud 29.04.11</t>
        </r>
      </text>
    </comment>
    <comment ref="B1053" authorId="4">
      <text>
        <r>
          <rPr>
            <b/>
            <sz val="9"/>
            <color indexed="81"/>
            <rFont val="Tahoma"/>
            <family val="2"/>
            <charset val="186"/>
          </rPr>
          <t>altermann1:</t>
        </r>
        <r>
          <rPr>
            <sz val="9"/>
            <color indexed="81"/>
            <rFont val="Tahoma"/>
            <family val="2"/>
            <charset val="186"/>
          </rPr>
          <t xml:space="preserve">
Tehtud 29.04.11</t>
        </r>
      </text>
    </comment>
    <comment ref="B1054" authorId="4">
      <text>
        <r>
          <rPr>
            <b/>
            <sz val="9"/>
            <color indexed="81"/>
            <rFont val="Tahoma"/>
            <family val="2"/>
            <charset val="186"/>
          </rPr>
          <t>altermann1:</t>
        </r>
        <r>
          <rPr>
            <sz val="9"/>
            <color indexed="81"/>
            <rFont val="Tahoma"/>
            <family val="2"/>
            <charset val="186"/>
          </rPr>
          <t xml:space="preserve">
tehtud 29.06.11</t>
        </r>
      </text>
    </comment>
    <comment ref="E1054" authorId="4">
      <text>
        <r>
          <rPr>
            <b/>
            <sz val="9"/>
            <color indexed="81"/>
            <rFont val="Tahoma"/>
            <family val="2"/>
            <charset val="186"/>
          </rPr>
          <t>altermann1:</t>
        </r>
        <r>
          <rPr>
            <sz val="9"/>
            <color indexed="81"/>
            <rFont val="Tahoma"/>
            <family val="2"/>
            <charset val="186"/>
          </rPr>
          <t xml:space="preserve">
ICLM - International Committee for Literary Museums
</t>
        </r>
      </text>
    </comment>
    <comment ref="B1055" authorId="1">
      <text>
        <r>
          <rPr>
            <b/>
            <sz val="9"/>
            <color indexed="81"/>
            <rFont val="Tahoma"/>
            <family val="2"/>
            <charset val="186"/>
          </rPr>
          <t>valler:</t>
        </r>
        <r>
          <rPr>
            <sz val="9"/>
            <color indexed="81"/>
            <rFont val="Tahoma"/>
            <family val="2"/>
            <charset val="186"/>
          </rPr>
          <t xml:space="preserve">
tehtud 11.07.11</t>
        </r>
      </text>
    </comment>
    <comment ref="B1056" authorId="1">
      <text>
        <r>
          <rPr>
            <b/>
            <sz val="9"/>
            <color indexed="81"/>
            <rFont val="Tahoma"/>
            <family val="2"/>
            <charset val="186"/>
          </rPr>
          <t>valler:</t>
        </r>
        <r>
          <rPr>
            <sz val="9"/>
            <color indexed="81"/>
            <rFont val="Tahoma"/>
            <family val="2"/>
            <charset val="186"/>
          </rPr>
          <t xml:space="preserve">
tehtud 14.07.11
</t>
        </r>
      </text>
    </comment>
    <comment ref="B1057" authorId="14">
      <text>
        <r>
          <rPr>
            <b/>
            <sz val="8"/>
            <color indexed="81"/>
            <rFont val="Tahoma"/>
            <family val="2"/>
            <charset val="186"/>
          </rPr>
          <t>treimann:</t>
        </r>
        <r>
          <rPr>
            <sz val="8"/>
            <color indexed="81"/>
            <rFont val="Tahoma"/>
            <family val="2"/>
            <charset val="186"/>
          </rPr>
          <t xml:space="preserve">
Tehtud 19.07.11
</t>
        </r>
      </text>
    </comment>
    <comment ref="B1058" authorId="4">
      <text>
        <r>
          <rPr>
            <b/>
            <sz val="9"/>
            <color indexed="81"/>
            <rFont val="Tahoma"/>
            <family val="2"/>
            <charset val="186"/>
          </rPr>
          <t>altermann1:</t>
        </r>
        <r>
          <rPr>
            <sz val="9"/>
            <color indexed="81"/>
            <rFont val="Tahoma"/>
            <family val="2"/>
            <charset val="186"/>
          </rPr>
          <t xml:space="preserve">
tehtud 13.10.11</t>
        </r>
      </text>
    </comment>
    <comment ref="B1059" authorId="4">
      <text>
        <r>
          <rPr>
            <b/>
            <sz val="9"/>
            <color indexed="81"/>
            <rFont val="Tahoma"/>
            <family val="2"/>
            <charset val="186"/>
          </rPr>
          <t>altermann1:</t>
        </r>
        <r>
          <rPr>
            <sz val="9"/>
            <color indexed="81"/>
            <rFont val="Tahoma"/>
            <family val="2"/>
            <charset val="186"/>
          </rPr>
          <t xml:space="preserve">
tehtud 24.10.11</t>
        </r>
      </text>
    </comment>
    <comment ref="B1060" authorId="4">
      <text>
        <r>
          <rPr>
            <b/>
            <sz val="9"/>
            <color indexed="81"/>
            <rFont val="Tahoma"/>
            <family val="2"/>
            <charset val="186"/>
          </rPr>
          <t>altermann1:</t>
        </r>
        <r>
          <rPr>
            <sz val="9"/>
            <color indexed="81"/>
            <rFont val="Tahoma"/>
            <family val="2"/>
            <charset val="186"/>
          </rPr>
          <t xml:space="preserve">
tehtud 02.12.11</t>
        </r>
      </text>
    </comment>
    <comment ref="B1063" authorId="4">
      <text>
        <r>
          <rPr>
            <b/>
            <sz val="9"/>
            <color indexed="81"/>
            <rFont val="Tahoma"/>
            <family val="2"/>
            <charset val="186"/>
          </rPr>
          <t>altermann1:</t>
        </r>
        <r>
          <rPr>
            <sz val="9"/>
            <color indexed="81"/>
            <rFont val="Tahoma"/>
            <family val="2"/>
            <charset val="186"/>
          </rPr>
          <t xml:space="preserve">
tehtud 12.01.12</t>
        </r>
      </text>
    </comment>
    <comment ref="E1064" authorId="4">
      <text>
        <r>
          <rPr>
            <b/>
            <sz val="9"/>
            <color indexed="81"/>
            <rFont val="Tahoma"/>
            <family val="2"/>
            <charset val="186"/>
          </rPr>
          <t>altermann1:</t>
        </r>
        <r>
          <rPr>
            <sz val="9"/>
            <color indexed="81"/>
            <rFont val="Tahoma"/>
            <family val="2"/>
            <charset val="186"/>
          </rPr>
          <t xml:space="preserve">
tehtud 20.01.12</t>
        </r>
      </text>
    </comment>
    <comment ref="E1065" authorId="4">
      <text>
        <r>
          <rPr>
            <b/>
            <sz val="9"/>
            <color indexed="81"/>
            <rFont val="Tahoma"/>
            <family val="2"/>
            <charset val="186"/>
          </rPr>
          <t>altermann1:</t>
        </r>
        <r>
          <rPr>
            <sz val="9"/>
            <color indexed="81"/>
            <rFont val="Tahoma"/>
            <family val="2"/>
            <charset val="186"/>
          </rPr>
          <t xml:space="preserve">
tehtud 20.01.12</t>
        </r>
      </text>
    </comment>
    <comment ref="E1066" authorId="4">
      <text>
        <r>
          <rPr>
            <b/>
            <sz val="9"/>
            <color indexed="81"/>
            <rFont val="Tahoma"/>
            <family val="2"/>
            <charset val="186"/>
          </rPr>
          <t>altermann1:</t>
        </r>
        <r>
          <rPr>
            <sz val="9"/>
            <color indexed="81"/>
            <rFont val="Tahoma"/>
            <family val="2"/>
            <charset val="186"/>
          </rPr>
          <t xml:space="preserve">
tehtud 20.01.12</t>
        </r>
      </text>
    </comment>
    <comment ref="E1067" authorId="4">
      <text>
        <r>
          <rPr>
            <b/>
            <sz val="9"/>
            <color indexed="81"/>
            <rFont val="Tahoma"/>
            <family val="2"/>
            <charset val="186"/>
          </rPr>
          <t>altermann1:</t>
        </r>
        <r>
          <rPr>
            <sz val="9"/>
            <color indexed="81"/>
            <rFont val="Tahoma"/>
            <family val="2"/>
            <charset val="186"/>
          </rPr>
          <t xml:space="preserve">
tehtud 20.0.12</t>
        </r>
      </text>
    </comment>
    <comment ref="B1068" authorId="4">
      <text>
        <r>
          <rPr>
            <b/>
            <sz val="8"/>
            <color indexed="81"/>
            <rFont val="Tahoma"/>
            <family val="2"/>
            <charset val="186"/>
          </rPr>
          <t>altermann1:</t>
        </r>
        <r>
          <rPr>
            <sz val="8"/>
            <color indexed="81"/>
            <rFont val="Tahoma"/>
            <family val="2"/>
            <charset val="186"/>
          </rPr>
          <t xml:space="preserve">
tehtud 03.04.12</t>
        </r>
      </text>
    </comment>
    <comment ref="B1070" authorId="4">
      <text>
        <r>
          <rPr>
            <b/>
            <sz val="9"/>
            <color indexed="81"/>
            <rFont val="Tahoma"/>
            <family val="2"/>
            <charset val="186"/>
          </rPr>
          <t>altermann1:</t>
        </r>
        <r>
          <rPr>
            <sz val="9"/>
            <color indexed="81"/>
            <rFont val="Tahoma"/>
            <family val="2"/>
            <charset val="186"/>
          </rPr>
          <t xml:space="preserve">
tehtud 11.04.12</t>
        </r>
      </text>
    </comment>
    <comment ref="B1071" authorId="4">
      <text>
        <r>
          <rPr>
            <b/>
            <sz val="9"/>
            <color indexed="81"/>
            <rFont val="Tahoma"/>
            <family val="2"/>
            <charset val="186"/>
          </rPr>
          <t>altermann1:</t>
        </r>
        <r>
          <rPr>
            <sz val="9"/>
            <color indexed="81"/>
            <rFont val="Tahoma"/>
            <family val="2"/>
            <charset val="186"/>
          </rPr>
          <t xml:space="preserve">
tehtud 11.04.12</t>
        </r>
      </text>
    </comment>
    <comment ref="B1072" authorId="4">
      <text>
        <r>
          <rPr>
            <b/>
            <sz val="9"/>
            <color indexed="81"/>
            <rFont val="Tahoma"/>
            <family val="2"/>
            <charset val="186"/>
          </rPr>
          <t>altermann1:</t>
        </r>
        <r>
          <rPr>
            <sz val="9"/>
            <color indexed="81"/>
            <rFont val="Tahoma"/>
            <family val="2"/>
            <charset val="186"/>
          </rPr>
          <t xml:space="preserve">
tehtud 13.04.12</t>
        </r>
      </text>
    </comment>
    <comment ref="B1073" authorId="4">
      <text>
        <r>
          <rPr>
            <b/>
            <sz val="8"/>
            <color indexed="81"/>
            <rFont val="Tahoma"/>
            <family val="2"/>
            <charset val="186"/>
          </rPr>
          <t>altermann1:</t>
        </r>
        <r>
          <rPr>
            <sz val="8"/>
            <color indexed="81"/>
            <rFont val="Tahoma"/>
            <family val="2"/>
            <charset val="186"/>
          </rPr>
          <t xml:space="preserve">
tehtud 24.04.12</t>
        </r>
      </text>
    </comment>
    <comment ref="B1074" authorId="4">
      <text>
        <r>
          <rPr>
            <b/>
            <sz val="8"/>
            <color indexed="81"/>
            <rFont val="Tahoma"/>
            <family val="2"/>
            <charset val="186"/>
          </rPr>
          <t>altermann1:</t>
        </r>
        <r>
          <rPr>
            <sz val="8"/>
            <color indexed="81"/>
            <rFont val="Tahoma"/>
            <family val="2"/>
            <charset val="186"/>
          </rPr>
          <t xml:space="preserve">
tehtud 24.04.12</t>
        </r>
      </text>
    </comment>
    <comment ref="B1075" authorId="4">
      <text>
        <r>
          <rPr>
            <b/>
            <sz val="8"/>
            <color indexed="81"/>
            <rFont val="Tahoma"/>
            <family val="2"/>
            <charset val="186"/>
          </rPr>
          <t>altermann1:</t>
        </r>
        <r>
          <rPr>
            <sz val="8"/>
            <color indexed="81"/>
            <rFont val="Tahoma"/>
            <family val="2"/>
            <charset val="186"/>
          </rPr>
          <t xml:space="preserve">
tehtud 24.04.12</t>
        </r>
      </text>
    </comment>
    <comment ref="B1076" authorId="4">
      <text>
        <r>
          <rPr>
            <b/>
            <sz val="9"/>
            <color indexed="81"/>
            <rFont val="Tahoma"/>
            <family val="2"/>
            <charset val="186"/>
          </rPr>
          <t>altermann1:</t>
        </r>
        <r>
          <rPr>
            <sz val="9"/>
            <color indexed="81"/>
            <rFont val="Tahoma"/>
            <family val="2"/>
            <charset val="186"/>
          </rPr>
          <t xml:space="preserve">
tehtud 26.04.12</t>
        </r>
      </text>
    </comment>
    <comment ref="B1077" authorId="4">
      <text>
        <r>
          <rPr>
            <b/>
            <sz val="9"/>
            <color indexed="81"/>
            <rFont val="Tahoma"/>
            <family val="2"/>
            <charset val="186"/>
          </rPr>
          <t>altermann1:</t>
        </r>
        <r>
          <rPr>
            <sz val="9"/>
            <color indexed="81"/>
            <rFont val="Tahoma"/>
            <family val="2"/>
            <charset val="186"/>
          </rPr>
          <t xml:space="preserve">
tehtud 07.05.12</t>
        </r>
      </text>
    </comment>
    <comment ref="B1080" authorId="1">
      <text>
        <r>
          <rPr>
            <b/>
            <sz val="9"/>
            <color indexed="81"/>
            <rFont val="Tahoma"/>
            <family val="2"/>
            <charset val="186"/>
          </rPr>
          <t>valler:</t>
        </r>
        <r>
          <rPr>
            <sz val="9"/>
            <color indexed="81"/>
            <rFont val="Tahoma"/>
            <family val="2"/>
            <charset val="186"/>
          </rPr>
          <t xml:space="preserve">
11.07.12</t>
        </r>
      </text>
    </comment>
    <comment ref="B1081" authorId="1">
      <text>
        <r>
          <rPr>
            <b/>
            <sz val="9"/>
            <color indexed="81"/>
            <rFont val="Tahoma"/>
            <family val="2"/>
            <charset val="186"/>
          </rPr>
          <t>valler:</t>
        </r>
        <r>
          <rPr>
            <sz val="9"/>
            <color indexed="81"/>
            <rFont val="Tahoma"/>
            <family val="2"/>
            <charset val="186"/>
          </rPr>
          <t xml:space="preserve">
12.07.12</t>
        </r>
      </text>
    </comment>
    <comment ref="B1085" authorId="12">
      <text>
        <r>
          <rPr>
            <b/>
            <sz val="9"/>
            <color indexed="81"/>
            <rFont val="Tahoma"/>
            <family val="2"/>
            <charset val="186"/>
          </rPr>
          <t>Anne Altermann:</t>
        </r>
        <r>
          <rPr>
            <sz val="9"/>
            <color indexed="81"/>
            <rFont val="Tahoma"/>
            <family val="2"/>
            <charset val="186"/>
          </rPr>
          <t xml:space="preserve">
tehtud 12.09.12</t>
        </r>
      </text>
    </comment>
    <comment ref="B1086" authorId="12">
      <text>
        <r>
          <rPr>
            <b/>
            <sz val="9"/>
            <color indexed="81"/>
            <rFont val="Tahoma"/>
            <family val="2"/>
            <charset val="186"/>
          </rPr>
          <t>Anne Altermann:</t>
        </r>
        <r>
          <rPr>
            <sz val="9"/>
            <color indexed="81"/>
            <rFont val="Tahoma"/>
            <family val="2"/>
            <charset val="186"/>
          </rPr>
          <t xml:space="preserve">
tehtud 12.09.12</t>
        </r>
      </text>
    </comment>
    <comment ref="B1087" authorId="5">
      <text>
        <r>
          <rPr>
            <b/>
            <sz val="9"/>
            <color indexed="81"/>
            <rFont val="Tahoma"/>
            <family val="2"/>
            <charset val="186"/>
          </rPr>
          <t>Anne A.:</t>
        </r>
        <r>
          <rPr>
            <sz val="9"/>
            <color indexed="81"/>
            <rFont val="Tahoma"/>
            <family val="2"/>
            <charset val="186"/>
          </rPr>
          <t xml:space="preserve">
tehtud 19.11.12</t>
        </r>
      </text>
    </comment>
    <comment ref="B1088" authorId="5">
      <text>
        <r>
          <rPr>
            <b/>
            <sz val="9"/>
            <color indexed="81"/>
            <rFont val="Tahoma"/>
            <family val="2"/>
            <charset val="186"/>
          </rPr>
          <t>Anne A.:</t>
        </r>
        <r>
          <rPr>
            <sz val="9"/>
            <color indexed="81"/>
            <rFont val="Tahoma"/>
            <family val="2"/>
            <charset val="186"/>
          </rPr>
          <t xml:space="preserve">
tehtud 19.11.2012</t>
        </r>
      </text>
    </comment>
    <comment ref="B1091" authorId="7">
      <text>
        <r>
          <rPr>
            <b/>
            <sz val="9"/>
            <color indexed="81"/>
            <rFont val="Tahoma"/>
            <family val="2"/>
            <charset val="186"/>
          </rPr>
          <t>Krista Kibur:</t>
        </r>
        <r>
          <rPr>
            <sz val="9"/>
            <color indexed="81"/>
            <rFont val="Tahoma"/>
            <family val="2"/>
            <charset val="186"/>
          </rPr>
          <t xml:space="preserve">
tehtud 17.01.2013</t>
        </r>
      </text>
    </comment>
    <comment ref="B1092" authorId="5">
      <text>
        <r>
          <rPr>
            <b/>
            <sz val="9"/>
            <color indexed="81"/>
            <rFont val="Tahoma"/>
            <family val="2"/>
            <charset val="186"/>
          </rPr>
          <t>Anne A.:</t>
        </r>
        <r>
          <rPr>
            <sz val="9"/>
            <color indexed="81"/>
            <rFont val="Tahoma"/>
            <family val="2"/>
            <charset val="186"/>
          </rPr>
          <t xml:space="preserve">
tehtud 29.01.13</t>
        </r>
      </text>
    </comment>
    <comment ref="B1093" authorId="5">
      <text>
        <r>
          <rPr>
            <b/>
            <sz val="9"/>
            <color indexed="81"/>
            <rFont val="Tahoma"/>
            <family val="2"/>
            <charset val="186"/>
          </rPr>
          <t>Anne A.:</t>
        </r>
        <r>
          <rPr>
            <sz val="9"/>
            <color indexed="81"/>
            <rFont val="Tahoma"/>
            <family val="2"/>
            <charset val="186"/>
          </rPr>
          <t xml:space="preserve">
tehtud 29.01.13</t>
        </r>
      </text>
    </comment>
    <comment ref="B1095" authorId="5">
      <text>
        <r>
          <rPr>
            <b/>
            <sz val="9"/>
            <color indexed="81"/>
            <rFont val="Tahoma"/>
            <family val="2"/>
            <charset val="186"/>
          </rPr>
          <t>Anne A.:</t>
        </r>
        <r>
          <rPr>
            <sz val="9"/>
            <color indexed="81"/>
            <rFont val="Tahoma"/>
            <family val="2"/>
            <charset val="186"/>
          </rPr>
          <t xml:space="preserve">
tehtud 04.04.13</t>
        </r>
      </text>
    </comment>
    <comment ref="B1096" authorId="5">
      <text>
        <r>
          <rPr>
            <b/>
            <sz val="9"/>
            <color indexed="81"/>
            <rFont val="Tahoma"/>
            <family val="2"/>
            <charset val="186"/>
          </rPr>
          <t>Anne A.:</t>
        </r>
        <r>
          <rPr>
            <sz val="9"/>
            <color indexed="81"/>
            <rFont val="Tahoma"/>
            <family val="2"/>
            <charset val="186"/>
          </rPr>
          <t xml:space="preserve">
tehtud 04.04.13</t>
        </r>
      </text>
    </comment>
    <comment ref="B1097" authorId="5">
      <text>
        <r>
          <rPr>
            <b/>
            <sz val="9"/>
            <color indexed="81"/>
            <rFont val="Tahoma"/>
            <family val="2"/>
            <charset val="186"/>
          </rPr>
          <t>Anne A.:</t>
        </r>
        <r>
          <rPr>
            <sz val="9"/>
            <color indexed="81"/>
            <rFont val="Tahoma"/>
            <family val="2"/>
            <charset val="186"/>
          </rPr>
          <t xml:space="preserve">
tehtud 04.04.13</t>
        </r>
      </text>
    </comment>
    <comment ref="B1098" authorId="5">
      <text>
        <r>
          <rPr>
            <b/>
            <sz val="9"/>
            <color indexed="81"/>
            <rFont val="Tahoma"/>
            <family val="2"/>
            <charset val="186"/>
          </rPr>
          <t>Anne A.:</t>
        </r>
        <r>
          <rPr>
            <sz val="9"/>
            <color indexed="81"/>
            <rFont val="Tahoma"/>
            <family val="2"/>
            <charset val="186"/>
          </rPr>
          <t xml:space="preserve">
tehtud 16.04.13</t>
        </r>
      </text>
    </comment>
    <comment ref="B1099" authorId="5">
      <text>
        <r>
          <rPr>
            <b/>
            <sz val="9"/>
            <color indexed="81"/>
            <rFont val="Tahoma"/>
            <family val="2"/>
            <charset val="186"/>
          </rPr>
          <t>Anne A.:</t>
        </r>
        <r>
          <rPr>
            <sz val="9"/>
            <color indexed="81"/>
            <rFont val="Tahoma"/>
            <family val="2"/>
            <charset val="186"/>
          </rPr>
          <t xml:space="preserve">
tehtud 16.04.13</t>
        </r>
      </text>
    </comment>
    <comment ref="B1100" authorId="12">
      <text>
        <r>
          <rPr>
            <b/>
            <sz val="8"/>
            <color indexed="81"/>
            <rFont val="Tahoma"/>
            <family val="2"/>
            <charset val="186"/>
          </rPr>
          <t>Anne Altermann:</t>
        </r>
        <r>
          <rPr>
            <sz val="8"/>
            <color indexed="81"/>
            <rFont val="Tahoma"/>
            <family val="2"/>
            <charset val="186"/>
          </rPr>
          <t xml:space="preserve">
tehtud 21.04.2013</t>
        </r>
      </text>
    </comment>
    <comment ref="B1101" authorId="12">
      <text>
        <r>
          <rPr>
            <b/>
            <sz val="8"/>
            <color indexed="81"/>
            <rFont val="Tahoma"/>
            <family val="2"/>
            <charset val="186"/>
          </rPr>
          <t>Anne Altermann:</t>
        </r>
        <r>
          <rPr>
            <sz val="8"/>
            <color indexed="81"/>
            <rFont val="Tahoma"/>
            <family val="2"/>
            <charset val="186"/>
          </rPr>
          <t xml:space="preserve">
tehtud 21.04.2013</t>
        </r>
      </text>
    </comment>
    <comment ref="B1102" authorId="5">
      <text>
        <r>
          <rPr>
            <b/>
            <sz val="9"/>
            <color indexed="81"/>
            <rFont val="Tahoma"/>
            <family val="2"/>
            <charset val="186"/>
          </rPr>
          <t>Anne A.:</t>
        </r>
        <r>
          <rPr>
            <sz val="9"/>
            <color indexed="81"/>
            <rFont val="Tahoma"/>
            <family val="2"/>
            <charset val="186"/>
          </rPr>
          <t xml:space="preserve">
tehtud 02.07.2013</t>
        </r>
      </text>
    </comment>
    <comment ref="B1103" authorId="5">
      <text>
        <r>
          <rPr>
            <b/>
            <sz val="9"/>
            <color indexed="81"/>
            <rFont val="Tahoma"/>
            <family val="2"/>
            <charset val="186"/>
          </rPr>
          <t>Anne A.:</t>
        </r>
        <r>
          <rPr>
            <sz val="9"/>
            <color indexed="81"/>
            <rFont val="Tahoma"/>
            <family val="2"/>
            <charset val="186"/>
          </rPr>
          <t xml:space="preserve">
tehtud 02.07.2013</t>
        </r>
      </text>
    </comment>
    <comment ref="B1104" authorId="12">
      <text>
        <r>
          <rPr>
            <b/>
            <sz val="8"/>
            <color indexed="81"/>
            <rFont val="Tahoma"/>
            <family val="2"/>
            <charset val="186"/>
          </rPr>
          <t>Anne Altermann:</t>
        </r>
        <r>
          <rPr>
            <sz val="8"/>
            <color indexed="81"/>
            <rFont val="Tahoma"/>
            <family val="2"/>
            <charset val="186"/>
          </rPr>
          <t xml:space="preserve">
Tehtud 23.07.2013</t>
        </r>
      </text>
    </comment>
    <comment ref="B1105" authorId="13">
      <text>
        <r>
          <rPr>
            <b/>
            <sz val="9"/>
            <color indexed="81"/>
            <rFont val="Tahoma"/>
            <family val="2"/>
            <charset val="186"/>
          </rPr>
          <t>Kristi Urmann:</t>
        </r>
        <r>
          <rPr>
            <sz val="9"/>
            <color indexed="81"/>
            <rFont val="Tahoma"/>
            <family val="2"/>
            <charset val="186"/>
          </rPr>
          <t xml:space="preserve">
Tehtud 26.07.2013</t>
        </r>
      </text>
    </comment>
    <comment ref="B1106" authorId="5">
      <text>
        <r>
          <rPr>
            <b/>
            <sz val="9"/>
            <color indexed="81"/>
            <rFont val="Tahoma"/>
            <family val="2"/>
            <charset val="186"/>
          </rPr>
          <t>Anne A.:</t>
        </r>
        <r>
          <rPr>
            <sz val="9"/>
            <color indexed="81"/>
            <rFont val="Tahoma"/>
            <family val="2"/>
            <charset val="186"/>
          </rPr>
          <t xml:space="preserve">
tehtud 17.09.2013</t>
        </r>
      </text>
    </comment>
    <comment ref="B1107" authorId="5">
      <text>
        <r>
          <rPr>
            <b/>
            <sz val="9"/>
            <color indexed="81"/>
            <rFont val="Tahoma"/>
            <family val="2"/>
            <charset val="186"/>
          </rPr>
          <t>Anne A.:</t>
        </r>
        <r>
          <rPr>
            <sz val="9"/>
            <color indexed="81"/>
            <rFont val="Tahoma"/>
            <family val="2"/>
            <charset val="186"/>
          </rPr>
          <t xml:space="preserve">
tehtud 02.10.2013</t>
        </r>
      </text>
    </comment>
    <comment ref="B1108" authorId="5">
      <text>
        <r>
          <rPr>
            <b/>
            <sz val="9"/>
            <color indexed="81"/>
            <rFont val="Tahoma"/>
            <family val="2"/>
            <charset val="186"/>
          </rPr>
          <t>Anne A.:</t>
        </r>
        <r>
          <rPr>
            <sz val="9"/>
            <color indexed="81"/>
            <rFont val="Tahoma"/>
            <family val="2"/>
            <charset val="186"/>
          </rPr>
          <t xml:space="preserve">
tehtud 07.10.2013</t>
        </r>
      </text>
    </comment>
    <comment ref="B1109" authorId="5">
      <text>
        <r>
          <rPr>
            <b/>
            <sz val="9"/>
            <color indexed="81"/>
            <rFont val="Tahoma"/>
            <family val="2"/>
            <charset val="186"/>
          </rPr>
          <t>Anne A.:</t>
        </r>
        <r>
          <rPr>
            <sz val="9"/>
            <color indexed="81"/>
            <rFont val="Tahoma"/>
            <family val="2"/>
            <charset val="186"/>
          </rPr>
          <t xml:space="preserve">
tehtud 07.10.2013</t>
        </r>
      </text>
    </comment>
    <comment ref="B1110" authorId="5">
      <text>
        <r>
          <rPr>
            <b/>
            <sz val="9"/>
            <color indexed="81"/>
            <rFont val="Tahoma"/>
            <family val="2"/>
            <charset val="186"/>
          </rPr>
          <t>Anne A.:</t>
        </r>
        <r>
          <rPr>
            <sz val="9"/>
            <color indexed="81"/>
            <rFont val="Tahoma"/>
            <family val="2"/>
            <charset val="186"/>
          </rPr>
          <t xml:space="preserve">
tehtud 14.1.02013</t>
        </r>
      </text>
    </comment>
    <comment ref="B1111" authorId="5">
      <text>
        <r>
          <rPr>
            <b/>
            <sz val="9"/>
            <color indexed="81"/>
            <rFont val="Tahoma"/>
            <family val="2"/>
            <charset val="186"/>
          </rPr>
          <t>Anne A.:</t>
        </r>
        <r>
          <rPr>
            <sz val="9"/>
            <color indexed="81"/>
            <rFont val="Tahoma"/>
            <family val="2"/>
            <charset val="186"/>
          </rPr>
          <t xml:space="preserve">
tehtud 15.10.2013</t>
        </r>
      </text>
    </comment>
    <comment ref="B1112" authorId="5">
      <text>
        <r>
          <rPr>
            <b/>
            <sz val="9"/>
            <color indexed="81"/>
            <rFont val="Tahoma"/>
            <family val="2"/>
            <charset val="186"/>
          </rPr>
          <t>Anne A.:</t>
        </r>
        <r>
          <rPr>
            <sz val="9"/>
            <color indexed="81"/>
            <rFont val="Tahoma"/>
            <family val="2"/>
            <charset val="186"/>
          </rPr>
          <t xml:space="preserve">
tehtud 15.10.2013</t>
        </r>
      </text>
    </comment>
    <comment ref="B1114" authorId="5">
      <text>
        <r>
          <rPr>
            <b/>
            <sz val="9"/>
            <color indexed="81"/>
            <rFont val="Tahoma"/>
            <family val="2"/>
            <charset val="186"/>
          </rPr>
          <t>Anne A.:</t>
        </r>
        <r>
          <rPr>
            <sz val="9"/>
            <color indexed="81"/>
            <rFont val="Tahoma"/>
            <family val="2"/>
            <charset val="186"/>
          </rPr>
          <t xml:space="preserve">
tehtud 28.10.2013</t>
        </r>
      </text>
    </comment>
    <comment ref="B1117" authorId="12">
      <text>
        <r>
          <rPr>
            <b/>
            <sz val="8"/>
            <color indexed="81"/>
            <rFont val="Tahoma"/>
            <family val="2"/>
            <charset val="186"/>
          </rPr>
          <t>Anne Altermann:</t>
        </r>
        <r>
          <rPr>
            <sz val="8"/>
            <color indexed="81"/>
            <rFont val="Tahoma"/>
            <family val="2"/>
            <charset val="186"/>
          </rPr>
          <t xml:space="preserve">
tehtud 21.01.2014</t>
        </r>
      </text>
    </comment>
    <comment ref="B1118" authorId="5">
      <text>
        <r>
          <rPr>
            <b/>
            <sz val="9"/>
            <color indexed="81"/>
            <rFont val="Tahoma"/>
            <family val="2"/>
            <charset val="186"/>
          </rPr>
          <t>Anne A.:</t>
        </r>
        <r>
          <rPr>
            <sz val="9"/>
            <color indexed="81"/>
            <rFont val="Tahoma"/>
            <family val="2"/>
            <charset val="186"/>
          </rPr>
          <t xml:space="preserve">
Tehtud 23.01.14</t>
        </r>
      </text>
    </comment>
    <comment ref="B1119" authorId="5">
      <text>
        <r>
          <rPr>
            <b/>
            <sz val="9"/>
            <color indexed="81"/>
            <rFont val="Tahoma"/>
            <family val="2"/>
            <charset val="186"/>
          </rPr>
          <t>Anne A.:</t>
        </r>
        <r>
          <rPr>
            <sz val="9"/>
            <color indexed="81"/>
            <rFont val="Tahoma"/>
            <family val="2"/>
            <charset val="186"/>
          </rPr>
          <t xml:space="preserve">
Tehtud 23.01.14</t>
        </r>
      </text>
    </comment>
    <comment ref="B1120" authorId="5">
      <text>
        <r>
          <rPr>
            <b/>
            <sz val="9"/>
            <color indexed="81"/>
            <rFont val="Tahoma"/>
            <family val="2"/>
            <charset val="186"/>
          </rPr>
          <t>Anne A.:</t>
        </r>
        <r>
          <rPr>
            <sz val="9"/>
            <color indexed="81"/>
            <rFont val="Tahoma"/>
            <family val="2"/>
            <charset val="186"/>
          </rPr>
          <t xml:space="preserve">
tehtud 04.02.14
</t>
        </r>
      </text>
    </comment>
    <comment ref="B1121" authorId="5">
      <text>
        <r>
          <rPr>
            <b/>
            <sz val="9"/>
            <color indexed="81"/>
            <rFont val="Tahoma"/>
            <family val="2"/>
            <charset val="186"/>
          </rPr>
          <t>Anne A.:</t>
        </r>
        <r>
          <rPr>
            <sz val="9"/>
            <color indexed="81"/>
            <rFont val="Tahoma"/>
            <family val="2"/>
            <charset val="186"/>
          </rPr>
          <t xml:space="preserve">
tehtud 06.02.14
</t>
        </r>
      </text>
    </comment>
    <comment ref="B1122" authorId="5">
      <text>
        <r>
          <rPr>
            <b/>
            <sz val="9"/>
            <color indexed="81"/>
            <rFont val="Tahoma"/>
            <family val="2"/>
            <charset val="186"/>
          </rPr>
          <t>Anne A.:</t>
        </r>
        <r>
          <rPr>
            <sz val="9"/>
            <color indexed="81"/>
            <rFont val="Tahoma"/>
            <family val="2"/>
            <charset val="186"/>
          </rPr>
          <t xml:space="preserve">
tehtud 06.02.14
</t>
        </r>
      </text>
    </comment>
    <comment ref="B1123" authorId="5">
      <text>
        <r>
          <rPr>
            <b/>
            <sz val="9"/>
            <color indexed="81"/>
            <rFont val="Tahoma"/>
            <family val="2"/>
            <charset val="186"/>
          </rPr>
          <t>Anne A.:</t>
        </r>
        <r>
          <rPr>
            <sz val="9"/>
            <color indexed="81"/>
            <rFont val="Tahoma"/>
            <family val="2"/>
            <charset val="186"/>
          </rPr>
          <t xml:space="preserve">
tehtud 06.02.14
</t>
        </r>
      </text>
    </comment>
    <comment ref="B1124" authorId="12">
      <text>
        <r>
          <rPr>
            <b/>
            <sz val="8"/>
            <color indexed="81"/>
            <rFont val="Tahoma"/>
            <family val="2"/>
          </rPr>
          <t>Anne Altermann:</t>
        </r>
        <r>
          <rPr>
            <sz val="8"/>
            <color indexed="81"/>
            <rFont val="Tahoma"/>
            <family val="2"/>
          </rPr>
          <t xml:space="preserve">
tehtud 26.02.2014
</t>
        </r>
      </text>
    </comment>
    <comment ref="B1125" authorId="12">
      <text>
        <r>
          <rPr>
            <b/>
            <sz val="8"/>
            <color indexed="81"/>
            <rFont val="Tahoma"/>
            <family val="2"/>
            <charset val="186"/>
          </rPr>
          <t>Anne Altermann:</t>
        </r>
        <r>
          <rPr>
            <sz val="8"/>
            <color indexed="81"/>
            <rFont val="Tahoma"/>
            <family val="2"/>
            <charset val="186"/>
          </rPr>
          <t xml:space="preserve">
tehtud 03.04.2014
</t>
        </r>
      </text>
    </comment>
    <comment ref="B1126" authorId="12">
      <text>
        <r>
          <rPr>
            <b/>
            <sz val="8"/>
            <color indexed="81"/>
            <rFont val="Tahoma"/>
            <family val="2"/>
            <charset val="186"/>
          </rPr>
          <t>Anne Altermann:</t>
        </r>
        <r>
          <rPr>
            <sz val="8"/>
            <color indexed="81"/>
            <rFont val="Tahoma"/>
            <family val="2"/>
            <charset val="186"/>
          </rPr>
          <t xml:space="preserve">
tehtud 03.04.2014
</t>
        </r>
      </text>
    </comment>
    <comment ref="B1127" authorId="5">
      <text>
        <r>
          <rPr>
            <b/>
            <sz val="9"/>
            <color indexed="81"/>
            <rFont val="Tahoma"/>
            <family val="2"/>
            <charset val="186"/>
          </rPr>
          <t>Anne A.:</t>
        </r>
        <r>
          <rPr>
            <sz val="9"/>
            <color indexed="81"/>
            <rFont val="Tahoma"/>
            <family val="2"/>
            <charset val="186"/>
          </rPr>
          <t xml:space="preserve">
tehtud 04.04.2014</t>
        </r>
      </text>
    </comment>
    <comment ref="B1128" authorId="5">
      <text>
        <r>
          <rPr>
            <b/>
            <sz val="9"/>
            <color indexed="81"/>
            <rFont val="Tahoma"/>
            <family val="2"/>
            <charset val="186"/>
          </rPr>
          <t>Anne A.:</t>
        </r>
        <r>
          <rPr>
            <sz val="9"/>
            <color indexed="81"/>
            <rFont val="Tahoma"/>
            <family val="2"/>
            <charset val="186"/>
          </rPr>
          <t xml:space="preserve">
tehtud 30.04.2014</t>
        </r>
      </text>
    </comment>
    <comment ref="B1129" authorId="5">
      <text>
        <r>
          <rPr>
            <b/>
            <sz val="9"/>
            <color indexed="81"/>
            <rFont val="Tahoma"/>
            <family val="2"/>
            <charset val="186"/>
          </rPr>
          <t>Anne A.:</t>
        </r>
        <r>
          <rPr>
            <sz val="9"/>
            <color indexed="81"/>
            <rFont val="Tahoma"/>
            <family val="2"/>
            <charset val="186"/>
          </rPr>
          <t xml:space="preserve">
tehtud 30.04.2014</t>
        </r>
      </text>
    </comment>
    <comment ref="B1130" authorId="5">
      <text>
        <r>
          <rPr>
            <b/>
            <sz val="9"/>
            <color indexed="81"/>
            <rFont val="Tahoma"/>
            <family val="2"/>
            <charset val="186"/>
          </rPr>
          <t>Anne A.:</t>
        </r>
        <r>
          <rPr>
            <sz val="9"/>
            <color indexed="81"/>
            <rFont val="Tahoma"/>
            <family val="2"/>
            <charset val="186"/>
          </rPr>
          <t xml:space="preserve">
tehtud 21.05.2014</t>
        </r>
      </text>
    </comment>
    <comment ref="B1131" authorId="5">
      <text>
        <r>
          <rPr>
            <b/>
            <sz val="9"/>
            <color indexed="81"/>
            <rFont val="Tahoma"/>
            <family val="2"/>
            <charset val="186"/>
          </rPr>
          <t>Anne A.:</t>
        </r>
        <r>
          <rPr>
            <sz val="9"/>
            <color indexed="81"/>
            <rFont val="Tahoma"/>
            <family val="2"/>
            <charset val="186"/>
          </rPr>
          <t xml:space="preserve">
tehtud 02.07.2014</t>
        </r>
      </text>
    </comment>
    <comment ref="B1132" authorId="12">
      <text>
        <r>
          <rPr>
            <b/>
            <sz val="8"/>
            <color indexed="81"/>
            <rFont val="Tahoma"/>
            <family val="2"/>
            <charset val="186"/>
          </rPr>
          <t>Anne Altermann:</t>
        </r>
        <r>
          <rPr>
            <sz val="8"/>
            <color indexed="81"/>
            <rFont val="Tahoma"/>
            <family val="2"/>
            <charset val="186"/>
          </rPr>
          <t xml:space="preserve">
Tehtud 08.07.2014</t>
        </r>
      </text>
    </comment>
    <comment ref="B1133" authorId="7">
      <text>
        <r>
          <rPr>
            <b/>
            <sz val="9"/>
            <color indexed="81"/>
            <rFont val="Tahoma"/>
            <family val="2"/>
            <charset val="186"/>
          </rPr>
          <t>Krista Kibur:</t>
        </r>
        <r>
          <rPr>
            <sz val="9"/>
            <color indexed="81"/>
            <rFont val="Tahoma"/>
            <family val="2"/>
            <charset val="186"/>
          </rPr>
          <t xml:space="preserve">
14.07.2014
</t>
        </r>
      </text>
    </comment>
    <comment ref="B1134" authorId="7">
      <text>
        <r>
          <rPr>
            <b/>
            <sz val="9"/>
            <color indexed="81"/>
            <rFont val="Tahoma"/>
            <family val="2"/>
            <charset val="186"/>
          </rPr>
          <t>Krista Kibur:</t>
        </r>
        <r>
          <rPr>
            <sz val="9"/>
            <color indexed="81"/>
            <rFont val="Tahoma"/>
            <family val="2"/>
            <charset val="186"/>
          </rPr>
          <t xml:space="preserve">
14.07.2014
</t>
        </r>
      </text>
    </comment>
    <comment ref="B1135" authorId="12">
      <text>
        <r>
          <rPr>
            <b/>
            <sz val="8"/>
            <color indexed="81"/>
            <rFont val="Tahoma"/>
            <family val="2"/>
            <charset val="186"/>
          </rPr>
          <t>Anne Altermann:</t>
        </r>
        <r>
          <rPr>
            <sz val="8"/>
            <color indexed="81"/>
            <rFont val="Tahoma"/>
            <family val="2"/>
            <charset val="186"/>
          </rPr>
          <t xml:space="preserve">
tehtud 14.07.2014</t>
        </r>
      </text>
    </comment>
    <comment ref="B1136" authorId="5">
      <text>
        <r>
          <rPr>
            <b/>
            <sz val="9"/>
            <color indexed="81"/>
            <rFont val="Tahoma"/>
            <family val="2"/>
            <charset val="186"/>
          </rPr>
          <t>Anne A.:</t>
        </r>
        <r>
          <rPr>
            <sz val="9"/>
            <color indexed="81"/>
            <rFont val="Tahoma"/>
            <family val="2"/>
            <charset val="186"/>
          </rPr>
          <t xml:space="preserve">
tehtud 15.07.2014
</t>
        </r>
      </text>
    </comment>
    <comment ref="B1137" authorId="5">
      <text>
        <r>
          <rPr>
            <b/>
            <sz val="9"/>
            <color indexed="81"/>
            <rFont val="Tahoma"/>
            <family val="2"/>
            <charset val="186"/>
          </rPr>
          <t>Anne A.:</t>
        </r>
        <r>
          <rPr>
            <sz val="9"/>
            <color indexed="81"/>
            <rFont val="Tahoma"/>
            <family val="2"/>
            <charset val="186"/>
          </rPr>
          <t xml:space="preserve">
tehtud 30.09.2014
</t>
        </r>
      </text>
    </comment>
    <comment ref="B1138" authorId="5">
      <text>
        <r>
          <rPr>
            <b/>
            <sz val="9"/>
            <color indexed="81"/>
            <rFont val="Tahoma"/>
            <family val="2"/>
            <charset val="186"/>
          </rPr>
          <t>Anne A.:</t>
        </r>
        <r>
          <rPr>
            <sz val="9"/>
            <color indexed="81"/>
            <rFont val="Tahoma"/>
            <family val="2"/>
            <charset val="186"/>
          </rPr>
          <t xml:space="preserve">
tehtud 06.10.2014</t>
        </r>
      </text>
    </comment>
    <comment ref="B1139" authorId="5">
      <text>
        <r>
          <rPr>
            <b/>
            <sz val="9"/>
            <color indexed="81"/>
            <rFont val="Tahoma"/>
            <family val="2"/>
            <charset val="186"/>
          </rPr>
          <t>Anne A.:</t>
        </r>
        <r>
          <rPr>
            <sz val="9"/>
            <color indexed="81"/>
            <rFont val="Tahoma"/>
            <family val="2"/>
            <charset val="186"/>
          </rPr>
          <t xml:space="preserve">
tehtud 09.10.2014</t>
        </r>
      </text>
    </comment>
    <comment ref="B1140" authorId="5">
      <text>
        <r>
          <rPr>
            <b/>
            <sz val="9"/>
            <color indexed="81"/>
            <rFont val="Tahoma"/>
            <family val="2"/>
            <charset val="186"/>
          </rPr>
          <t>Anne A.:</t>
        </r>
        <r>
          <rPr>
            <sz val="9"/>
            <color indexed="81"/>
            <rFont val="Tahoma"/>
            <family val="2"/>
            <charset val="186"/>
          </rPr>
          <t xml:space="preserve">
tehtud 16.10.2014</t>
        </r>
      </text>
    </comment>
    <comment ref="B1141" authorId="13">
      <text>
        <r>
          <rPr>
            <b/>
            <sz val="9"/>
            <color indexed="81"/>
            <rFont val="Tahoma"/>
            <family val="2"/>
            <charset val="186"/>
          </rPr>
          <t>Kristi Urmann:</t>
        </r>
        <r>
          <rPr>
            <sz val="9"/>
            <color indexed="81"/>
            <rFont val="Tahoma"/>
            <family val="2"/>
            <charset val="186"/>
          </rPr>
          <t xml:space="preserve">
Tehtud 05.11.2014</t>
        </r>
      </text>
    </comment>
    <comment ref="B1144" authorId="5">
      <text>
        <r>
          <rPr>
            <b/>
            <sz val="9"/>
            <color indexed="81"/>
            <rFont val="Tahoma"/>
            <family val="2"/>
            <charset val="186"/>
          </rPr>
          <t>Anne A.:</t>
        </r>
        <r>
          <rPr>
            <sz val="9"/>
            <color indexed="81"/>
            <rFont val="Tahoma"/>
            <family val="2"/>
            <charset val="186"/>
          </rPr>
          <t xml:space="preserve">
tehtud 13.01.2015</t>
        </r>
      </text>
    </comment>
    <comment ref="B1145" authorId="5">
      <text>
        <r>
          <rPr>
            <b/>
            <sz val="9"/>
            <color indexed="81"/>
            <rFont val="Tahoma"/>
            <family val="2"/>
            <charset val="186"/>
          </rPr>
          <t>Anne A.:</t>
        </r>
        <r>
          <rPr>
            <sz val="9"/>
            <color indexed="81"/>
            <rFont val="Tahoma"/>
            <family val="2"/>
            <charset val="186"/>
          </rPr>
          <t xml:space="preserve">
tehtud 13.01.2015</t>
        </r>
      </text>
    </comment>
    <comment ref="B1146" authorId="5">
      <text>
        <r>
          <rPr>
            <b/>
            <sz val="9"/>
            <color indexed="81"/>
            <rFont val="Tahoma"/>
            <family val="2"/>
            <charset val="186"/>
          </rPr>
          <t>Anne A.:</t>
        </r>
        <r>
          <rPr>
            <sz val="9"/>
            <color indexed="81"/>
            <rFont val="Tahoma"/>
            <family val="2"/>
            <charset val="186"/>
          </rPr>
          <t xml:space="preserve">
tehtud 27.01.2015
</t>
        </r>
      </text>
    </comment>
    <comment ref="B1147" authorId="5">
      <text>
        <r>
          <rPr>
            <b/>
            <sz val="9"/>
            <color indexed="81"/>
            <rFont val="Tahoma"/>
            <family val="2"/>
            <charset val="186"/>
          </rPr>
          <t>Anne A.:</t>
        </r>
        <r>
          <rPr>
            <sz val="9"/>
            <color indexed="81"/>
            <rFont val="Tahoma"/>
            <family val="2"/>
            <charset val="186"/>
          </rPr>
          <t xml:space="preserve">
tehtud 10.04.2015</t>
        </r>
      </text>
    </comment>
    <comment ref="B1148" authorId="5">
      <text>
        <r>
          <rPr>
            <b/>
            <sz val="9"/>
            <color indexed="81"/>
            <rFont val="Tahoma"/>
            <family val="2"/>
            <charset val="186"/>
          </rPr>
          <t>Anne A.:</t>
        </r>
        <r>
          <rPr>
            <sz val="9"/>
            <color indexed="81"/>
            <rFont val="Tahoma"/>
            <family val="2"/>
            <charset val="186"/>
          </rPr>
          <t xml:space="preserve">
tehtud 13.05.2015</t>
        </r>
      </text>
    </comment>
    <comment ref="B1149" authorId="5">
      <text>
        <r>
          <rPr>
            <b/>
            <sz val="9"/>
            <color indexed="81"/>
            <rFont val="Tahoma"/>
            <family val="2"/>
            <charset val="186"/>
          </rPr>
          <t>Anne A.:</t>
        </r>
        <r>
          <rPr>
            <sz val="9"/>
            <color indexed="81"/>
            <rFont val="Tahoma"/>
            <family val="2"/>
            <charset val="186"/>
          </rPr>
          <t xml:space="preserve">
tehtud 13.05.2015</t>
        </r>
      </text>
    </comment>
    <comment ref="B1150" authorId="5">
      <text>
        <r>
          <rPr>
            <b/>
            <sz val="9"/>
            <color indexed="81"/>
            <rFont val="Tahoma"/>
            <family val="2"/>
            <charset val="186"/>
          </rPr>
          <t>Anne A.:</t>
        </r>
        <r>
          <rPr>
            <sz val="9"/>
            <color indexed="81"/>
            <rFont val="Tahoma"/>
            <family val="2"/>
            <charset val="186"/>
          </rPr>
          <t xml:space="preserve">
tehtud 01.07.2015
</t>
        </r>
      </text>
    </comment>
    <comment ref="B1151" authorId="5">
      <text>
        <r>
          <rPr>
            <b/>
            <sz val="9"/>
            <color indexed="81"/>
            <rFont val="Tahoma"/>
            <family val="2"/>
            <charset val="186"/>
          </rPr>
          <t>Anne A.:</t>
        </r>
        <r>
          <rPr>
            <sz val="9"/>
            <color indexed="81"/>
            <rFont val="Tahoma"/>
            <family val="2"/>
            <charset val="186"/>
          </rPr>
          <t xml:space="preserve">
tehtud 01.07.2015
</t>
        </r>
      </text>
    </comment>
    <comment ref="B1152" authorId="13">
      <text>
        <r>
          <rPr>
            <b/>
            <sz val="9"/>
            <color indexed="81"/>
            <rFont val="Tahoma"/>
            <family val="2"/>
            <charset val="186"/>
          </rPr>
          <t>Kristi Urmann:</t>
        </r>
        <r>
          <rPr>
            <sz val="9"/>
            <color indexed="81"/>
            <rFont val="Tahoma"/>
            <family val="2"/>
            <charset val="186"/>
          </rPr>
          <t xml:space="preserve">
Tehtud 03.07.2015</t>
        </r>
      </text>
    </comment>
    <comment ref="B1153" authorId="13">
      <text>
        <r>
          <rPr>
            <b/>
            <sz val="9"/>
            <color indexed="81"/>
            <rFont val="Tahoma"/>
            <family val="2"/>
            <charset val="186"/>
          </rPr>
          <t>Kristi Urmann:</t>
        </r>
        <r>
          <rPr>
            <sz val="9"/>
            <color indexed="81"/>
            <rFont val="Tahoma"/>
            <family val="2"/>
            <charset val="186"/>
          </rPr>
          <t xml:space="preserve">
Tehtud 03.07.2015</t>
        </r>
      </text>
    </comment>
    <comment ref="B1154" authorId="5">
      <text>
        <r>
          <rPr>
            <b/>
            <sz val="9"/>
            <color indexed="81"/>
            <rFont val="Tahoma"/>
            <family val="2"/>
            <charset val="186"/>
          </rPr>
          <t>Anne A.:</t>
        </r>
        <r>
          <rPr>
            <sz val="9"/>
            <color indexed="81"/>
            <rFont val="Tahoma"/>
            <family val="2"/>
            <charset val="186"/>
          </rPr>
          <t xml:space="preserve">
tehtud 06.07.2015</t>
        </r>
      </text>
    </comment>
    <comment ref="B1155" authorId="5">
      <text>
        <r>
          <rPr>
            <b/>
            <sz val="9"/>
            <color indexed="81"/>
            <rFont val="Tahoma"/>
            <family val="2"/>
            <charset val="186"/>
          </rPr>
          <t>Anne A.:</t>
        </r>
        <r>
          <rPr>
            <sz val="9"/>
            <color indexed="81"/>
            <rFont val="Tahoma"/>
            <family val="2"/>
            <charset val="186"/>
          </rPr>
          <t xml:space="preserve">
tehtud 25.08.2015</t>
        </r>
      </text>
    </comment>
    <comment ref="B1156" authorId="5">
      <text>
        <r>
          <rPr>
            <b/>
            <sz val="9"/>
            <color indexed="81"/>
            <rFont val="Tahoma"/>
            <family val="2"/>
            <charset val="186"/>
          </rPr>
          <t>Anne A.:</t>
        </r>
        <r>
          <rPr>
            <sz val="9"/>
            <color indexed="81"/>
            <rFont val="Tahoma"/>
            <family val="2"/>
            <charset val="186"/>
          </rPr>
          <t xml:space="preserve">
tehtud 23.09.2015</t>
        </r>
      </text>
    </comment>
    <comment ref="B1157" authorId="5">
      <text>
        <r>
          <rPr>
            <b/>
            <sz val="9"/>
            <color indexed="81"/>
            <rFont val="Tahoma"/>
            <family val="2"/>
            <charset val="186"/>
          </rPr>
          <t>Anne A.:</t>
        </r>
        <r>
          <rPr>
            <sz val="9"/>
            <color indexed="81"/>
            <rFont val="Tahoma"/>
            <family val="2"/>
            <charset val="186"/>
          </rPr>
          <t xml:space="preserve">
tehtud 29.09.2015</t>
        </r>
      </text>
    </comment>
    <comment ref="B1158" authorId="5">
      <text>
        <r>
          <rPr>
            <b/>
            <sz val="9"/>
            <color indexed="81"/>
            <rFont val="Tahoma"/>
            <family val="2"/>
            <charset val="186"/>
          </rPr>
          <t>Anne A.:</t>
        </r>
        <r>
          <rPr>
            <sz val="9"/>
            <color indexed="81"/>
            <rFont val="Tahoma"/>
            <family val="2"/>
            <charset val="186"/>
          </rPr>
          <t xml:space="preserve">
tehtud 01.10.2015</t>
        </r>
      </text>
    </comment>
    <comment ref="B1159" authorId="13">
      <text>
        <r>
          <rPr>
            <b/>
            <sz val="9"/>
            <color indexed="81"/>
            <rFont val="Tahoma"/>
            <family val="2"/>
            <charset val="186"/>
          </rPr>
          <t>Kristi Urmann:</t>
        </r>
        <r>
          <rPr>
            <sz val="9"/>
            <color indexed="81"/>
            <rFont val="Tahoma"/>
            <family val="2"/>
            <charset val="186"/>
          </rPr>
          <t xml:space="preserve">
Tehtud 06.10.2015</t>
        </r>
      </text>
    </comment>
    <comment ref="B1160" authorId="5">
      <text>
        <r>
          <rPr>
            <b/>
            <sz val="9"/>
            <color indexed="81"/>
            <rFont val="Tahoma"/>
            <family val="2"/>
            <charset val="186"/>
          </rPr>
          <t>Anne A.:</t>
        </r>
        <r>
          <rPr>
            <sz val="9"/>
            <color indexed="81"/>
            <rFont val="Tahoma"/>
            <family val="2"/>
            <charset val="186"/>
          </rPr>
          <t xml:space="preserve">
tehtud 08.10.2015</t>
        </r>
      </text>
    </comment>
    <comment ref="B1161" authorId="5">
      <text>
        <r>
          <rPr>
            <b/>
            <sz val="9"/>
            <color indexed="81"/>
            <rFont val="Tahoma"/>
            <family val="2"/>
            <charset val="186"/>
          </rPr>
          <t>Anne A.:</t>
        </r>
        <r>
          <rPr>
            <sz val="9"/>
            <color indexed="81"/>
            <rFont val="Tahoma"/>
            <family val="2"/>
            <charset val="186"/>
          </rPr>
          <t xml:space="preserve">
tehtud 08.10.2015</t>
        </r>
      </text>
    </comment>
    <comment ref="B1162" authorId="5">
      <text>
        <r>
          <rPr>
            <b/>
            <sz val="9"/>
            <color indexed="81"/>
            <rFont val="Tahoma"/>
            <family val="2"/>
            <charset val="186"/>
          </rPr>
          <t>Anne A.:</t>
        </r>
        <r>
          <rPr>
            <sz val="9"/>
            <color indexed="81"/>
            <rFont val="Tahoma"/>
            <family val="2"/>
            <charset val="186"/>
          </rPr>
          <t xml:space="preserve">
tehtud 08.10.2015</t>
        </r>
      </text>
    </comment>
    <comment ref="B1165" authorId="5">
      <text>
        <r>
          <rPr>
            <b/>
            <sz val="9"/>
            <color indexed="81"/>
            <rFont val="Tahoma"/>
            <family val="2"/>
            <charset val="186"/>
          </rPr>
          <t>Anne A.:</t>
        </r>
        <r>
          <rPr>
            <sz val="9"/>
            <color indexed="81"/>
            <rFont val="Tahoma"/>
            <family val="2"/>
            <charset val="186"/>
          </rPr>
          <t xml:space="preserve">
tehtud 05.01.2016</t>
        </r>
      </text>
    </comment>
    <comment ref="B1166" authorId="5">
      <text>
        <r>
          <rPr>
            <b/>
            <sz val="9"/>
            <color indexed="81"/>
            <rFont val="Tahoma"/>
            <family val="2"/>
            <charset val="186"/>
          </rPr>
          <t>Anne A.:</t>
        </r>
        <r>
          <rPr>
            <sz val="9"/>
            <color indexed="81"/>
            <rFont val="Tahoma"/>
            <family val="2"/>
            <charset val="186"/>
          </rPr>
          <t xml:space="preserve">
tehtud 06.01.2016</t>
        </r>
      </text>
    </comment>
    <comment ref="B1167" authorId="5">
      <text>
        <r>
          <rPr>
            <b/>
            <sz val="9"/>
            <color indexed="81"/>
            <rFont val="Tahoma"/>
            <family val="2"/>
            <charset val="186"/>
          </rPr>
          <t>Anne A.:</t>
        </r>
        <r>
          <rPr>
            <sz val="9"/>
            <color indexed="81"/>
            <rFont val="Tahoma"/>
            <family val="2"/>
            <charset val="186"/>
          </rPr>
          <t xml:space="preserve">
tehtud 19.01.2016
</t>
        </r>
      </text>
    </comment>
    <comment ref="B1168" authorId="5">
      <text>
        <r>
          <rPr>
            <b/>
            <sz val="9"/>
            <color indexed="81"/>
            <rFont val="Tahoma"/>
            <family val="2"/>
            <charset val="186"/>
          </rPr>
          <t>Anne A.:</t>
        </r>
        <r>
          <rPr>
            <sz val="9"/>
            <color indexed="81"/>
            <rFont val="Tahoma"/>
            <family val="2"/>
            <charset val="186"/>
          </rPr>
          <t xml:space="preserve">
tehtud 08.01.2015</t>
        </r>
      </text>
    </comment>
    <comment ref="B1169" authorId="5">
      <text>
        <r>
          <rPr>
            <b/>
            <sz val="9"/>
            <color indexed="81"/>
            <rFont val="Tahoma"/>
            <family val="2"/>
            <charset val="186"/>
          </rPr>
          <t>Anne A.:</t>
        </r>
        <r>
          <rPr>
            <sz val="9"/>
            <color indexed="81"/>
            <rFont val="Tahoma"/>
            <family val="2"/>
            <charset val="186"/>
          </rPr>
          <t xml:space="preserve">
tehtud 19.01.2016
</t>
        </r>
      </text>
    </comment>
    <comment ref="B1174" authorId="1">
      <text>
        <r>
          <rPr>
            <b/>
            <sz val="8"/>
            <color indexed="81"/>
            <rFont val="Tahoma"/>
            <family val="2"/>
            <charset val="186"/>
          </rPr>
          <t>valler:</t>
        </r>
        <r>
          <rPr>
            <sz val="8"/>
            <color indexed="81"/>
            <rFont val="Tahoma"/>
            <family val="2"/>
            <charset val="186"/>
          </rPr>
          <t xml:space="preserve">
tehtud 26.02.07</t>
        </r>
      </text>
    </comment>
    <comment ref="B1175" authorId="1">
      <text>
        <r>
          <rPr>
            <b/>
            <sz val="8"/>
            <color indexed="81"/>
            <rFont val="Tahoma"/>
            <family val="2"/>
            <charset val="186"/>
          </rPr>
          <t>valler:</t>
        </r>
        <r>
          <rPr>
            <sz val="8"/>
            <color indexed="81"/>
            <rFont val="Tahoma"/>
            <family val="2"/>
            <charset val="186"/>
          </rPr>
          <t xml:space="preserve">
tehtud 26.02.07</t>
        </r>
      </text>
    </comment>
    <comment ref="B1176" authorId="1">
      <text>
        <r>
          <rPr>
            <b/>
            <sz val="8"/>
            <color indexed="81"/>
            <rFont val="Tahoma"/>
            <family val="2"/>
            <charset val="186"/>
          </rPr>
          <t>valler:</t>
        </r>
        <r>
          <rPr>
            <sz val="8"/>
            <color indexed="81"/>
            <rFont val="Tahoma"/>
            <family val="2"/>
            <charset val="186"/>
          </rPr>
          <t xml:space="preserve">
tehtud 26.02.07</t>
        </r>
      </text>
    </comment>
    <comment ref="B1177" authorId="1">
      <text>
        <r>
          <rPr>
            <b/>
            <sz val="8"/>
            <color indexed="81"/>
            <rFont val="Tahoma"/>
            <family val="2"/>
            <charset val="186"/>
          </rPr>
          <t>valler:</t>
        </r>
        <r>
          <rPr>
            <sz val="8"/>
            <color indexed="81"/>
            <rFont val="Tahoma"/>
            <family val="2"/>
            <charset val="186"/>
          </rPr>
          <t xml:space="preserve">
tehtud 19.03.07</t>
        </r>
      </text>
    </comment>
    <comment ref="B1178" authorId="1">
      <text>
        <r>
          <rPr>
            <b/>
            <sz val="8"/>
            <color indexed="81"/>
            <rFont val="Tahoma"/>
            <family val="2"/>
            <charset val="186"/>
          </rPr>
          <t>valler:</t>
        </r>
        <r>
          <rPr>
            <sz val="8"/>
            <color indexed="81"/>
            <rFont val="Tahoma"/>
            <family val="2"/>
            <charset val="186"/>
          </rPr>
          <t xml:space="preserve">
tehtud 19.03.07</t>
        </r>
      </text>
    </comment>
    <comment ref="B1179" authorId="1">
      <text>
        <r>
          <rPr>
            <b/>
            <sz val="8"/>
            <color indexed="81"/>
            <rFont val="Tahoma"/>
            <family val="2"/>
            <charset val="186"/>
          </rPr>
          <t>valler:</t>
        </r>
        <r>
          <rPr>
            <sz val="8"/>
            <color indexed="81"/>
            <rFont val="Tahoma"/>
            <family val="2"/>
            <charset val="186"/>
          </rPr>
          <t xml:space="preserve">
tehtud 08.05.07</t>
        </r>
      </text>
    </comment>
    <comment ref="B1180" authorId="1">
      <text>
        <r>
          <rPr>
            <b/>
            <sz val="8"/>
            <color indexed="81"/>
            <rFont val="Tahoma"/>
            <family val="2"/>
            <charset val="186"/>
          </rPr>
          <t>valler:</t>
        </r>
        <r>
          <rPr>
            <sz val="8"/>
            <color indexed="81"/>
            <rFont val="Tahoma"/>
            <family val="2"/>
            <charset val="186"/>
          </rPr>
          <t xml:space="preserve">
tehtud 08.05.07</t>
        </r>
      </text>
    </comment>
    <comment ref="B1181" authorId="1">
      <text>
        <r>
          <rPr>
            <b/>
            <sz val="8"/>
            <color indexed="81"/>
            <rFont val="Tahoma"/>
            <family val="2"/>
            <charset val="186"/>
          </rPr>
          <t>valler:</t>
        </r>
        <r>
          <rPr>
            <sz val="8"/>
            <color indexed="81"/>
            <rFont val="Tahoma"/>
            <family val="2"/>
            <charset val="186"/>
          </rPr>
          <t xml:space="preserve">
tehtud 09.05.07</t>
        </r>
      </text>
    </comment>
    <comment ref="B1182" authorId="1">
      <text>
        <r>
          <rPr>
            <b/>
            <sz val="8"/>
            <color indexed="81"/>
            <rFont val="Tahoma"/>
            <family val="2"/>
            <charset val="186"/>
          </rPr>
          <t>valler:</t>
        </r>
        <r>
          <rPr>
            <sz val="8"/>
            <color indexed="81"/>
            <rFont val="Tahoma"/>
            <family val="2"/>
            <charset val="186"/>
          </rPr>
          <t xml:space="preserve">
tehtud 23.05.07</t>
        </r>
      </text>
    </comment>
    <comment ref="B1183" authorId="1">
      <text>
        <r>
          <rPr>
            <b/>
            <sz val="8"/>
            <color indexed="81"/>
            <rFont val="Tahoma"/>
            <family val="2"/>
            <charset val="186"/>
          </rPr>
          <t>valler:</t>
        </r>
        <r>
          <rPr>
            <sz val="8"/>
            <color indexed="81"/>
            <rFont val="Tahoma"/>
            <family val="2"/>
            <charset val="186"/>
          </rPr>
          <t xml:space="preserve">
tehtud 23.05.07</t>
        </r>
      </text>
    </comment>
    <comment ref="B1184" authorId="1">
      <text>
        <r>
          <rPr>
            <b/>
            <sz val="8"/>
            <color indexed="81"/>
            <rFont val="Tahoma"/>
            <family val="2"/>
            <charset val="186"/>
          </rPr>
          <t>valler:</t>
        </r>
        <r>
          <rPr>
            <sz val="8"/>
            <color indexed="81"/>
            <rFont val="Tahoma"/>
            <family val="2"/>
            <charset val="186"/>
          </rPr>
          <t xml:space="preserve">
tehtud 12.07.07</t>
        </r>
      </text>
    </comment>
    <comment ref="B1185" authorId="1">
      <text>
        <r>
          <rPr>
            <b/>
            <sz val="8"/>
            <color indexed="81"/>
            <rFont val="Tahoma"/>
            <family val="2"/>
            <charset val="186"/>
          </rPr>
          <t>valler:</t>
        </r>
        <r>
          <rPr>
            <sz val="8"/>
            <color indexed="81"/>
            <rFont val="Tahoma"/>
            <family val="2"/>
            <charset val="186"/>
          </rPr>
          <t xml:space="preserve">
tehtud 19.10.07</t>
        </r>
      </text>
    </comment>
    <comment ref="B1186" authorId="1">
      <text>
        <r>
          <rPr>
            <b/>
            <sz val="8"/>
            <color indexed="81"/>
            <rFont val="Tahoma"/>
            <family val="2"/>
            <charset val="186"/>
          </rPr>
          <t>valler:</t>
        </r>
        <r>
          <rPr>
            <sz val="8"/>
            <color indexed="81"/>
            <rFont val="Tahoma"/>
            <family val="2"/>
            <charset val="186"/>
          </rPr>
          <t xml:space="preserve">
tehtud 19.10.07</t>
        </r>
      </text>
    </comment>
    <comment ref="B1187" authorId="11">
      <text>
        <r>
          <rPr>
            <b/>
            <sz val="8"/>
            <color indexed="81"/>
            <rFont val="Tahoma"/>
            <family val="2"/>
            <charset val="186"/>
          </rPr>
          <t>englas:</t>
        </r>
        <r>
          <rPr>
            <sz val="8"/>
            <color indexed="81"/>
            <rFont val="Tahoma"/>
            <family val="2"/>
            <charset val="186"/>
          </rPr>
          <t xml:space="preserve">
31.10.07</t>
        </r>
      </text>
    </comment>
    <comment ref="B1188" authorId="11">
      <text>
        <r>
          <rPr>
            <b/>
            <sz val="8"/>
            <color indexed="81"/>
            <rFont val="Tahoma"/>
            <family val="2"/>
            <charset val="186"/>
          </rPr>
          <t>englas:</t>
        </r>
        <r>
          <rPr>
            <sz val="8"/>
            <color indexed="81"/>
            <rFont val="Tahoma"/>
            <family val="2"/>
            <charset val="186"/>
          </rPr>
          <t xml:space="preserve">
tehtud 25.01.08</t>
        </r>
      </text>
    </comment>
    <comment ref="B1189" authorId="11">
      <text>
        <r>
          <rPr>
            <b/>
            <sz val="8"/>
            <color indexed="81"/>
            <rFont val="Tahoma"/>
            <family val="2"/>
            <charset val="186"/>
          </rPr>
          <t>englas:</t>
        </r>
        <r>
          <rPr>
            <sz val="8"/>
            <color indexed="81"/>
            <rFont val="Tahoma"/>
            <family val="2"/>
            <charset val="186"/>
          </rPr>
          <t xml:space="preserve">
tehtud 25.01.08</t>
        </r>
      </text>
    </comment>
    <comment ref="B1190" authorId="11">
      <text>
        <r>
          <rPr>
            <b/>
            <sz val="8"/>
            <color indexed="81"/>
            <rFont val="Tahoma"/>
            <family val="2"/>
            <charset val="186"/>
          </rPr>
          <t>englas:</t>
        </r>
        <r>
          <rPr>
            <sz val="8"/>
            <color indexed="81"/>
            <rFont val="Tahoma"/>
            <family val="2"/>
            <charset val="186"/>
          </rPr>
          <t xml:space="preserve">
25.01.08</t>
        </r>
      </text>
    </comment>
    <comment ref="B1191" authorId="11">
      <text>
        <r>
          <rPr>
            <b/>
            <sz val="8"/>
            <color indexed="81"/>
            <rFont val="Tahoma"/>
            <family val="2"/>
            <charset val="186"/>
          </rPr>
          <t>englas:</t>
        </r>
        <r>
          <rPr>
            <sz val="8"/>
            <color indexed="81"/>
            <rFont val="Tahoma"/>
            <family val="2"/>
            <charset val="186"/>
          </rPr>
          <t xml:space="preserve">
25.01.08</t>
        </r>
      </text>
    </comment>
    <comment ref="B1192" authorId="2">
      <text>
        <r>
          <rPr>
            <b/>
            <sz val="8"/>
            <color indexed="81"/>
            <rFont val="Tahoma"/>
            <family val="2"/>
            <charset val="186"/>
          </rPr>
          <t>ruusmann:</t>
        </r>
        <r>
          <rPr>
            <sz val="8"/>
            <color indexed="81"/>
            <rFont val="Tahoma"/>
            <family val="2"/>
            <charset val="186"/>
          </rPr>
          <t xml:space="preserve">
tehtud 26.05.2008</t>
        </r>
      </text>
    </comment>
    <comment ref="B1193" authorId="2">
      <text>
        <r>
          <rPr>
            <b/>
            <sz val="8"/>
            <color indexed="81"/>
            <rFont val="Tahoma"/>
            <family val="2"/>
            <charset val="186"/>
          </rPr>
          <t>ruusmann:</t>
        </r>
        <r>
          <rPr>
            <sz val="8"/>
            <color indexed="81"/>
            <rFont val="Tahoma"/>
            <family val="2"/>
            <charset val="186"/>
          </rPr>
          <t xml:space="preserve">
tehtud 26.05.2008</t>
        </r>
      </text>
    </comment>
    <comment ref="B1194" authorId="2">
      <text>
        <r>
          <rPr>
            <b/>
            <sz val="8"/>
            <color indexed="81"/>
            <rFont val="Tahoma"/>
            <family val="2"/>
            <charset val="186"/>
          </rPr>
          <t>ruusmann:</t>
        </r>
        <r>
          <rPr>
            <sz val="8"/>
            <color indexed="81"/>
            <rFont val="Tahoma"/>
            <family val="2"/>
            <charset val="186"/>
          </rPr>
          <t xml:space="preserve">
tehtud 26.05.2008</t>
        </r>
      </text>
    </comment>
    <comment ref="B1195" authorId="2">
      <text>
        <r>
          <rPr>
            <b/>
            <sz val="8"/>
            <color indexed="81"/>
            <rFont val="Tahoma"/>
            <family val="2"/>
            <charset val="186"/>
          </rPr>
          <t>ruusmann:</t>
        </r>
        <r>
          <rPr>
            <sz val="8"/>
            <color indexed="81"/>
            <rFont val="Tahoma"/>
            <family val="2"/>
            <charset val="186"/>
          </rPr>
          <t xml:space="preserve">
tehtud 26.05.2008</t>
        </r>
      </text>
    </comment>
    <comment ref="B1196" authorId="2">
      <text>
        <r>
          <rPr>
            <b/>
            <sz val="8"/>
            <color indexed="81"/>
            <rFont val="Tahoma"/>
            <family val="2"/>
            <charset val="186"/>
          </rPr>
          <t>ruusmann:</t>
        </r>
        <r>
          <rPr>
            <sz val="8"/>
            <color indexed="81"/>
            <rFont val="Tahoma"/>
            <family val="2"/>
            <charset val="186"/>
          </rPr>
          <t xml:space="preserve">
tehtud 26.05.2008</t>
        </r>
      </text>
    </comment>
    <comment ref="B1197" authorId="2">
      <text>
        <r>
          <rPr>
            <b/>
            <sz val="8"/>
            <color indexed="81"/>
            <rFont val="Tahoma"/>
            <family val="2"/>
            <charset val="186"/>
          </rPr>
          <t>ruusmann:</t>
        </r>
        <r>
          <rPr>
            <sz val="8"/>
            <color indexed="81"/>
            <rFont val="Tahoma"/>
            <family val="2"/>
            <charset val="186"/>
          </rPr>
          <t xml:space="preserve">
tehtud 04.07.2008</t>
        </r>
      </text>
    </comment>
    <comment ref="B1198" authorId="2">
      <text>
        <r>
          <rPr>
            <b/>
            <sz val="8"/>
            <color indexed="81"/>
            <rFont val="Tahoma"/>
            <family val="2"/>
            <charset val="186"/>
          </rPr>
          <t>ruusmann:</t>
        </r>
        <r>
          <rPr>
            <sz val="8"/>
            <color indexed="81"/>
            <rFont val="Tahoma"/>
            <family val="2"/>
            <charset val="186"/>
          </rPr>
          <t xml:space="preserve">
tehtud 04.07.2008</t>
        </r>
      </text>
    </comment>
    <comment ref="B1199" authorId="2">
      <text>
        <r>
          <rPr>
            <b/>
            <sz val="8"/>
            <color indexed="81"/>
            <rFont val="Tahoma"/>
            <family val="2"/>
            <charset val="186"/>
          </rPr>
          <t>ruusmann:</t>
        </r>
        <r>
          <rPr>
            <sz val="8"/>
            <color indexed="81"/>
            <rFont val="Tahoma"/>
            <family val="2"/>
            <charset val="186"/>
          </rPr>
          <t xml:space="preserve">
tehtud 14.08.2008</t>
        </r>
      </text>
    </comment>
    <comment ref="B1200" authorId="2">
      <text>
        <r>
          <rPr>
            <b/>
            <sz val="8"/>
            <color indexed="81"/>
            <rFont val="Tahoma"/>
            <family val="2"/>
            <charset val="186"/>
          </rPr>
          <t>ruusmann:</t>
        </r>
        <r>
          <rPr>
            <sz val="8"/>
            <color indexed="81"/>
            <rFont val="Tahoma"/>
            <family val="2"/>
            <charset val="186"/>
          </rPr>
          <t xml:space="preserve">
tehtud 14.08.2008</t>
        </r>
      </text>
    </comment>
    <comment ref="B1201" authorId="2">
      <text>
        <r>
          <rPr>
            <b/>
            <sz val="8"/>
            <color indexed="81"/>
            <rFont val="Tahoma"/>
            <family val="2"/>
            <charset val="186"/>
          </rPr>
          <t>ruusmann:</t>
        </r>
        <r>
          <rPr>
            <sz val="8"/>
            <color indexed="81"/>
            <rFont val="Tahoma"/>
            <family val="2"/>
            <charset val="186"/>
          </rPr>
          <t xml:space="preserve">
tehtud 14.08.2008</t>
        </r>
      </text>
    </comment>
    <comment ref="B1202" authorId="2">
      <text>
        <r>
          <rPr>
            <b/>
            <sz val="8"/>
            <color indexed="81"/>
            <rFont val="Tahoma"/>
            <family val="2"/>
            <charset val="186"/>
          </rPr>
          <t>ruusmann:</t>
        </r>
        <r>
          <rPr>
            <sz val="8"/>
            <color indexed="81"/>
            <rFont val="Tahoma"/>
            <family val="2"/>
            <charset val="186"/>
          </rPr>
          <t xml:space="preserve">
tehtud 03.12.2008</t>
        </r>
      </text>
    </comment>
    <comment ref="B1203" authorId="2">
      <text>
        <r>
          <rPr>
            <b/>
            <sz val="8"/>
            <color indexed="81"/>
            <rFont val="Tahoma"/>
            <family val="2"/>
            <charset val="186"/>
          </rPr>
          <t>ruusmann:</t>
        </r>
        <r>
          <rPr>
            <sz val="8"/>
            <color indexed="81"/>
            <rFont val="Tahoma"/>
            <family val="2"/>
            <charset val="186"/>
          </rPr>
          <t xml:space="preserve">
tehtud 19.02.2009</t>
        </r>
      </text>
    </comment>
    <comment ref="B1204" authorId="2">
      <text>
        <r>
          <rPr>
            <b/>
            <sz val="8"/>
            <color indexed="81"/>
            <rFont val="Tahoma"/>
            <family val="2"/>
            <charset val="186"/>
          </rPr>
          <t>ruusmann:</t>
        </r>
        <r>
          <rPr>
            <sz val="8"/>
            <color indexed="81"/>
            <rFont val="Tahoma"/>
            <family val="2"/>
            <charset val="186"/>
          </rPr>
          <t xml:space="preserve">
tehtud 02.06.2009</t>
        </r>
      </text>
    </comment>
    <comment ref="B1205" authorId="2">
      <text>
        <r>
          <rPr>
            <b/>
            <sz val="8"/>
            <color indexed="81"/>
            <rFont val="Tahoma"/>
            <family val="2"/>
            <charset val="186"/>
          </rPr>
          <t>ruusmann:</t>
        </r>
        <r>
          <rPr>
            <sz val="8"/>
            <color indexed="81"/>
            <rFont val="Tahoma"/>
            <family val="2"/>
            <charset val="186"/>
          </rPr>
          <t xml:space="preserve">
tehtud 02.06.2009</t>
        </r>
      </text>
    </comment>
    <comment ref="B1206" authorId="2">
      <text>
        <r>
          <rPr>
            <b/>
            <sz val="8"/>
            <color indexed="81"/>
            <rFont val="Tahoma"/>
            <family val="2"/>
            <charset val="186"/>
          </rPr>
          <t>ruusmann:</t>
        </r>
        <r>
          <rPr>
            <sz val="8"/>
            <color indexed="81"/>
            <rFont val="Tahoma"/>
            <family val="2"/>
            <charset val="186"/>
          </rPr>
          <t xml:space="preserve">
tehtud 03.12.2009</t>
        </r>
      </text>
    </comment>
    <comment ref="B1207" authorId="2">
      <text>
        <r>
          <rPr>
            <b/>
            <sz val="8"/>
            <color indexed="81"/>
            <rFont val="Tahoma"/>
            <family val="2"/>
            <charset val="186"/>
          </rPr>
          <t>ruusmann:</t>
        </r>
        <r>
          <rPr>
            <sz val="8"/>
            <color indexed="81"/>
            <rFont val="Tahoma"/>
            <family val="2"/>
            <charset val="186"/>
          </rPr>
          <t xml:space="preserve">
tehtud 03.12.2009</t>
        </r>
      </text>
    </comment>
    <comment ref="B1208" authorId="2">
      <text>
        <r>
          <rPr>
            <b/>
            <sz val="8"/>
            <color indexed="81"/>
            <rFont val="Tahoma"/>
            <family val="2"/>
            <charset val="186"/>
          </rPr>
          <t>ruusmann:</t>
        </r>
        <r>
          <rPr>
            <sz val="8"/>
            <color indexed="81"/>
            <rFont val="Tahoma"/>
            <family val="2"/>
            <charset val="186"/>
          </rPr>
          <t xml:space="preserve">
tehtud 03.03.2010</t>
        </r>
      </text>
    </comment>
    <comment ref="E1208" authorId="2">
      <text>
        <r>
          <rPr>
            <b/>
            <sz val="8"/>
            <color indexed="81"/>
            <rFont val="Tahoma"/>
            <family val="2"/>
            <charset val="186"/>
          </rPr>
          <t>ruusmann:</t>
        </r>
        <r>
          <rPr>
            <sz val="8"/>
            <color indexed="81"/>
            <rFont val="Tahoma"/>
            <family val="2"/>
            <charset val="186"/>
          </rPr>
          <t xml:space="preserve">
Mustamäe Laste Loomingu Majale</t>
        </r>
      </text>
    </comment>
    <comment ref="B1209" authorId="2">
      <text>
        <r>
          <rPr>
            <b/>
            <sz val="8"/>
            <color indexed="81"/>
            <rFont val="Tahoma"/>
            <family val="2"/>
            <charset val="186"/>
          </rPr>
          <t>ruusmann:</t>
        </r>
        <r>
          <rPr>
            <sz val="8"/>
            <color indexed="81"/>
            <rFont val="Tahoma"/>
            <family val="2"/>
            <charset val="186"/>
          </rPr>
          <t xml:space="preserve">
tehtud 03.06.2010</t>
        </r>
      </text>
    </comment>
    <comment ref="B1210" authorId="2">
      <text>
        <r>
          <rPr>
            <b/>
            <sz val="8"/>
            <color indexed="81"/>
            <rFont val="Tahoma"/>
            <family val="2"/>
            <charset val="186"/>
          </rPr>
          <t>ruusmann:</t>
        </r>
        <r>
          <rPr>
            <sz val="8"/>
            <color indexed="81"/>
            <rFont val="Tahoma"/>
            <family val="2"/>
            <charset val="186"/>
          </rPr>
          <t xml:space="preserve">
tehtud 03.06.2010</t>
        </r>
      </text>
    </comment>
    <comment ref="B1211" authorId="4">
      <text>
        <r>
          <rPr>
            <b/>
            <sz val="9"/>
            <color indexed="81"/>
            <rFont val="Tahoma"/>
            <family val="2"/>
            <charset val="186"/>
          </rPr>
          <t>altermann1:</t>
        </r>
        <r>
          <rPr>
            <sz val="9"/>
            <color indexed="81"/>
            <rFont val="Tahoma"/>
            <family val="2"/>
            <charset val="186"/>
          </rPr>
          <t xml:space="preserve">
tehtud 13.09.10</t>
        </r>
      </text>
    </comment>
    <comment ref="B1212" authorId="4">
      <text>
        <r>
          <rPr>
            <b/>
            <sz val="9"/>
            <color indexed="81"/>
            <rFont val="Tahoma"/>
            <family val="2"/>
            <charset val="186"/>
          </rPr>
          <t>altermann1:</t>
        </r>
        <r>
          <rPr>
            <sz val="9"/>
            <color indexed="81"/>
            <rFont val="Tahoma"/>
            <family val="2"/>
            <charset val="186"/>
          </rPr>
          <t xml:space="preserve">
tehtud 13.09.10</t>
        </r>
      </text>
    </comment>
    <comment ref="B1213" authorId="4">
      <text>
        <r>
          <rPr>
            <b/>
            <sz val="9"/>
            <color indexed="81"/>
            <rFont val="Tahoma"/>
            <family val="2"/>
            <charset val="186"/>
          </rPr>
          <t>altermann1:</t>
        </r>
        <r>
          <rPr>
            <sz val="9"/>
            <color indexed="81"/>
            <rFont val="Tahoma"/>
            <family val="2"/>
            <charset val="186"/>
          </rPr>
          <t xml:space="preserve">
tehtud 13.09.10</t>
        </r>
      </text>
    </comment>
    <comment ref="B1214" authorId="4">
      <text>
        <r>
          <rPr>
            <b/>
            <sz val="9"/>
            <color indexed="81"/>
            <rFont val="Tahoma"/>
            <family val="2"/>
            <charset val="186"/>
          </rPr>
          <t>altermann1:</t>
        </r>
        <r>
          <rPr>
            <sz val="9"/>
            <color indexed="81"/>
            <rFont val="Tahoma"/>
            <family val="2"/>
            <charset val="186"/>
          </rPr>
          <t xml:space="preserve">
tehtud 09.12.10</t>
        </r>
      </text>
    </comment>
    <comment ref="B1215" authorId="4">
      <text>
        <r>
          <rPr>
            <b/>
            <sz val="9"/>
            <color indexed="81"/>
            <rFont val="Tahoma"/>
            <family val="2"/>
            <charset val="186"/>
          </rPr>
          <t>altermann1:</t>
        </r>
        <r>
          <rPr>
            <sz val="9"/>
            <color indexed="81"/>
            <rFont val="Tahoma"/>
            <family val="2"/>
            <charset val="186"/>
          </rPr>
          <t xml:space="preserve">
tehtud 09.12.10</t>
        </r>
      </text>
    </comment>
    <comment ref="B1216" authorId="4">
      <text>
        <r>
          <rPr>
            <b/>
            <sz val="9"/>
            <color indexed="81"/>
            <rFont val="Tahoma"/>
            <family val="2"/>
            <charset val="186"/>
          </rPr>
          <t>altermann1:</t>
        </r>
        <r>
          <rPr>
            <sz val="9"/>
            <color indexed="81"/>
            <rFont val="Tahoma"/>
            <family val="2"/>
            <charset val="186"/>
          </rPr>
          <t xml:space="preserve">
tehtud 09.12.10</t>
        </r>
      </text>
    </comment>
    <comment ref="B1217" authorId="4">
      <text>
        <r>
          <rPr>
            <b/>
            <sz val="9"/>
            <color indexed="81"/>
            <rFont val="Tahoma"/>
            <family val="2"/>
            <charset val="186"/>
          </rPr>
          <t>altermann1:</t>
        </r>
        <r>
          <rPr>
            <sz val="9"/>
            <color indexed="81"/>
            <rFont val="Tahoma"/>
            <family val="2"/>
            <charset val="186"/>
          </rPr>
          <t xml:space="preserve">
tehtud 20.01.11</t>
        </r>
      </text>
    </comment>
    <comment ref="B1218" authorId="4">
      <text>
        <r>
          <rPr>
            <b/>
            <sz val="9"/>
            <color indexed="81"/>
            <rFont val="Tahoma"/>
            <family val="2"/>
            <charset val="186"/>
          </rPr>
          <t>altermann1:</t>
        </r>
        <r>
          <rPr>
            <sz val="9"/>
            <color indexed="81"/>
            <rFont val="Tahoma"/>
            <family val="2"/>
            <charset val="186"/>
          </rPr>
          <t xml:space="preserve">
18.03.11</t>
        </r>
      </text>
    </comment>
    <comment ref="B1219" authorId="4">
      <text>
        <r>
          <rPr>
            <b/>
            <sz val="9"/>
            <color indexed="81"/>
            <rFont val="Tahoma"/>
            <family val="2"/>
            <charset val="186"/>
          </rPr>
          <t>altermann1:</t>
        </r>
        <r>
          <rPr>
            <sz val="9"/>
            <color indexed="81"/>
            <rFont val="Tahoma"/>
            <family val="2"/>
            <charset val="186"/>
          </rPr>
          <t xml:space="preserve">
21.03.11</t>
        </r>
      </text>
    </comment>
    <comment ref="B1220" authorId="4">
      <text>
        <r>
          <rPr>
            <b/>
            <sz val="9"/>
            <color indexed="81"/>
            <rFont val="Tahoma"/>
            <family val="2"/>
            <charset val="186"/>
          </rPr>
          <t>altermann1:</t>
        </r>
        <r>
          <rPr>
            <sz val="9"/>
            <color indexed="81"/>
            <rFont val="Tahoma"/>
            <family val="2"/>
            <charset val="186"/>
          </rPr>
          <t xml:space="preserve">
tehtud 06.06.11</t>
        </r>
      </text>
    </comment>
    <comment ref="B1221" authorId="4">
      <text>
        <r>
          <rPr>
            <b/>
            <sz val="9"/>
            <color indexed="81"/>
            <rFont val="Tahoma"/>
            <family val="2"/>
            <charset val="186"/>
          </rPr>
          <t>altermann1:</t>
        </r>
        <r>
          <rPr>
            <sz val="9"/>
            <color indexed="81"/>
            <rFont val="Tahoma"/>
            <family val="2"/>
            <charset val="186"/>
          </rPr>
          <t xml:space="preserve">
tehtud 06.06.11</t>
        </r>
      </text>
    </comment>
    <comment ref="B1222" authorId="4">
      <text>
        <r>
          <rPr>
            <b/>
            <sz val="9"/>
            <color indexed="81"/>
            <rFont val="Tahoma"/>
            <family val="2"/>
            <charset val="186"/>
          </rPr>
          <t>altermann1:</t>
        </r>
        <r>
          <rPr>
            <sz val="9"/>
            <color indexed="81"/>
            <rFont val="Tahoma"/>
            <family val="2"/>
            <charset val="186"/>
          </rPr>
          <t xml:space="preserve">
tehtud 06.06.11</t>
        </r>
      </text>
    </comment>
    <comment ref="B1223" authorId="4">
      <text>
        <r>
          <rPr>
            <b/>
            <sz val="9"/>
            <color indexed="81"/>
            <rFont val="Tahoma"/>
            <family val="2"/>
            <charset val="186"/>
          </rPr>
          <t>altermann1:</t>
        </r>
        <r>
          <rPr>
            <sz val="9"/>
            <color indexed="81"/>
            <rFont val="Tahoma"/>
            <family val="2"/>
            <charset val="186"/>
          </rPr>
          <t xml:space="preserve">
tehtud 07.06.11</t>
        </r>
      </text>
    </comment>
    <comment ref="B1224" authorId="4">
      <text>
        <r>
          <rPr>
            <b/>
            <sz val="9"/>
            <color indexed="81"/>
            <rFont val="Tahoma"/>
            <family val="2"/>
            <charset val="186"/>
          </rPr>
          <t>altermann1:</t>
        </r>
        <r>
          <rPr>
            <sz val="9"/>
            <color indexed="81"/>
            <rFont val="Tahoma"/>
            <family val="2"/>
            <charset val="186"/>
          </rPr>
          <t xml:space="preserve">
tehtud 16.09.11</t>
        </r>
      </text>
    </comment>
    <comment ref="B1225" authorId="4">
      <text>
        <r>
          <rPr>
            <b/>
            <sz val="9"/>
            <color indexed="81"/>
            <rFont val="Tahoma"/>
            <family val="2"/>
            <charset val="186"/>
          </rPr>
          <t>altermann1:</t>
        </r>
        <r>
          <rPr>
            <sz val="9"/>
            <color indexed="81"/>
            <rFont val="Tahoma"/>
            <family val="2"/>
            <charset val="186"/>
          </rPr>
          <t xml:space="preserve">
tehtud 16.09.11</t>
        </r>
      </text>
    </comment>
    <comment ref="B1226" authorId="4">
      <text>
        <r>
          <rPr>
            <b/>
            <sz val="9"/>
            <color indexed="81"/>
            <rFont val="Tahoma"/>
            <family val="2"/>
            <charset val="186"/>
          </rPr>
          <t>altermann1:</t>
        </r>
        <r>
          <rPr>
            <sz val="9"/>
            <color indexed="81"/>
            <rFont val="Tahoma"/>
            <family val="2"/>
            <charset val="186"/>
          </rPr>
          <t xml:space="preserve">
tehtud 11.11.2011.a.</t>
        </r>
      </text>
    </comment>
    <comment ref="B1229" authorId="4">
      <text>
        <r>
          <rPr>
            <b/>
            <sz val="9"/>
            <color indexed="81"/>
            <rFont val="Tahoma"/>
            <family val="2"/>
            <charset val="186"/>
          </rPr>
          <t>altermann1:</t>
        </r>
        <r>
          <rPr>
            <sz val="9"/>
            <color indexed="81"/>
            <rFont val="Tahoma"/>
            <family val="2"/>
            <charset val="186"/>
          </rPr>
          <t xml:space="preserve">
tehtud 10.04.12</t>
        </r>
      </text>
    </comment>
    <comment ref="B1230" authorId="4">
      <text>
        <r>
          <rPr>
            <b/>
            <sz val="9"/>
            <color indexed="81"/>
            <rFont val="Tahoma"/>
            <family val="2"/>
            <charset val="186"/>
          </rPr>
          <t>altermann1:</t>
        </r>
        <r>
          <rPr>
            <sz val="9"/>
            <color indexed="81"/>
            <rFont val="Tahoma"/>
            <family val="2"/>
            <charset val="186"/>
          </rPr>
          <t xml:space="preserve">
tehtud 10.04.12</t>
        </r>
      </text>
    </comment>
    <comment ref="B1231" authorId="4">
      <text>
        <r>
          <rPr>
            <b/>
            <sz val="9"/>
            <color indexed="81"/>
            <rFont val="Tahoma"/>
            <family val="2"/>
            <charset val="186"/>
          </rPr>
          <t>altermann1:</t>
        </r>
        <r>
          <rPr>
            <sz val="9"/>
            <color indexed="81"/>
            <rFont val="Tahoma"/>
            <family val="2"/>
            <charset val="186"/>
          </rPr>
          <t xml:space="preserve">
tehtud 10.04.12</t>
        </r>
      </text>
    </comment>
    <comment ref="B1232" authorId="4">
      <text>
        <r>
          <rPr>
            <b/>
            <sz val="9"/>
            <color indexed="81"/>
            <rFont val="Tahoma"/>
            <family val="2"/>
            <charset val="186"/>
          </rPr>
          <t>altermann1:</t>
        </r>
        <r>
          <rPr>
            <sz val="9"/>
            <color indexed="81"/>
            <rFont val="Tahoma"/>
            <family val="2"/>
            <charset val="186"/>
          </rPr>
          <t xml:space="preserve">
tehtud 10.04.12</t>
        </r>
      </text>
    </comment>
    <comment ref="B1233" authorId="4">
      <text>
        <r>
          <rPr>
            <b/>
            <sz val="9"/>
            <color indexed="81"/>
            <rFont val="Tahoma"/>
            <family val="2"/>
            <charset val="186"/>
          </rPr>
          <t>altermann1:</t>
        </r>
        <r>
          <rPr>
            <sz val="9"/>
            <color indexed="81"/>
            <rFont val="Tahoma"/>
            <family val="2"/>
            <charset val="186"/>
          </rPr>
          <t xml:space="preserve">
tehtud 10.04.12</t>
        </r>
      </text>
    </comment>
    <comment ref="B1234" authorId="4">
      <text>
        <r>
          <rPr>
            <b/>
            <sz val="9"/>
            <color indexed="81"/>
            <rFont val="Tahoma"/>
            <family val="2"/>
            <charset val="186"/>
          </rPr>
          <t>altermann1:</t>
        </r>
        <r>
          <rPr>
            <sz val="9"/>
            <color indexed="81"/>
            <rFont val="Tahoma"/>
            <family val="2"/>
            <charset val="186"/>
          </rPr>
          <t xml:space="preserve">
tehtud 10.04.12</t>
        </r>
      </text>
    </comment>
    <comment ref="B1235" authorId="4">
      <text>
        <r>
          <rPr>
            <b/>
            <sz val="8"/>
            <color indexed="81"/>
            <rFont val="Tahoma"/>
            <family val="2"/>
            <charset val="186"/>
          </rPr>
          <t>altermann1:</t>
        </r>
        <r>
          <rPr>
            <sz val="8"/>
            <color indexed="81"/>
            <rFont val="Tahoma"/>
            <family val="2"/>
            <charset val="186"/>
          </rPr>
          <t xml:space="preserve">
tehtud 18.04.12</t>
        </r>
      </text>
    </comment>
    <comment ref="B1236" authorId="4">
      <text>
        <r>
          <rPr>
            <b/>
            <sz val="8"/>
            <color indexed="81"/>
            <rFont val="Tahoma"/>
            <family val="2"/>
            <charset val="186"/>
          </rPr>
          <t>altermann1:</t>
        </r>
        <r>
          <rPr>
            <sz val="8"/>
            <color indexed="81"/>
            <rFont val="Tahoma"/>
            <family val="2"/>
            <charset val="186"/>
          </rPr>
          <t xml:space="preserve">
tehtud 18.04.12</t>
        </r>
      </text>
    </comment>
    <comment ref="B1237" authorId="4">
      <text>
        <r>
          <rPr>
            <b/>
            <sz val="8"/>
            <color indexed="81"/>
            <rFont val="Tahoma"/>
            <family val="2"/>
            <charset val="186"/>
          </rPr>
          <t>altermann1:</t>
        </r>
        <r>
          <rPr>
            <sz val="8"/>
            <color indexed="81"/>
            <rFont val="Tahoma"/>
            <family val="2"/>
            <charset val="186"/>
          </rPr>
          <t xml:space="preserve">
tehtud 19.04.12</t>
        </r>
      </text>
    </comment>
    <comment ref="B1238" authorId="4">
      <text>
        <r>
          <rPr>
            <b/>
            <sz val="8"/>
            <color indexed="81"/>
            <rFont val="Tahoma"/>
            <family val="2"/>
            <charset val="186"/>
          </rPr>
          <t>altermann1:</t>
        </r>
        <r>
          <rPr>
            <sz val="8"/>
            <color indexed="81"/>
            <rFont val="Tahoma"/>
            <family val="2"/>
            <charset val="186"/>
          </rPr>
          <t xml:space="preserve">
tehtud 19.04.12</t>
        </r>
      </text>
    </comment>
    <comment ref="B1239" authorId="4">
      <text>
        <r>
          <rPr>
            <b/>
            <sz val="8"/>
            <color indexed="81"/>
            <rFont val="Tahoma"/>
            <family val="2"/>
            <charset val="186"/>
          </rPr>
          <t>altermann1:</t>
        </r>
        <r>
          <rPr>
            <sz val="8"/>
            <color indexed="81"/>
            <rFont val="Tahoma"/>
            <family val="2"/>
            <charset val="186"/>
          </rPr>
          <t xml:space="preserve">
tehtud 19.04.12</t>
        </r>
      </text>
    </comment>
    <comment ref="B1240" authorId="4">
      <text>
        <r>
          <rPr>
            <b/>
            <sz val="9"/>
            <color indexed="81"/>
            <rFont val="Tahoma"/>
            <family val="2"/>
            <charset val="186"/>
          </rPr>
          <t>altermann1:</t>
        </r>
        <r>
          <rPr>
            <sz val="9"/>
            <color indexed="81"/>
            <rFont val="Tahoma"/>
            <family val="2"/>
            <charset val="186"/>
          </rPr>
          <t xml:space="preserve">
tehtud 13.08.12</t>
        </r>
      </text>
    </comment>
    <comment ref="B1241" authorId="4">
      <text>
        <r>
          <rPr>
            <b/>
            <sz val="8"/>
            <color indexed="81"/>
            <rFont val="Tahoma"/>
            <family val="2"/>
            <charset val="186"/>
          </rPr>
          <t>altermann1:</t>
        </r>
        <r>
          <rPr>
            <sz val="8"/>
            <color indexed="81"/>
            <rFont val="Tahoma"/>
            <family val="2"/>
            <charset val="186"/>
          </rPr>
          <t xml:space="preserve">
tehtud 06.09.12</t>
        </r>
      </text>
    </comment>
    <comment ref="B1242" authorId="4">
      <text>
        <r>
          <rPr>
            <b/>
            <sz val="8"/>
            <color indexed="81"/>
            <rFont val="Tahoma"/>
            <family val="2"/>
            <charset val="186"/>
          </rPr>
          <t>altermann1:</t>
        </r>
        <r>
          <rPr>
            <sz val="8"/>
            <color indexed="81"/>
            <rFont val="Tahoma"/>
            <family val="2"/>
            <charset val="186"/>
          </rPr>
          <t xml:space="preserve">
tehtud 06.09.12</t>
        </r>
      </text>
    </comment>
    <comment ref="B1243" authorId="12">
      <text>
        <r>
          <rPr>
            <b/>
            <sz val="9"/>
            <color indexed="81"/>
            <rFont val="Tahoma"/>
            <family val="2"/>
            <charset val="186"/>
          </rPr>
          <t>Anne Altermann:</t>
        </r>
        <r>
          <rPr>
            <sz val="9"/>
            <color indexed="81"/>
            <rFont val="Tahoma"/>
            <family val="2"/>
            <charset val="186"/>
          </rPr>
          <t xml:space="preserve">
tehtud 12.09.12</t>
        </r>
      </text>
    </comment>
    <comment ref="B1244" authorId="12">
      <text>
        <r>
          <rPr>
            <b/>
            <sz val="9"/>
            <color indexed="81"/>
            <rFont val="Tahoma"/>
            <family val="2"/>
            <charset val="186"/>
          </rPr>
          <t>Anne Altermann:</t>
        </r>
        <r>
          <rPr>
            <sz val="9"/>
            <color indexed="81"/>
            <rFont val="Tahoma"/>
            <family val="2"/>
            <charset val="186"/>
          </rPr>
          <t xml:space="preserve">
tehtud 12.09.12</t>
        </r>
      </text>
    </comment>
    <comment ref="B1245" authorId="5">
      <text>
        <r>
          <rPr>
            <b/>
            <sz val="9"/>
            <color indexed="81"/>
            <rFont val="Tahoma"/>
            <family val="2"/>
            <charset val="186"/>
          </rPr>
          <t>Anne A.:</t>
        </r>
        <r>
          <rPr>
            <sz val="9"/>
            <color indexed="81"/>
            <rFont val="Tahoma"/>
            <family val="2"/>
            <charset val="186"/>
          </rPr>
          <t xml:space="preserve">
tehtud 03.12.12</t>
        </r>
      </text>
    </comment>
    <comment ref="B1246" authorId="5">
      <text>
        <r>
          <rPr>
            <b/>
            <sz val="9"/>
            <color indexed="81"/>
            <rFont val="Tahoma"/>
            <family val="2"/>
            <charset val="186"/>
          </rPr>
          <t>Anne A.:</t>
        </r>
        <r>
          <rPr>
            <sz val="9"/>
            <color indexed="81"/>
            <rFont val="Tahoma"/>
            <family val="2"/>
            <charset val="186"/>
          </rPr>
          <t xml:space="preserve">
tehtud 03.12.12</t>
        </r>
      </text>
    </comment>
    <comment ref="B1249" authorId="5">
      <text>
        <r>
          <rPr>
            <b/>
            <sz val="9"/>
            <color indexed="81"/>
            <rFont val="Tahoma"/>
            <family val="2"/>
            <charset val="186"/>
          </rPr>
          <t>Anne A.:</t>
        </r>
        <r>
          <rPr>
            <sz val="9"/>
            <color indexed="81"/>
            <rFont val="Tahoma"/>
            <family val="2"/>
            <charset val="186"/>
          </rPr>
          <t xml:space="preserve">
tehtud 15.02.13</t>
        </r>
      </text>
    </comment>
    <comment ref="B1250" authorId="12">
      <text>
        <r>
          <rPr>
            <b/>
            <sz val="8"/>
            <color indexed="81"/>
            <rFont val="Tahoma"/>
            <family val="2"/>
            <charset val="186"/>
          </rPr>
          <t>Anne Altermann:</t>
        </r>
        <r>
          <rPr>
            <sz val="8"/>
            <color indexed="81"/>
            <rFont val="Tahoma"/>
            <family val="2"/>
            <charset val="186"/>
          </rPr>
          <t xml:space="preserve">
tehtud 21.04.2013</t>
        </r>
      </text>
    </comment>
    <comment ref="B1251" authorId="12">
      <text>
        <r>
          <rPr>
            <b/>
            <sz val="8"/>
            <color indexed="81"/>
            <rFont val="Tahoma"/>
            <family val="2"/>
            <charset val="186"/>
          </rPr>
          <t>Anne Altermann:</t>
        </r>
        <r>
          <rPr>
            <sz val="8"/>
            <color indexed="81"/>
            <rFont val="Tahoma"/>
            <family val="2"/>
            <charset val="186"/>
          </rPr>
          <t xml:space="preserve">
tehtud 21.04.2013</t>
        </r>
      </text>
    </comment>
    <comment ref="B1252" authorId="12">
      <text>
        <r>
          <rPr>
            <b/>
            <sz val="8"/>
            <color indexed="81"/>
            <rFont val="Tahoma"/>
            <family val="2"/>
            <charset val="186"/>
          </rPr>
          <t>Anne Altermann:</t>
        </r>
        <r>
          <rPr>
            <sz val="8"/>
            <color indexed="81"/>
            <rFont val="Tahoma"/>
            <family val="2"/>
            <charset val="186"/>
          </rPr>
          <t xml:space="preserve">
tehtud 21.04.2013</t>
        </r>
      </text>
    </comment>
    <comment ref="B1253" authorId="12">
      <text>
        <r>
          <rPr>
            <b/>
            <sz val="8"/>
            <color indexed="81"/>
            <rFont val="Tahoma"/>
            <family val="2"/>
            <charset val="186"/>
          </rPr>
          <t>Anne Altermann:</t>
        </r>
        <r>
          <rPr>
            <sz val="8"/>
            <color indexed="81"/>
            <rFont val="Tahoma"/>
            <family val="2"/>
            <charset val="186"/>
          </rPr>
          <t xml:space="preserve">
tehtud 21.04.2013</t>
        </r>
      </text>
    </comment>
    <comment ref="B1254" authorId="5">
      <text>
        <r>
          <rPr>
            <b/>
            <sz val="9"/>
            <color indexed="81"/>
            <rFont val="Tahoma"/>
            <family val="2"/>
            <charset val="186"/>
          </rPr>
          <t>Anne A.:</t>
        </r>
        <r>
          <rPr>
            <sz val="9"/>
            <color indexed="81"/>
            <rFont val="Tahoma"/>
            <family val="2"/>
            <charset val="186"/>
          </rPr>
          <t xml:space="preserve">
tehtud 27.05.13</t>
        </r>
      </text>
    </comment>
    <comment ref="B1255" authorId="5">
      <text>
        <r>
          <rPr>
            <b/>
            <sz val="9"/>
            <color indexed="81"/>
            <rFont val="Tahoma"/>
            <family val="2"/>
            <charset val="186"/>
          </rPr>
          <t>Anne A.:</t>
        </r>
        <r>
          <rPr>
            <sz val="9"/>
            <color indexed="81"/>
            <rFont val="Tahoma"/>
            <family val="2"/>
            <charset val="186"/>
          </rPr>
          <t xml:space="preserve">
tehtud 07.08.2013</t>
        </r>
      </text>
    </comment>
    <comment ref="B1256" authorId="5">
      <text>
        <r>
          <rPr>
            <b/>
            <sz val="9"/>
            <color indexed="81"/>
            <rFont val="Tahoma"/>
            <family val="2"/>
            <charset val="186"/>
          </rPr>
          <t>Anne A.:</t>
        </r>
        <r>
          <rPr>
            <sz val="9"/>
            <color indexed="81"/>
            <rFont val="Tahoma"/>
            <family val="2"/>
            <charset val="186"/>
          </rPr>
          <t xml:space="preserve">
tehtud 07.08.2013</t>
        </r>
      </text>
    </comment>
    <comment ref="B1257" authorId="5">
      <text>
        <r>
          <rPr>
            <b/>
            <sz val="9"/>
            <color indexed="81"/>
            <rFont val="Tahoma"/>
            <family val="2"/>
            <charset val="186"/>
          </rPr>
          <t>Anne A.:</t>
        </r>
        <r>
          <rPr>
            <sz val="9"/>
            <color indexed="81"/>
            <rFont val="Tahoma"/>
            <family val="2"/>
            <charset val="186"/>
          </rPr>
          <t xml:space="preserve">
tehtud 29.10.2013</t>
        </r>
      </text>
    </comment>
    <comment ref="B1258" authorId="5">
      <text>
        <r>
          <rPr>
            <b/>
            <sz val="9"/>
            <color indexed="81"/>
            <rFont val="Tahoma"/>
            <family val="2"/>
            <charset val="186"/>
          </rPr>
          <t>Anne A.:</t>
        </r>
        <r>
          <rPr>
            <sz val="9"/>
            <color indexed="81"/>
            <rFont val="Tahoma"/>
            <family val="2"/>
            <charset val="186"/>
          </rPr>
          <t xml:space="preserve">
tehtud 29.10.2013</t>
        </r>
      </text>
    </comment>
    <comment ref="B1259" authorId="5">
      <text>
        <r>
          <rPr>
            <b/>
            <sz val="9"/>
            <color indexed="81"/>
            <rFont val="Tahoma"/>
            <family val="2"/>
            <charset val="186"/>
          </rPr>
          <t>Anne A.:</t>
        </r>
        <r>
          <rPr>
            <sz val="9"/>
            <color indexed="81"/>
            <rFont val="Tahoma"/>
            <family val="2"/>
            <charset val="186"/>
          </rPr>
          <t xml:space="preserve">
tehtud 29.10.2013</t>
        </r>
      </text>
    </comment>
    <comment ref="B1262" authorId="5">
      <text>
        <r>
          <rPr>
            <b/>
            <sz val="9"/>
            <color indexed="81"/>
            <rFont val="Tahoma"/>
            <family val="2"/>
            <charset val="186"/>
          </rPr>
          <t>Anne A.:</t>
        </r>
        <r>
          <rPr>
            <sz val="9"/>
            <color indexed="81"/>
            <rFont val="Tahoma"/>
            <family val="2"/>
            <charset val="186"/>
          </rPr>
          <t xml:space="preserve">
tehtud 29.01.2014</t>
        </r>
      </text>
    </comment>
    <comment ref="B1263" authorId="12">
      <text>
        <r>
          <rPr>
            <b/>
            <sz val="8"/>
            <color indexed="81"/>
            <rFont val="Tahoma"/>
            <family val="2"/>
            <charset val="186"/>
          </rPr>
          <t>Anne Altermann:</t>
        </r>
        <r>
          <rPr>
            <sz val="8"/>
            <color indexed="81"/>
            <rFont val="Tahoma"/>
            <family val="2"/>
            <charset val="186"/>
          </rPr>
          <t xml:space="preserve">
tehtud 02.02.2014
</t>
        </r>
      </text>
    </comment>
    <comment ref="B1264" authorId="5">
      <text>
        <r>
          <rPr>
            <b/>
            <sz val="9"/>
            <color indexed="81"/>
            <rFont val="Tahoma"/>
            <family val="2"/>
            <charset val="186"/>
          </rPr>
          <t>Anne A.:</t>
        </r>
        <r>
          <rPr>
            <sz val="9"/>
            <color indexed="81"/>
            <rFont val="Tahoma"/>
            <family val="2"/>
            <charset val="186"/>
          </rPr>
          <t xml:space="preserve">
tehtud 10.02.2014
</t>
        </r>
      </text>
    </comment>
    <comment ref="B1265" authorId="5">
      <text>
        <r>
          <rPr>
            <b/>
            <sz val="9"/>
            <color indexed="81"/>
            <rFont val="Tahoma"/>
            <family val="2"/>
            <charset val="186"/>
          </rPr>
          <t>Anne A.:</t>
        </r>
        <r>
          <rPr>
            <sz val="9"/>
            <color indexed="81"/>
            <rFont val="Tahoma"/>
            <family val="2"/>
            <charset val="186"/>
          </rPr>
          <t xml:space="preserve">
14.04.2014
</t>
        </r>
      </text>
    </comment>
    <comment ref="B1266" authorId="5">
      <text>
        <r>
          <rPr>
            <b/>
            <sz val="9"/>
            <color indexed="81"/>
            <rFont val="Tahoma"/>
            <family val="2"/>
            <charset val="186"/>
          </rPr>
          <t>Anne A.:</t>
        </r>
        <r>
          <rPr>
            <sz val="9"/>
            <color indexed="81"/>
            <rFont val="Tahoma"/>
            <family val="2"/>
            <charset val="186"/>
          </rPr>
          <t xml:space="preserve">
14.04.2014
</t>
        </r>
      </text>
    </comment>
    <comment ref="B1267" authorId="5">
      <text>
        <r>
          <rPr>
            <b/>
            <sz val="9"/>
            <color indexed="81"/>
            <rFont val="Tahoma"/>
            <family val="2"/>
            <charset val="186"/>
          </rPr>
          <t>Anne A.:</t>
        </r>
        <r>
          <rPr>
            <sz val="9"/>
            <color indexed="81"/>
            <rFont val="Tahoma"/>
            <family val="2"/>
            <charset val="186"/>
          </rPr>
          <t xml:space="preserve">
14.04.2014
</t>
        </r>
      </text>
    </comment>
    <comment ref="B1268" authorId="5">
      <text>
        <r>
          <rPr>
            <b/>
            <sz val="9"/>
            <color indexed="81"/>
            <rFont val="Tahoma"/>
            <family val="2"/>
            <charset val="186"/>
          </rPr>
          <t>Anne A.:</t>
        </r>
        <r>
          <rPr>
            <sz val="9"/>
            <color indexed="81"/>
            <rFont val="Tahoma"/>
            <family val="2"/>
            <charset val="186"/>
          </rPr>
          <t xml:space="preserve">
tehtud 23.04.2014</t>
        </r>
      </text>
    </comment>
    <comment ref="B1269" authorId="13">
      <text>
        <r>
          <rPr>
            <b/>
            <sz val="9"/>
            <color indexed="81"/>
            <rFont val="Tahoma"/>
            <family val="2"/>
            <charset val="186"/>
          </rPr>
          <t>Kristi Urmann:</t>
        </r>
        <r>
          <rPr>
            <sz val="9"/>
            <color indexed="81"/>
            <rFont val="Tahoma"/>
            <family val="2"/>
            <charset val="186"/>
          </rPr>
          <t xml:space="preserve">
Tehtud 09.07.2014</t>
        </r>
      </text>
    </comment>
    <comment ref="B1270" authorId="7">
      <text>
        <r>
          <rPr>
            <b/>
            <sz val="9"/>
            <color indexed="81"/>
            <rFont val="Tahoma"/>
            <family val="2"/>
            <charset val="186"/>
          </rPr>
          <t>Krista Kibur:</t>
        </r>
        <r>
          <rPr>
            <sz val="9"/>
            <color indexed="81"/>
            <rFont val="Tahoma"/>
            <family val="2"/>
            <charset val="186"/>
          </rPr>
          <t xml:space="preserve">
17.07.2014</t>
        </r>
      </text>
    </comment>
    <comment ref="B1271" authorId="5">
      <text>
        <r>
          <rPr>
            <b/>
            <sz val="9"/>
            <color indexed="81"/>
            <rFont val="Tahoma"/>
            <family val="2"/>
            <charset val="186"/>
          </rPr>
          <t>Anne A.:</t>
        </r>
        <r>
          <rPr>
            <sz val="9"/>
            <color indexed="81"/>
            <rFont val="Tahoma"/>
            <family val="2"/>
            <charset val="186"/>
          </rPr>
          <t xml:space="preserve">
tehtud 04.09.2014</t>
        </r>
      </text>
    </comment>
    <comment ref="B1272" authorId="5">
      <text>
        <r>
          <rPr>
            <b/>
            <sz val="9"/>
            <color indexed="81"/>
            <rFont val="Tahoma"/>
            <family val="2"/>
            <charset val="186"/>
          </rPr>
          <t>Anne A.:</t>
        </r>
        <r>
          <rPr>
            <sz val="9"/>
            <color indexed="81"/>
            <rFont val="Tahoma"/>
            <family val="2"/>
            <charset val="186"/>
          </rPr>
          <t xml:space="preserve">
tehtud 17.10.2014</t>
        </r>
      </text>
    </comment>
    <comment ref="B1275" authorId="5">
      <text>
        <r>
          <rPr>
            <b/>
            <sz val="9"/>
            <color indexed="81"/>
            <rFont val="Tahoma"/>
            <family val="2"/>
            <charset val="186"/>
          </rPr>
          <t>Anne A.:</t>
        </r>
        <r>
          <rPr>
            <sz val="9"/>
            <color indexed="81"/>
            <rFont val="Tahoma"/>
            <family val="2"/>
            <charset val="186"/>
          </rPr>
          <t xml:space="preserve">
tehtud 15.01.2015</t>
        </r>
      </text>
    </comment>
    <comment ref="B1276" authorId="5">
      <text>
        <r>
          <rPr>
            <b/>
            <sz val="9"/>
            <color indexed="81"/>
            <rFont val="Tahoma"/>
            <family val="2"/>
            <charset val="186"/>
          </rPr>
          <t>Anne A.:</t>
        </r>
        <r>
          <rPr>
            <sz val="9"/>
            <color indexed="81"/>
            <rFont val="Tahoma"/>
            <family val="2"/>
            <charset val="186"/>
          </rPr>
          <t xml:space="preserve">
tehtud 21.01.2015</t>
        </r>
      </text>
    </comment>
    <comment ref="B1277" authorId="5">
      <text>
        <r>
          <rPr>
            <b/>
            <sz val="9"/>
            <color indexed="81"/>
            <rFont val="Tahoma"/>
            <family val="2"/>
            <charset val="186"/>
          </rPr>
          <t>Anne A.:</t>
        </r>
        <r>
          <rPr>
            <sz val="9"/>
            <color indexed="81"/>
            <rFont val="Tahoma"/>
            <family val="2"/>
            <charset val="186"/>
          </rPr>
          <t xml:space="preserve">
tehtud 21.01.2015</t>
        </r>
      </text>
    </comment>
    <comment ref="B1278" authorId="5">
      <text>
        <r>
          <rPr>
            <b/>
            <sz val="9"/>
            <color indexed="81"/>
            <rFont val="Tahoma"/>
            <family val="2"/>
            <charset val="186"/>
          </rPr>
          <t>Anne A.:</t>
        </r>
        <r>
          <rPr>
            <sz val="9"/>
            <color indexed="81"/>
            <rFont val="Tahoma"/>
            <family val="2"/>
            <charset val="186"/>
          </rPr>
          <t xml:space="preserve">
tehtud 30.03.2015</t>
        </r>
      </text>
    </comment>
    <comment ref="B1279" authorId="5">
      <text>
        <r>
          <rPr>
            <b/>
            <sz val="9"/>
            <color indexed="81"/>
            <rFont val="Tahoma"/>
            <family val="2"/>
            <charset val="186"/>
          </rPr>
          <t>Anne A.:</t>
        </r>
        <r>
          <rPr>
            <sz val="9"/>
            <color indexed="81"/>
            <rFont val="Tahoma"/>
            <family val="2"/>
            <charset val="186"/>
          </rPr>
          <t xml:space="preserve">
tehtud 13.04.2015</t>
        </r>
      </text>
    </comment>
    <comment ref="B1280" authorId="5">
      <text>
        <r>
          <rPr>
            <b/>
            <sz val="9"/>
            <color indexed="81"/>
            <rFont val="Tahoma"/>
            <family val="2"/>
            <charset val="186"/>
          </rPr>
          <t>Anne A.:</t>
        </r>
        <r>
          <rPr>
            <sz val="9"/>
            <color indexed="81"/>
            <rFont val="Tahoma"/>
            <family val="2"/>
            <charset val="186"/>
          </rPr>
          <t xml:space="preserve">
tehtud 17.04.2015</t>
        </r>
      </text>
    </comment>
    <comment ref="B1281" authorId="5">
      <text>
        <r>
          <rPr>
            <b/>
            <sz val="9"/>
            <color indexed="81"/>
            <rFont val="Tahoma"/>
            <family val="2"/>
            <charset val="186"/>
          </rPr>
          <t>Anne A.:</t>
        </r>
        <r>
          <rPr>
            <sz val="9"/>
            <color indexed="81"/>
            <rFont val="Tahoma"/>
            <family val="2"/>
            <charset val="186"/>
          </rPr>
          <t xml:space="preserve">
tehtud 17.04.2015</t>
        </r>
      </text>
    </comment>
    <comment ref="B1285" authorId="5">
      <text>
        <r>
          <rPr>
            <b/>
            <sz val="9"/>
            <color indexed="81"/>
            <rFont val="Tahoma"/>
            <family val="2"/>
            <charset val="186"/>
          </rPr>
          <t>Anne A.:</t>
        </r>
        <r>
          <rPr>
            <sz val="9"/>
            <color indexed="81"/>
            <rFont val="Tahoma"/>
            <family val="2"/>
            <charset val="186"/>
          </rPr>
          <t xml:space="preserve">
tehtud 28.01.2016</t>
        </r>
      </text>
    </comment>
    <comment ref="B1290" authorId="0">
      <text>
        <r>
          <rPr>
            <b/>
            <sz val="8"/>
            <color indexed="81"/>
            <rFont val="Tahoma"/>
            <family val="2"/>
            <charset val="186"/>
          </rPr>
          <t>viinapuu:</t>
        </r>
        <r>
          <rPr>
            <sz val="8"/>
            <color indexed="81"/>
            <rFont val="Tahoma"/>
            <family val="2"/>
            <charset val="186"/>
          </rPr>
          <t xml:space="preserve">
tehtud 02.06.08
</t>
        </r>
      </text>
    </comment>
    <comment ref="B1292" authorId="15">
      <text>
        <r>
          <rPr>
            <b/>
            <sz val="8"/>
            <color indexed="81"/>
            <rFont val="Tahoma"/>
            <family val="2"/>
            <charset val="186"/>
          </rPr>
          <t>keres:</t>
        </r>
        <r>
          <rPr>
            <sz val="8"/>
            <color indexed="81"/>
            <rFont val="Tahoma"/>
            <family val="2"/>
            <charset val="186"/>
          </rPr>
          <t xml:space="preserve">
tehtud 21.06.07</t>
        </r>
      </text>
    </comment>
    <comment ref="C1294" authorId="1">
      <text>
        <r>
          <rPr>
            <b/>
            <sz val="8"/>
            <color indexed="81"/>
            <rFont val="Tahoma"/>
            <family val="2"/>
            <charset val="186"/>
          </rPr>
          <t>valler:</t>
        </r>
        <r>
          <rPr>
            <sz val="8"/>
            <color indexed="81"/>
            <rFont val="Tahoma"/>
            <family val="2"/>
            <charset val="186"/>
          </rPr>
          <t xml:space="preserve">
tehtud 02.06.10
</t>
        </r>
      </text>
    </comment>
    <comment ref="C1295" authorId="1">
      <text>
        <r>
          <rPr>
            <b/>
            <sz val="8"/>
            <color indexed="81"/>
            <rFont val="Tahoma"/>
            <family val="2"/>
            <charset val="186"/>
          </rPr>
          <t>valler:</t>
        </r>
        <r>
          <rPr>
            <sz val="8"/>
            <color indexed="81"/>
            <rFont val="Tahoma"/>
            <family val="2"/>
            <charset val="186"/>
          </rPr>
          <t xml:space="preserve">
19.04.10</t>
        </r>
      </text>
    </comment>
    <comment ref="B1297" authorId="1">
      <text>
        <r>
          <rPr>
            <b/>
            <sz val="8"/>
            <color indexed="81"/>
            <rFont val="Tahoma"/>
            <family val="2"/>
            <charset val="186"/>
          </rPr>
          <t>valler:</t>
        </r>
        <r>
          <rPr>
            <sz val="8"/>
            <color indexed="81"/>
            <rFont val="Tahoma"/>
            <family val="2"/>
            <charset val="186"/>
          </rPr>
          <t xml:space="preserve">
tehtud 02.07.07</t>
        </r>
      </text>
    </comment>
    <comment ref="B1298" authorId="4">
      <text>
        <r>
          <rPr>
            <b/>
            <sz val="9"/>
            <color indexed="81"/>
            <rFont val="Tahoma"/>
            <family val="2"/>
            <charset val="186"/>
          </rPr>
          <t>Anne A:</t>
        </r>
        <r>
          <rPr>
            <sz val="9"/>
            <color indexed="81"/>
            <rFont val="Tahoma"/>
            <family val="2"/>
            <charset val="186"/>
          </rPr>
          <t xml:space="preserve">
tehtud 11.05.2010</t>
        </r>
      </text>
    </comment>
    <comment ref="B1302" authorId="1">
      <text>
        <r>
          <rPr>
            <b/>
            <sz val="8"/>
            <color indexed="81"/>
            <rFont val="Tahoma"/>
            <family val="2"/>
            <charset val="186"/>
          </rPr>
          <t>valler:</t>
        </r>
        <r>
          <rPr>
            <sz val="8"/>
            <color indexed="81"/>
            <rFont val="Tahoma"/>
            <family val="2"/>
            <charset val="186"/>
          </rPr>
          <t xml:space="preserve">
tehtud 03.05.07</t>
        </r>
      </text>
    </comment>
    <comment ref="B1303" authorId="1">
      <text>
        <r>
          <rPr>
            <b/>
            <sz val="8"/>
            <color indexed="81"/>
            <rFont val="Tahoma"/>
            <family val="2"/>
            <charset val="186"/>
          </rPr>
          <t>valler:</t>
        </r>
        <r>
          <rPr>
            <sz val="8"/>
            <color indexed="81"/>
            <rFont val="Tahoma"/>
            <family val="2"/>
            <charset val="186"/>
          </rPr>
          <t xml:space="preserve">
tehtud 03.05.07</t>
        </r>
      </text>
    </comment>
    <comment ref="B1304" authorId="1">
      <text>
        <r>
          <rPr>
            <b/>
            <sz val="8"/>
            <color indexed="81"/>
            <rFont val="Tahoma"/>
            <family val="2"/>
            <charset val="186"/>
          </rPr>
          <t>valler:</t>
        </r>
        <r>
          <rPr>
            <sz val="8"/>
            <color indexed="81"/>
            <rFont val="Tahoma"/>
            <family val="2"/>
            <charset val="186"/>
          </rPr>
          <t xml:space="preserve">
tehtud 23.05.07</t>
        </r>
      </text>
    </comment>
    <comment ref="B1305" authorId="1">
      <text>
        <r>
          <rPr>
            <b/>
            <sz val="8"/>
            <color indexed="81"/>
            <rFont val="Tahoma"/>
            <family val="2"/>
            <charset val="186"/>
          </rPr>
          <t>valler:</t>
        </r>
        <r>
          <rPr>
            <sz val="8"/>
            <color indexed="81"/>
            <rFont val="Tahoma"/>
            <family val="2"/>
            <charset val="186"/>
          </rPr>
          <t xml:space="preserve">
tehtud 12.07.07</t>
        </r>
      </text>
    </comment>
    <comment ref="B1306" authorId="11">
      <text>
        <r>
          <rPr>
            <b/>
            <sz val="8"/>
            <color indexed="81"/>
            <rFont val="Tahoma"/>
            <family val="2"/>
            <charset val="186"/>
          </rPr>
          <t>englas:</t>
        </r>
        <r>
          <rPr>
            <sz val="8"/>
            <color indexed="81"/>
            <rFont val="Tahoma"/>
            <family val="2"/>
            <charset val="186"/>
          </rPr>
          <t xml:space="preserve">
tehtud 31.10.07</t>
        </r>
      </text>
    </comment>
    <comment ref="B1307" authorId="11">
      <text>
        <r>
          <rPr>
            <b/>
            <sz val="8"/>
            <color indexed="81"/>
            <rFont val="Tahoma"/>
            <family val="2"/>
            <charset val="186"/>
          </rPr>
          <t>englas:</t>
        </r>
        <r>
          <rPr>
            <sz val="8"/>
            <color indexed="81"/>
            <rFont val="Tahoma"/>
            <family val="2"/>
            <charset val="186"/>
          </rPr>
          <t xml:space="preserve">
tehtud 31.10.07</t>
        </r>
      </text>
    </comment>
    <comment ref="B1308" authorId="2">
      <text>
        <r>
          <rPr>
            <b/>
            <sz val="8"/>
            <color indexed="81"/>
            <rFont val="Tahoma"/>
            <family val="2"/>
            <charset val="186"/>
          </rPr>
          <t>ruusmann:</t>
        </r>
        <r>
          <rPr>
            <sz val="8"/>
            <color indexed="81"/>
            <rFont val="Tahoma"/>
            <family val="2"/>
            <charset val="186"/>
          </rPr>
          <t xml:space="preserve">
tehtud 19.06.2008 Valler</t>
        </r>
      </text>
    </comment>
    <comment ref="B1309" authorId="2">
      <text>
        <r>
          <rPr>
            <b/>
            <sz val="8"/>
            <color indexed="81"/>
            <rFont val="Tahoma"/>
            <family val="2"/>
            <charset val="186"/>
          </rPr>
          <t>ruusmann:</t>
        </r>
        <r>
          <rPr>
            <sz val="8"/>
            <color indexed="81"/>
            <rFont val="Tahoma"/>
            <family val="2"/>
            <charset val="186"/>
          </rPr>
          <t xml:space="preserve">
tehtud 22.08.2008</t>
        </r>
      </text>
    </comment>
    <comment ref="B1310" authorId="2">
      <text>
        <r>
          <rPr>
            <b/>
            <sz val="8"/>
            <color indexed="81"/>
            <rFont val="Tahoma"/>
            <family val="2"/>
            <charset val="186"/>
          </rPr>
          <t>ruusmann:</t>
        </r>
        <r>
          <rPr>
            <sz val="8"/>
            <color indexed="81"/>
            <rFont val="Tahoma"/>
            <family val="2"/>
            <charset val="186"/>
          </rPr>
          <t xml:space="preserve">
tehtud 29.09.08</t>
        </r>
      </text>
    </comment>
    <comment ref="B1311" authorId="2">
      <text>
        <r>
          <rPr>
            <b/>
            <sz val="8"/>
            <color indexed="81"/>
            <rFont val="Tahoma"/>
            <family val="2"/>
            <charset val="186"/>
          </rPr>
          <t>ruusmann:</t>
        </r>
        <r>
          <rPr>
            <sz val="8"/>
            <color indexed="81"/>
            <rFont val="Tahoma"/>
            <family val="2"/>
            <charset val="186"/>
          </rPr>
          <t xml:space="preserve">
tehtud 19.11.2008</t>
        </r>
      </text>
    </comment>
    <comment ref="E1311" authorId="2">
      <text>
        <r>
          <rPr>
            <b/>
            <sz val="8"/>
            <color indexed="81"/>
            <rFont val="Tahoma"/>
            <family val="2"/>
            <charset val="186"/>
          </rPr>
          <t>ruusmann:</t>
        </r>
        <r>
          <rPr>
            <sz val="8"/>
            <color indexed="81"/>
            <rFont val="Tahoma"/>
            <family val="2"/>
            <charset val="186"/>
          </rPr>
          <t xml:space="preserve">
Tallinna Heleni Kool</t>
        </r>
      </text>
    </comment>
    <comment ref="B1312" authorId="2">
      <text>
        <r>
          <rPr>
            <b/>
            <sz val="8"/>
            <color indexed="81"/>
            <rFont val="Tahoma"/>
            <family val="2"/>
            <charset val="186"/>
          </rPr>
          <t>ruusmann:</t>
        </r>
        <r>
          <rPr>
            <sz val="8"/>
            <color indexed="81"/>
            <rFont val="Tahoma"/>
            <family val="2"/>
            <charset val="186"/>
          </rPr>
          <t xml:space="preserve">
tehtud 19.11.2008</t>
        </r>
      </text>
    </comment>
    <comment ref="B1313" authorId="2">
      <text>
        <r>
          <rPr>
            <b/>
            <sz val="8"/>
            <color indexed="81"/>
            <rFont val="Tahoma"/>
            <family val="2"/>
            <charset val="186"/>
          </rPr>
          <t>ruusmann:</t>
        </r>
        <r>
          <rPr>
            <sz val="8"/>
            <color indexed="81"/>
            <rFont val="Tahoma"/>
            <family val="2"/>
            <charset val="186"/>
          </rPr>
          <t xml:space="preserve">
tehtud 16.02.2009</t>
        </r>
      </text>
    </comment>
    <comment ref="B1314" authorId="2">
      <text>
        <r>
          <rPr>
            <b/>
            <sz val="8"/>
            <color indexed="81"/>
            <rFont val="Tahoma"/>
            <family val="2"/>
            <charset val="186"/>
          </rPr>
          <t>ruusmann:</t>
        </r>
        <r>
          <rPr>
            <sz val="8"/>
            <color indexed="81"/>
            <rFont val="Tahoma"/>
            <family val="2"/>
            <charset val="186"/>
          </rPr>
          <t xml:space="preserve">
tehtud 23.09.2009</t>
        </r>
      </text>
    </comment>
    <comment ref="B1315" authorId="2">
      <text>
        <r>
          <rPr>
            <b/>
            <sz val="8"/>
            <color indexed="81"/>
            <rFont val="Tahoma"/>
            <family val="2"/>
            <charset val="186"/>
          </rPr>
          <t>ruusmann:</t>
        </r>
        <r>
          <rPr>
            <sz val="8"/>
            <color indexed="81"/>
            <rFont val="Tahoma"/>
            <family val="2"/>
            <charset val="186"/>
          </rPr>
          <t xml:space="preserve">
tehtud 12.11.2009</t>
        </r>
      </text>
    </comment>
    <comment ref="E1315" authorId="2">
      <text>
        <r>
          <rPr>
            <b/>
            <sz val="8"/>
            <color indexed="81"/>
            <rFont val="Tahoma"/>
            <family val="2"/>
            <charset val="186"/>
          </rPr>
          <t>ruusmann:</t>
        </r>
        <r>
          <rPr>
            <sz val="8"/>
            <color indexed="81"/>
            <rFont val="Tahoma"/>
            <family val="2"/>
            <charset val="186"/>
          </rPr>
          <t xml:space="preserve">
"CAE Gold Plus ExMax+CD" (Ehte Humanitaargümnaasiumile)</t>
        </r>
      </text>
    </comment>
    <comment ref="B1316" authorId="2">
      <text>
        <r>
          <rPr>
            <b/>
            <sz val="8"/>
            <color indexed="81"/>
            <rFont val="Tahoma"/>
            <family val="2"/>
            <charset val="186"/>
          </rPr>
          <t>ruusmann:</t>
        </r>
        <r>
          <rPr>
            <sz val="8"/>
            <color indexed="81"/>
            <rFont val="Tahoma"/>
            <family val="2"/>
            <charset val="186"/>
          </rPr>
          <t xml:space="preserve">
tehtud 12.01.2010</t>
        </r>
      </text>
    </comment>
    <comment ref="B1317" authorId="2">
      <text>
        <r>
          <rPr>
            <b/>
            <sz val="8"/>
            <color indexed="81"/>
            <rFont val="Tahoma"/>
            <family val="2"/>
            <charset val="186"/>
          </rPr>
          <t>ruusmann:</t>
        </r>
        <r>
          <rPr>
            <sz val="8"/>
            <color indexed="81"/>
            <rFont val="Tahoma"/>
            <family val="2"/>
            <charset val="186"/>
          </rPr>
          <t xml:space="preserve">
tehtud 03.03.2010</t>
        </r>
      </text>
    </comment>
    <comment ref="B1318" authorId="2">
      <text>
        <r>
          <rPr>
            <b/>
            <sz val="8"/>
            <color indexed="81"/>
            <rFont val="Tahoma"/>
            <family val="2"/>
            <charset val="186"/>
          </rPr>
          <t>ruusmann:</t>
        </r>
        <r>
          <rPr>
            <sz val="8"/>
            <color indexed="81"/>
            <rFont val="Tahoma"/>
            <family val="2"/>
            <charset val="186"/>
          </rPr>
          <t xml:space="preserve">
tehtud 03.06.2010</t>
        </r>
      </text>
    </comment>
    <comment ref="B1320" authorId="4">
      <text>
        <r>
          <rPr>
            <b/>
            <sz val="9"/>
            <color indexed="81"/>
            <rFont val="Tahoma"/>
            <family val="2"/>
            <charset val="186"/>
          </rPr>
          <t>Anne A:</t>
        </r>
        <r>
          <rPr>
            <sz val="9"/>
            <color indexed="81"/>
            <rFont val="Tahoma"/>
            <family val="2"/>
            <charset val="186"/>
          </rPr>
          <t xml:space="preserve">
Tehtud 08.08.2011.a.</t>
        </r>
      </text>
    </comment>
    <comment ref="B1321" authorId="0">
      <text>
        <r>
          <rPr>
            <b/>
            <sz val="9"/>
            <color indexed="81"/>
            <rFont val="Tahoma"/>
            <family val="2"/>
            <charset val="186"/>
          </rPr>
          <t>viinapuu:</t>
        </r>
        <r>
          <rPr>
            <sz val="9"/>
            <color indexed="81"/>
            <rFont val="Tahoma"/>
            <family val="2"/>
            <charset val="186"/>
          </rPr>
          <t xml:space="preserve">
tehtud 25.07.2011</t>
        </r>
      </text>
    </comment>
    <comment ref="B1322" authorId="4">
      <text>
        <r>
          <rPr>
            <b/>
            <sz val="9"/>
            <color indexed="81"/>
            <rFont val="Tahoma"/>
            <family val="2"/>
            <charset val="186"/>
          </rPr>
          <t>altermann1:</t>
        </r>
        <r>
          <rPr>
            <sz val="9"/>
            <color indexed="81"/>
            <rFont val="Tahoma"/>
            <family val="2"/>
            <charset val="186"/>
          </rPr>
          <t xml:space="preserve">
tehtud 19.09.2011</t>
        </r>
      </text>
    </comment>
    <comment ref="B1323" authorId="4">
      <text>
        <r>
          <rPr>
            <b/>
            <sz val="9"/>
            <color indexed="81"/>
            <rFont val="Tahoma"/>
            <family val="2"/>
            <charset val="186"/>
          </rPr>
          <t>altermann1:</t>
        </r>
        <r>
          <rPr>
            <sz val="9"/>
            <color indexed="81"/>
            <rFont val="Tahoma"/>
            <family val="2"/>
            <charset val="186"/>
          </rPr>
          <t xml:space="preserve">
tehtud 05.12.11</t>
        </r>
      </text>
    </comment>
    <comment ref="B1325" authorId="4">
      <text>
        <r>
          <rPr>
            <b/>
            <sz val="9"/>
            <color indexed="81"/>
            <rFont val="Tahoma"/>
            <family val="2"/>
            <charset val="186"/>
          </rPr>
          <t>altermann1:</t>
        </r>
        <r>
          <rPr>
            <sz val="9"/>
            <color indexed="81"/>
            <rFont val="Tahoma"/>
            <family val="2"/>
            <charset val="186"/>
          </rPr>
          <t xml:space="preserve">
tehtud 31.05.12</t>
        </r>
      </text>
    </comment>
    <comment ref="B1326" authorId="5">
      <text>
        <r>
          <rPr>
            <b/>
            <sz val="9"/>
            <color indexed="81"/>
            <rFont val="Tahoma"/>
            <family val="2"/>
            <charset val="186"/>
          </rPr>
          <t>Anne A.:</t>
        </r>
        <r>
          <rPr>
            <sz val="9"/>
            <color indexed="81"/>
            <rFont val="Tahoma"/>
            <family val="2"/>
            <charset val="186"/>
          </rPr>
          <t xml:space="preserve">
tehtud 27.05.13</t>
        </r>
      </text>
    </comment>
    <comment ref="B1327" authorId="5">
      <text>
        <r>
          <rPr>
            <b/>
            <sz val="9"/>
            <color indexed="81"/>
            <rFont val="Tahoma"/>
            <family val="2"/>
            <charset val="186"/>
          </rPr>
          <t>Anne A.:</t>
        </r>
        <r>
          <rPr>
            <sz val="9"/>
            <color indexed="81"/>
            <rFont val="Tahoma"/>
            <family val="2"/>
            <charset val="186"/>
          </rPr>
          <t xml:space="preserve">
tehtud 27.05.13</t>
        </r>
      </text>
    </comment>
    <comment ref="B1329" authorId="5">
      <text>
        <r>
          <rPr>
            <b/>
            <sz val="9"/>
            <color indexed="81"/>
            <rFont val="Tahoma"/>
            <family val="2"/>
            <charset val="186"/>
          </rPr>
          <t>Anne A.:</t>
        </r>
        <r>
          <rPr>
            <sz val="9"/>
            <color indexed="81"/>
            <rFont val="Tahoma"/>
            <family val="2"/>
            <charset val="186"/>
          </rPr>
          <t xml:space="preserve">
tehtud 04.07.2013</t>
        </r>
      </text>
    </comment>
    <comment ref="B1330" authorId="5">
      <text>
        <r>
          <rPr>
            <b/>
            <sz val="9"/>
            <color indexed="81"/>
            <rFont val="Tahoma"/>
            <family val="2"/>
            <charset val="186"/>
          </rPr>
          <t>Anne A.:</t>
        </r>
        <r>
          <rPr>
            <sz val="9"/>
            <color indexed="81"/>
            <rFont val="Tahoma"/>
            <family val="2"/>
            <charset val="186"/>
          </rPr>
          <t xml:space="preserve">
Tehtud 15.09.2015</t>
        </r>
      </text>
    </comment>
    <comment ref="E1330" authorId="5">
      <text>
        <r>
          <rPr>
            <b/>
            <sz val="9"/>
            <color indexed="81"/>
            <rFont val="Tahoma"/>
            <family val="2"/>
            <charset val="186"/>
          </rPr>
          <t>Anne A.:</t>
        </r>
        <r>
          <rPr>
            <sz val="9"/>
            <color indexed="81"/>
            <rFont val="Tahoma"/>
            <family val="2"/>
            <charset val="186"/>
          </rPr>
          <t xml:space="preserve">
"Progetiigri taristu" (Vara üleandmine)
Tegemist on projektiga, mille raames antakse haridusasutustele üle õppevahendeid, millest asutus tasub 25% ulatuses vara väärtusest ja 75% antakse üle akti alusel</t>
        </r>
      </text>
    </comment>
    <comment ref="D1331" authorId="1">
      <text>
        <r>
          <rPr>
            <b/>
            <sz val="9"/>
            <color indexed="81"/>
            <rFont val="Tahoma"/>
            <family val="2"/>
            <charset val="186"/>
          </rPr>
          <t>valler:</t>
        </r>
        <r>
          <rPr>
            <sz val="9"/>
            <color indexed="81"/>
            <rFont val="Tahoma"/>
            <family val="2"/>
            <charset val="186"/>
          </rPr>
          <t xml:space="preserve">
kuni 2012- SA Eesti Teadusfond
</t>
        </r>
      </text>
    </comment>
    <comment ref="C1335" authorId="14">
      <text>
        <r>
          <rPr>
            <b/>
            <sz val="8"/>
            <color indexed="81"/>
            <rFont val="Tahoma"/>
            <family val="2"/>
            <charset val="186"/>
          </rPr>
          <t>treimann:</t>
        </r>
        <r>
          <rPr>
            <sz val="8"/>
            <color indexed="81"/>
            <rFont val="Tahoma"/>
            <family val="2"/>
            <charset val="186"/>
          </rPr>
          <t xml:space="preserve">
16.03.2011
</t>
        </r>
      </text>
    </comment>
    <comment ref="B1337" authorId="1">
      <text>
        <r>
          <rPr>
            <b/>
            <sz val="8"/>
            <color indexed="81"/>
            <rFont val="Tahoma"/>
            <family val="2"/>
            <charset val="186"/>
          </rPr>
          <t>valler:</t>
        </r>
        <r>
          <rPr>
            <sz val="8"/>
            <color indexed="81"/>
            <rFont val="Tahoma"/>
            <family val="2"/>
            <charset val="186"/>
          </rPr>
          <t xml:space="preserve">
tehtud 15.02.07</t>
        </r>
      </text>
    </comment>
    <comment ref="B1338" authorId="1">
      <text>
        <r>
          <rPr>
            <b/>
            <sz val="8"/>
            <color indexed="81"/>
            <rFont val="Tahoma"/>
            <family val="2"/>
            <charset val="186"/>
          </rPr>
          <t>valler:</t>
        </r>
        <r>
          <rPr>
            <sz val="8"/>
            <color indexed="81"/>
            <rFont val="Tahoma"/>
            <family val="2"/>
            <charset val="186"/>
          </rPr>
          <t xml:space="preserve">
tehtud 15.02.07</t>
        </r>
      </text>
    </comment>
    <comment ref="B1339" authorId="1">
      <text>
        <r>
          <rPr>
            <b/>
            <sz val="8"/>
            <color indexed="81"/>
            <rFont val="Tahoma"/>
            <family val="2"/>
            <charset val="186"/>
          </rPr>
          <t>valler:</t>
        </r>
        <r>
          <rPr>
            <sz val="8"/>
            <color indexed="81"/>
            <rFont val="Tahoma"/>
            <family val="2"/>
            <charset val="186"/>
          </rPr>
          <t xml:space="preserve">
tehtud 15.02.07</t>
        </r>
      </text>
    </comment>
    <comment ref="B1340" authorId="1">
      <text>
        <r>
          <rPr>
            <b/>
            <sz val="8"/>
            <color indexed="81"/>
            <rFont val="Tahoma"/>
            <family val="2"/>
            <charset val="186"/>
          </rPr>
          <t>valler:</t>
        </r>
        <r>
          <rPr>
            <sz val="8"/>
            <color indexed="81"/>
            <rFont val="Tahoma"/>
            <family val="2"/>
            <charset val="186"/>
          </rPr>
          <t xml:space="preserve">
tehtud 20.06.07
</t>
        </r>
      </text>
    </comment>
    <comment ref="B1341" authorId="1">
      <text>
        <r>
          <rPr>
            <b/>
            <sz val="8"/>
            <color indexed="81"/>
            <rFont val="Tahoma"/>
            <family val="2"/>
            <charset val="186"/>
          </rPr>
          <t>valler:</t>
        </r>
        <r>
          <rPr>
            <sz val="8"/>
            <color indexed="81"/>
            <rFont val="Tahoma"/>
            <family val="2"/>
            <charset val="186"/>
          </rPr>
          <t xml:space="preserve">
lisatud 09.01.08</t>
        </r>
      </text>
    </comment>
    <comment ref="B1342" authorId="3">
      <text>
        <r>
          <rPr>
            <b/>
            <sz val="9"/>
            <color indexed="81"/>
            <rFont val="Tahoma"/>
            <family val="2"/>
            <charset val="186"/>
          </rPr>
          <t>kibur:</t>
        </r>
        <r>
          <rPr>
            <sz val="9"/>
            <color indexed="81"/>
            <rFont val="Tahoma"/>
            <family val="2"/>
            <charset val="186"/>
          </rPr>
          <t xml:space="preserve">
Ruusmann 08.06.2009
</t>
        </r>
      </text>
    </comment>
    <comment ref="B1343" authorId="0">
      <text>
        <r>
          <rPr>
            <b/>
            <sz val="9"/>
            <color indexed="81"/>
            <rFont val="Tahoma"/>
            <family val="2"/>
            <charset val="186"/>
          </rPr>
          <t>viinapuu:</t>
        </r>
        <r>
          <rPr>
            <sz val="9"/>
            <color indexed="81"/>
            <rFont val="Tahoma"/>
            <family val="2"/>
            <charset val="186"/>
          </rPr>
          <t xml:space="preserve">
tehtud 01.10.2010</t>
        </r>
      </text>
    </comment>
    <comment ref="B1344" authorId="4">
      <text>
        <r>
          <rPr>
            <b/>
            <sz val="8"/>
            <color indexed="81"/>
            <rFont val="Tahoma"/>
            <family val="2"/>
            <charset val="186"/>
          </rPr>
          <t>altermann1:</t>
        </r>
        <r>
          <rPr>
            <sz val="8"/>
            <color indexed="81"/>
            <rFont val="Tahoma"/>
            <family val="2"/>
            <charset val="186"/>
          </rPr>
          <t xml:space="preserve">
Tehtud 25.04.11</t>
        </r>
      </text>
    </comment>
    <comment ref="E1344" authorId="4">
      <text>
        <r>
          <rPr>
            <b/>
            <sz val="8"/>
            <color indexed="81"/>
            <rFont val="Tahoma"/>
            <family val="2"/>
            <charset val="186"/>
          </rPr>
          <t>altermann1:</t>
        </r>
        <r>
          <rPr>
            <sz val="8"/>
            <color indexed="81"/>
            <rFont val="Tahoma"/>
            <family val="2"/>
            <charset val="186"/>
          </rPr>
          <t xml:space="preserve">
Vana-Kalamaja Täiskasvanute Gümnaasium Projekti kestvus 01.03.11 kuni 28.02.2013</t>
        </r>
      </text>
    </comment>
    <comment ref="B1345" authorId="4">
      <text>
        <r>
          <rPr>
            <b/>
            <sz val="9"/>
            <color indexed="81"/>
            <rFont val="Tahoma"/>
            <family val="2"/>
            <charset val="186"/>
          </rPr>
          <t>altermann1:</t>
        </r>
        <r>
          <rPr>
            <sz val="9"/>
            <color indexed="81"/>
            <rFont val="Tahoma"/>
            <family val="2"/>
            <charset val="186"/>
          </rPr>
          <t xml:space="preserve">
16.11.11</t>
        </r>
      </text>
    </comment>
    <comment ref="E1345" authorId="4">
      <text>
        <r>
          <rPr>
            <b/>
            <sz val="9"/>
            <color indexed="81"/>
            <rFont val="Tahoma"/>
            <family val="2"/>
            <charset val="186"/>
          </rPr>
          <t>altermann1:</t>
        </r>
        <r>
          <rPr>
            <sz val="9"/>
            <color indexed="81"/>
            <rFont val="Tahoma"/>
            <family val="2"/>
            <charset val="186"/>
          </rPr>
          <t xml:space="preserve">
Projekti juhtpartner on Pärnu Täiskasvanute Gümnaasium ja projekti partner on Vanalinna Täiskasvanute gümnaasium. Projekti kestvus 01.02.11 - 30.06.12</t>
        </r>
      </text>
    </comment>
    <comment ref="B1346" authorId="12">
      <text>
        <r>
          <rPr>
            <b/>
            <sz val="8"/>
            <color indexed="81"/>
            <rFont val="Tahoma"/>
            <family val="2"/>
            <charset val="186"/>
          </rPr>
          <t>Anne Altermann:</t>
        </r>
        <r>
          <rPr>
            <sz val="8"/>
            <color indexed="81"/>
            <rFont val="Tahoma"/>
            <family val="2"/>
            <charset val="186"/>
          </rPr>
          <t xml:space="preserve">
tehtud 21.04.2013</t>
        </r>
      </text>
    </comment>
    <comment ref="B1347" authorId="5">
      <text>
        <r>
          <rPr>
            <b/>
            <sz val="9"/>
            <color indexed="81"/>
            <rFont val="Tahoma"/>
            <family val="2"/>
            <charset val="186"/>
          </rPr>
          <t>Anne A.:</t>
        </r>
        <r>
          <rPr>
            <sz val="9"/>
            <color indexed="81"/>
            <rFont val="Tahoma"/>
            <family val="2"/>
            <charset val="186"/>
          </rPr>
          <t xml:space="preserve">
tehtud 14.08.2013</t>
        </r>
      </text>
    </comment>
    <comment ref="B1348" authorId="5">
      <text>
        <r>
          <rPr>
            <b/>
            <sz val="9"/>
            <color indexed="81"/>
            <rFont val="Tahoma"/>
            <family val="2"/>
            <charset val="186"/>
          </rPr>
          <t>Anne A.:</t>
        </r>
        <r>
          <rPr>
            <sz val="9"/>
            <color indexed="81"/>
            <rFont val="Tahoma"/>
            <family val="2"/>
            <charset val="186"/>
          </rPr>
          <t xml:space="preserve">
tehtud 06.11.2013</t>
        </r>
      </text>
    </comment>
    <comment ref="B1349" authorId="5">
      <text>
        <r>
          <rPr>
            <b/>
            <sz val="9"/>
            <color indexed="81"/>
            <rFont val="Tahoma"/>
            <family val="2"/>
            <charset val="186"/>
          </rPr>
          <t>Anne A.:</t>
        </r>
        <r>
          <rPr>
            <sz val="9"/>
            <color indexed="81"/>
            <rFont val="Tahoma"/>
            <family val="2"/>
            <charset val="186"/>
          </rPr>
          <t xml:space="preserve">
tehtud 17.12.2013</t>
        </r>
      </text>
    </comment>
    <comment ref="B1350" authorId="5">
      <text>
        <r>
          <rPr>
            <b/>
            <sz val="9"/>
            <color indexed="81"/>
            <rFont val="Tahoma"/>
            <family val="2"/>
            <charset val="186"/>
          </rPr>
          <t>Anne A.:</t>
        </r>
        <r>
          <rPr>
            <sz val="9"/>
            <color indexed="81"/>
            <rFont val="Tahoma"/>
            <family val="2"/>
            <charset val="186"/>
          </rPr>
          <t xml:space="preserve">
tehtud 29.05.2014</t>
        </r>
      </text>
    </comment>
    <comment ref="B1351" authorId="5">
      <text>
        <r>
          <rPr>
            <b/>
            <sz val="9"/>
            <color indexed="81"/>
            <rFont val="Tahoma"/>
            <family val="2"/>
            <charset val="186"/>
          </rPr>
          <t>Anne A.:</t>
        </r>
        <r>
          <rPr>
            <sz val="9"/>
            <color indexed="81"/>
            <rFont val="Tahoma"/>
            <family val="2"/>
            <charset val="186"/>
          </rPr>
          <t xml:space="preserve">
tehtud 05.05.2014</t>
        </r>
      </text>
    </comment>
    <comment ref="B1352" authorId="5">
      <text>
        <r>
          <rPr>
            <b/>
            <sz val="9"/>
            <color indexed="81"/>
            <rFont val="Tahoma"/>
            <family val="2"/>
            <charset val="186"/>
          </rPr>
          <t>Anne A.:</t>
        </r>
        <r>
          <rPr>
            <sz val="9"/>
            <color indexed="81"/>
            <rFont val="Tahoma"/>
            <family val="2"/>
            <charset val="186"/>
          </rPr>
          <t xml:space="preserve">
tehtud 06.06.2014</t>
        </r>
      </text>
    </comment>
    <comment ref="B1353" authorId="13">
      <text>
        <r>
          <rPr>
            <b/>
            <sz val="9"/>
            <color indexed="81"/>
            <rFont val="Tahoma"/>
            <family val="2"/>
            <charset val="186"/>
          </rPr>
          <t>Kristi Urmann:</t>
        </r>
        <r>
          <rPr>
            <sz val="9"/>
            <color indexed="81"/>
            <rFont val="Tahoma"/>
            <family val="2"/>
            <charset val="186"/>
          </rPr>
          <t xml:space="preserve">
Tehtud 09.07.2014
</t>
        </r>
      </text>
    </comment>
    <comment ref="B1354" authorId="5">
      <text>
        <r>
          <rPr>
            <b/>
            <sz val="9"/>
            <color indexed="81"/>
            <rFont val="Tahoma"/>
            <family val="2"/>
            <charset val="186"/>
          </rPr>
          <t>Anne A.:</t>
        </r>
        <r>
          <rPr>
            <sz val="9"/>
            <color indexed="81"/>
            <rFont val="Tahoma"/>
            <family val="2"/>
            <charset val="186"/>
          </rPr>
          <t xml:space="preserve">
tehtud 29.01.2015</t>
        </r>
      </text>
    </comment>
    <comment ref="B1355" authorId="5">
      <text>
        <r>
          <rPr>
            <b/>
            <sz val="9"/>
            <color indexed="81"/>
            <rFont val="Tahoma"/>
            <family val="2"/>
            <charset val="186"/>
          </rPr>
          <t>Anne A.:</t>
        </r>
        <r>
          <rPr>
            <sz val="9"/>
            <color indexed="81"/>
            <rFont val="Tahoma"/>
            <family val="2"/>
            <charset val="186"/>
          </rPr>
          <t xml:space="preserve">
tehtud 03.12.2015</t>
        </r>
      </text>
    </comment>
    <comment ref="B1356" authorId="5">
      <text>
        <r>
          <rPr>
            <b/>
            <sz val="9"/>
            <color indexed="81"/>
            <rFont val="Tahoma"/>
            <family val="2"/>
            <charset val="186"/>
          </rPr>
          <t>Anne A.:</t>
        </r>
        <r>
          <rPr>
            <sz val="9"/>
            <color indexed="81"/>
            <rFont val="Tahoma"/>
            <family val="2"/>
            <charset val="186"/>
          </rPr>
          <t xml:space="preserve">
tehtud 03.12.2015</t>
        </r>
      </text>
    </comment>
    <comment ref="B1358" authorId="14">
      <text>
        <r>
          <rPr>
            <b/>
            <sz val="8"/>
            <color indexed="81"/>
            <rFont val="Tahoma"/>
            <family val="2"/>
            <charset val="186"/>
          </rPr>
          <t>treimann:</t>
        </r>
        <r>
          <rPr>
            <sz val="8"/>
            <color indexed="81"/>
            <rFont val="Tahoma"/>
            <family val="2"/>
            <charset val="186"/>
          </rPr>
          <t xml:space="preserve">
tehtud 05.03.12
</t>
        </r>
      </text>
    </comment>
    <comment ref="B1359" authorId="10">
      <text>
        <r>
          <rPr>
            <b/>
            <sz val="8"/>
            <color indexed="81"/>
            <rFont val="Tahoma"/>
            <family val="2"/>
            <charset val="186"/>
          </rPr>
          <t>roosioja:</t>
        </r>
        <r>
          <rPr>
            <sz val="8"/>
            <color indexed="81"/>
            <rFont val="Tahoma"/>
            <family val="2"/>
            <charset val="186"/>
          </rPr>
          <t xml:space="preserve">
tehtud 260207
</t>
        </r>
      </text>
    </comment>
    <comment ref="B1360" authorId="7">
      <text>
        <r>
          <rPr>
            <b/>
            <sz val="9"/>
            <color indexed="81"/>
            <rFont val="Tahoma"/>
            <family val="2"/>
            <charset val="186"/>
          </rPr>
          <t>Krista Kibur:</t>
        </r>
        <r>
          <rPr>
            <sz val="9"/>
            <color indexed="81"/>
            <rFont val="Tahoma"/>
            <family val="2"/>
            <charset val="186"/>
          </rPr>
          <t xml:space="preserve">
30.05.2013 RR2</t>
        </r>
      </text>
    </comment>
    <comment ref="C1363" authorId="4">
      <text>
        <r>
          <rPr>
            <b/>
            <sz val="9"/>
            <color indexed="81"/>
            <rFont val="Tahoma"/>
            <family val="2"/>
            <charset val="186"/>
          </rPr>
          <t>Anne A:</t>
        </r>
        <r>
          <rPr>
            <sz val="9"/>
            <color indexed="81"/>
            <rFont val="Tahoma"/>
            <family val="2"/>
            <charset val="186"/>
          </rPr>
          <t xml:space="preserve">
tehtud 02.12.09</t>
        </r>
      </text>
    </comment>
    <comment ref="E1363" authorId="4">
      <text>
        <r>
          <rPr>
            <b/>
            <sz val="9"/>
            <color indexed="81"/>
            <rFont val="Tahoma"/>
            <family val="2"/>
            <charset val="186"/>
          </rPr>
          <t xml:space="preserve">Anne A: </t>
        </r>
        <r>
          <rPr>
            <sz val="9"/>
            <color indexed="81"/>
            <rFont val="Tahoma"/>
            <family val="2"/>
            <charset val="186"/>
          </rPr>
          <t>Kristiine Sotsiaalkeskus</t>
        </r>
        <r>
          <rPr>
            <sz val="9"/>
            <color indexed="81"/>
            <rFont val="Tahoma"/>
            <family val="2"/>
            <charset val="186"/>
          </rPr>
          <t xml:space="preserve">
</t>
        </r>
      </text>
    </comment>
    <comment ref="C1364" authorId="0">
      <text>
        <r>
          <rPr>
            <b/>
            <sz val="9"/>
            <color indexed="81"/>
            <rFont val="Tahoma"/>
            <family val="2"/>
            <charset val="186"/>
          </rPr>
          <t>viinapuu:</t>
        </r>
        <r>
          <rPr>
            <sz val="9"/>
            <color indexed="81"/>
            <rFont val="Tahoma"/>
            <family val="2"/>
            <charset val="186"/>
          </rPr>
          <t xml:space="preserve">
tehtud 26.05.2011</t>
        </r>
      </text>
    </comment>
    <comment ref="C1365" authorId="0">
      <text>
        <r>
          <rPr>
            <b/>
            <sz val="9"/>
            <color indexed="81"/>
            <rFont val="Tahoma"/>
            <family val="2"/>
            <charset val="186"/>
          </rPr>
          <t>viinapuu:</t>
        </r>
        <r>
          <rPr>
            <sz val="9"/>
            <color indexed="81"/>
            <rFont val="Tahoma"/>
            <family val="2"/>
            <charset val="186"/>
          </rPr>
          <t xml:space="preserve">
tehtud 26.05.2011</t>
        </r>
      </text>
    </comment>
    <comment ref="C1366" authorId="0">
      <text>
        <r>
          <rPr>
            <b/>
            <sz val="9"/>
            <color indexed="81"/>
            <rFont val="Tahoma"/>
            <family val="2"/>
            <charset val="186"/>
          </rPr>
          <t>viinapuu:</t>
        </r>
        <r>
          <rPr>
            <sz val="9"/>
            <color indexed="81"/>
            <rFont val="Tahoma"/>
            <family val="2"/>
            <charset val="186"/>
          </rPr>
          <t xml:space="preserve">
tehtud 25.11.2011
</t>
        </r>
      </text>
    </comment>
    <comment ref="B1367" authorId="15">
      <text>
        <r>
          <rPr>
            <b/>
            <sz val="8"/>
            <color indexed="81"/>
            <rFont val="Tahoma"/>
            <family val="2"/>
            <charset val="186"/>
          </rPr>
          <t>keres:</t>
        </r>
        <r>
          <rPr>
            <sz val="8"/>
            <color indexed="81"/>
            <rFont val="Tahoma"/>
            <family val="2"/>
            <charset val="186"/>
          </rPr>
          <t xml:space="preserve">
tehtud!
26.02.2007</t>
        </r>
      </text>
    </comment>
    <comment ref="B1370" authorId="10">
      <text>
        <r>
          <rPr>
            <b/>
            <sz val="8"/>
            <color indexed="81"/>
            <rFont val="Tahoma"/>
            <family val="2"/>
            <charset val="186"/>
          </rPr>
          <t>roosioja:</t>
        </r>
        <r>
          <rPr>
            <sz val="8"/>
            <color indexed="81"/>
            <rFont val="Tahoma"/>
            <family val="2"/>
            <charset val="186"/>
          </rPr>
          <t xml:space="preserve">
tehtud 31.01 </t>
        </r>
      </text>
    </comment>
    <comment ref="B1371" authorId="10">
      <text>
        <r>
          <rPr>
            <b/>
            <sz val="8"/>
            <color indexed="81"/>
            <rFont val="Tahoma"/>
            <family val="2"/>
            <charset val="186"/>
          </rPr>
          <t xml:space="preserve">roosioja:
Tehtud 01.02. 07
</t>
        </r>
      </text>
    </comment>
    <comment ref="B1372" authorId="1">
      <text>
        <r>
          <rPr>
            <b/>
            <sz val="8"/>
            <color indexed="81"/>
            <rFont val="Tahoma"/>
            <family val="2"/>
            <charset val="186"/>
          </rPr>
          <t>valler:</t>
        </r>
        <r>
          <rPr>
            <sz val="8"/>
            <color indexed="81"/>
            <rFont val="Tahoma"/>
            <family val="2"/>
            <charset val="186"/>
          </rPr>
          <t xml:space="preserve">
tehtud 15.02.07</t>
        </r>
      </text>
    </comment>
    <comment ref="B1373" authorId="1">
      <text>
        <r>
          <rPr>
            <b/>
            <sz val="8"/>
            <color indexed="81"/>
            <rFont val="Tahoma"/>
            <family val="2"/>
            <charset val="186"/>
          </rPr>
          <t>valler:</t>
        </r>
        <r>
          <rPr>
            <sz val="8"/>
            <color indexed="81"/>
            <rFont val="Tahoma"/>
            <family val="2"/>
            <charset val="186"/>
          </rPr>
          <t xml:space="preserve">
tehtud 26.02.07</t>
        </r>
      </text>
    </comment>
    <comment ref="B1374" authorId="1">
      <text>
        <r>
          <rPr>
            <b/>
            <sz val="8"/>
            <color indexed="81"/>
            <rFont val="Tahoma"/>
            <family val="2"/>
            <charset val="186"/>
          </rPr>
          <t>valler:</t>
        </r>
        <r>
          <rPr>
            <sz val="8"/>
            <color indexed="81"/>
            <rFont val="Tahoma"/>
            <family val="2"/>
            <charset val="186"/>
          </rPr>
          <t xml:space="preserve">
tehtud 26.02.07</t>
        </r>
      </text>
    </comment>
    <comment ref="B1375" authorId="1">
      <text>
        <r>
          <rPr>
            <b/>
            <sz val="8"/>
            <color indexed="81"/>
            <rFont val="Tahoma"/>
            <family val="2"/>
            <charset val="186"/>
          </rPr>
          <t>valler:</t>
        </r>
        <r>
          <rPr>
            <sz val="8"/>
            <color indexed="81"/>
            <rFont val="Tahoma"/>
            <family val="2"/>
            <charset val="186"/>
          </rPr>
          <t xml:space="preserve">
tehtud 26.02.07</t>
        </r>
      </text>
    </comment>
    <comment ref="B1376" authorId="1">
      <text>
        <r>
          <rPr>
            <b/>
            <sz val="8"/>
            <color indexed="81"/>
            <rFont val="Tahoma"/>
            <family val="2"/>
            <charset val="186"/>
          </rPr>
          <t>valler:</t>
        </r>
        <r>
          <rPr>
            <sz val="8"/>
            <color indexed="81"/>
            <rFont val="Tahoma"/>
            <family val="2"/>
            <charset val="186"/>
          </rPr>
          <t xml:space="preserve">
tehtud 26.02.07</t>
        </r>
      </text>
    </comment>
    <comment ref="B1377" authorId="1">
      <text>
        <r>
          <rPr>
            <b/>
            <sz val="8"/>
            <color indexed="81"/>
            <rFont val="Tahoma"/>
            <family val="2"/>
            <charset val="186"/>
          </rPr>
          <t>valler:</t>
        </r>
        <r>
          <rPr>
            <sz val="8"/>
            <color indexed="81"/>
            <rFont val="Tahoma"/>
            <family val="2"/>
            <charset val="186"/>
          </rPr>
          <t xml:space="preserve">
tehtud 26.02.07</t>
        </r>
      </text>
    </comment>
    <comment ref="B1378" authorId="1">
      <text>
        <r>
          <rPr>
            <b/>
            <sz val="8"/>
            <color indexed="81"/>
            <rFont val="Tahoma"/>
            <family val="2"/>
            <charset val="186"/>
          </rPr>
          <t>valler:</t>
        </r>
        <r>
          <rPr>
            <sz val="8"/>
            <color indexed="81"/>
            <rFont val="Tahoma"/>
            <family val="2"/>
            <charset val="186"/>
          </rPr>
          <t xml:space="preserve">
tehtud 26.02.07</t>
        </r>
      </text>
    </comment>
    <comment ref="B1379" authorId="1">
      <text>
        <r>
          <rPr>
            <b/>
            <sz val="8"/>
            <color indexed="81"/>
            <rFont val="Tahoma"/>
            <family val="2"/>
            <charset val="186"/>
          </rPr>
          <t>valler:</t>
        </r>
        <r>
          <rPr>
            <sz val="8"/>
            <color indexed="81"/>
            <rFont val="Tahoma"/>
            <family val="2"/>
            <charset val="186"/>
          </rPr>
          <t xml:space="preserve">
tehtud 26.02.07</t>
        </r>
      </text>
    </comment>
    <comment ref="B1380" authorId="1">
      <text>
        <r>
          <rPr>
            <b/>
            <sz val="8"/>
            <color indexed="81"/>
            <rFont val="Tahoma"/>
            <family val="2"/>
            <charset val="186"/>
          </rPr>
          <t>valler:</t>
        </r>
        <r>
          <rPr>
            <sz val="8"/>
            <color indexed="81"/>
            <rFont val="Tahoma"/>
            <family val="2"/>
            <charset val="186"/>
          </rPr>
          <t xml:space="preserve">
tehtud 26.02.07</t>
        </r>
      </text>
    </comment>
    <comment ref="B1381" authorId="1">
      <text>
        <r>
          <rPr>
            <b/>
            <sz val="8"/>
            <color indexed="81"/>
            <rFont val="Tahoma"/>
            <family val="2"/>
            <charset val="186"/>
          </rPr>
          <t>valler:</t>
        </r>
        <r>
          <rPr>
            <sz val="8"/>
            <color indexed="81"/>
            <rFont val="Tahoma"/>
            <family val="2"/>
            <charset val="186"/>
          </rPr>
          <t xml:space="preserve">
tehtud 26.02.07</t>
        </r>
      </text>
    </comment>
    <comment ref="B1382" authorId="1">
      <text>
        <r>
          <rPr>
            <b/>
            <sz val="8"/>
            <color indexed="81"/>
            <rFont val="Tahoma"/>
            <family val="2"/>
            <charset val="186"/>
          </rPr>
          <t>valler:</t>
        </r>
        <r>
          <rPr>
            <sz val="8"/>
            <color indexed="81"/>
            <rFont val="Tahoma"/>
            <family val="2"/>
            <charset val="186"/>
          </rPr>
          <t xml:space="preserve">
tehtud 26.02.07</t>
        </r>
      </text>
    </comment>
    <comment ref="B1383" authorId="1">
      <text>
        <r>
          <rPr>
            <b/>
            <sz val="8"/>
            <color indexed="81"/>
            <rFont val="Tahoma"/>
            <family val="2"/>
            <charset val="186"/>
          </rPr>
          <t>valler:</t>
        </r>
        <r>
          <rPr>
            <sz val="8"/>
            <color indexed="81"/>
            <rFont val="Tahoma"/>
            <family val="2"/>
            <charset val="186"/>
          </rPr>
          <t xml:space="preserve">
tehtud 26.02.07</t>
        </r>
      </text>
    </comment>
    <comment ref="B1384" authorId="1">
      <text>
        <r>
          <rPr>
            <b/>
            <sz val="8"/>
            <color indexed="81"/>
            <rFont val="Tahoma"/>
            <family val="2"/>
            <charset val="186"/>
          </rPr>
          <t>valler:</t>
        </r>
        <r>
          <rPr>
            <sz val="8"/>
            <color indexed="81"/>
            <rFont val="Tahoma"/>
            <family val="2"/>
            <charset val="186"/>
          </rPr>
          <t xml:space="preserve">
tehtud 19.03.07
</t>
        </r>
      </text>
    </comment>
    <comment ref="B1385" authorId="1">
      <text>
        <r>
          <rPr>
            <b/>
            <sz val="8"/>
            <color indexed="81"/>
            <rFont val="Tahoma"/>
            <family val="2"/>
            <charset val="186"/>
          </rPr>
          <t>valler:</t>
        </r>
        <r>
          <rPr>
            <sz val="8"/>
            <color indexed="81"/>
            <rFont val="Tahoma"/>
            <family val="2"/>
            <charset val="186"/>
          </rPr>
          <t xml:space="preserve">
tehtud 19.03.07
</t>
        </r>
      </text>
    </comment>
    <comment ref="B1386" authorId="1">
      <text>
        <r>
          <rPr>
            <b/>
            <sz val="8"/>
            <color indexed="81"/>
            <rFont val="Tahoma"/>
            <family val="2"/>
            <charset val="186"/>
          </rPr>
          <t>valler:</t>
        </r>
        <r>
          <rPr>
            <sz val="8"/>
            <color indexed="81"/>
            <rFont val="Tahoma"/>
            <family val="2"/>
            <charset val="186"/>
          </rPr>
          <t xml:space="preserve">
tehtud 19.03.07
</t>
        </r>
      </text>
    </comment>
    <comment ref="B1387" authorId="1">
      <text>
        <r>
          <rPr>
            <b/>
            <sz val="8"/>
            <color indexed="81"/>
            <rFont val="Tahoma"/>
            <family val="2"/>
            <charset val="186"/>
          </rPr>
          <t>valler:</t>
        </r>
        <r>
          <rPr>
            <sz val="8"/>
            <color indexed="81"/>
            <rFont val="Tahoma"/>
            <family val="2"/>
            <charset val="186"/>
          </rPr>
          <t xml:space="preserve">
tehtud 19.03.07
</t>
        </r>
      </text>
    </comment>
    <comment ref="B1388" authorId="1">
      <text>
        <r>
          <rPr>
            <b/>
            <sz val="8"/>
            <color indexed="81"/>
            <rFont val="Tahoma"/>
            <family val="2"/>
            <charset val="186"/>
          </rPr>
          <t>valler:</t>
        </r>
        <r>
          <rPr>
            <sz val="8"/>
            <color indexed="81"/>
            <rFont val="Tahoma"/>
            <family val="2"/>
            <charset val="186"/>
          </rPr>
          <t xml:space="preserve">
tehtud 03.05.07</t>
        </r>
      </text>
    </comment>
    <comment ref="B1389" authorId="1">
      <text>
        <r>
          <rPr>
            <b/>
            <sz val="8"/>
            <color indexed="81"/>
            <rFont val="Tahoma"/>
            <family val="2"/>
            <charset val="186"/>
          </rPr>
          <t>valler:</t>
        </r>
        <r>
          <rPr>
            <sz val="8"/>
            <color indexed="81"/>
            <rFont val="Tahoma"/>
            <family val="2"/>
            <charset val="186"/>
          </rPr>
          <t xml:space="preserve">
tehtud 23.05.07</t>
        </r>
      </text>
    </comment>
    <comment ref="B1390" authorId="1">
      <text>
        <r>
          <rPr>
            <b/>
            <sz val="8"/>
            <color indexed="81"/>
            <rFont val="Tahoma"/>
            <family val="2"/>
            <charset val="186"/>
          </rPr>
          <t>valler:</t>
        </r>
        <r>
          <rPr>
            <sz val="8"/>
            <color indexed="81"/>
            <rFont val="Tahoma"/>
            <family val="2"/>
            <charset val="186"/>
          </rPr>
          <t xml:space="preserve">
tehtud 01.06.07</t>
        </r>
      </text>
    </comment>
    <comment ref="B1391" authorId="0">
      <text>
        <r>
          <rPr>
            <b/>
            <sz val="8"/>
            <color indexed="81"/>
            <rFont val="Tahoma"/>
            <family val="2"/>
            <charset val="186"/>
          </rPr>
          <t>viinapuu:</t>
        </r>
        <r>
          <rPr>
            <sz val="8"/>
            <color indexed="81"/>
            <rFont val="Tahoma"/>
            <family val="2"/>
            <charset val="186"/>
          </rPr>
          <t xml:space="preserve">
tehtud 31.07.2007
</t>
        </r>
      </text>
    </comment>
    <comment ref="B1392" authorId="11">
      <text>
        <r>
          <rPr>
            <b/>
            <sz val="8"/>
            <color indexed="81"/>
            <rFont val="Tahoma"/>
            <family val="2"/>
            <charset val="186"/>
          </rPr>
          <t>englas:</t>
        </r>
        <r>
          <rPr>
            <sz val="8"/>
            <color indexed="81"/>
            <rFont val="Tahoma"/>
            <family val="2"/>
            <charset val="186"/>
          </rPr>
          <t xml:space="preserve">
tehtud 31.10.07</t>
        </r>
      </text>
    </comment>
    <comment ref="B1393" authorId="11">
      <text>
        <r>
          <rPr>
            <b/>
            <sz val="8"/>
            <color indexed="81"/>
            <rFont val="Tahoma"/>
            <family val="2"/>
            <charset val="186"/>
          </rPr>
          <t>englas:</t>
        </r>
        <r>
          <rPr>
            <sz val="8"/>
            <color indexed="81"/>
            <rFont val="Tahoma"/>
            <family val="2"/>
            <charset val="186"/>
          </rPr>
          <t xml:space="preserve">
tehtud 31.10.07</t>
        </r>
      </text>
    </comment>
    <comment ref="B1394" authorId="11">
      <text>
        <r>
          <rPr>
            <b/>
            <sz val="8"/>
            <color indexed="81"/>
            <rFont val="Tahoma"/>
            <family val="2"/>
            <charset val="186"/>
          </rPr>
          <t>englas:</t>
        </r>
        <r>
          <rPr>
            <sz val="8"/>
            <color indexed="81"/>
            <rFont val="Tahoma"/>
            <family val="2"/>
            <charset val="186"/>
          </rPr>
          <t xml:space="preserve">
31.12.07</t>
        </r>
      </text>
    </comment>
    <comment ref="B1395" authorId="11">
      <text>
        <r>
          <rPr>
            <b/>
            <sz val="8"/>
            <color indexed="81"/>
            <rFont val="Tahoma"/>
            <family val="2"/>
            <charset val="186"/>
          </rPr>
          <t>englas:</t>
        </r>
        <r>
          <rPr>
            <sz val="8"/>
            <color indexed="81"/>
            <rFont val="Tahoma"/>
            <family val="2"/>
            <charset val="186"/>
          </rPr>
          <t xml:space="preserve">
31.10.07</t>
        </r>
      </text>
    </comment>
    <comment ref="B1396" authorId="11">
      <text>
        <r>
          <rPr>
            <b/>
            <sz val="8"/>
            <color indexed="81"/>
            <rFont val="Tahoma"/>
            <family val="2"/>
            <charset val="186"/>
          </rPr>
          <t>englas:</t>
        </r>
        <r>
          <rPr>
            <sz val="8"/>
            <color indexed="81"/>
            <rFont val="Tahoma"/>
            <family val="2"/>
            <charset val="186"/>
          </rPr>
          <t xml:space="preserve">
31.10.07</t>
        </r>
      </text>
    </comment>
    <comment ref="B1397" authorId="11">
      <text>
        <r>
          <rPr>
            <b/>
            <sz val="8"/>
            <color indexed="81"/>
            <rFont val="Tahoma"/>
            <family val="2"/>
            <charset val="186"/>
          </rPr>
          <t>englas:</t>
        </r>
        <r>
          <rPr>
            <sz val="8"/>
            <color indexed="81"/>
            <rFont val="Tahoma"/>
            <family val="2"/>
            <charset val="186"/>
          </rPr>
          <t xml:space="preserve">
31.10.07</t>
        </r>
      </text>
    </comment>
    <comment ref="B1398" authorId="11">
      <text>
        <r>
          <rPr>
            <b/>
            <sz val="8"/>
            <color indexed="81"/>
            <rFont val="Tahoma"/>
            <family val="2"/>
            <charset val="186"/>
          </rPr>
          <t>englas:</t>
        </r>
        <r>
          <rPr>
            <sz val="8"/>
            <color indexed="81"/>
            <rFont val="Tahoma"/>
            <family val="2"/>
            <charset val="186"/>
          </rPr>
          <t xml:space="preserve">
12.10.2007</t>
        </r>
      </text>
    </comment>
    <comment ref="B1399" authorId="11">
      <text>
        <r>
          <rPr>
            <b/>
            <sz val="8"/>
            <color indexed="81"/>
            <rFont val="Tahoma"/>
            <family val="2"/>
            <charset val="186"/>
          </rPr>
          <t>englas:</t>
        </r>
        <r>
          <rPr>
            <sz val="8"/>
            <color indexed="81"/>
            <rFont val="Tahoma"/>
            <family val="2"/>
            <charset val="186"/>
          </rPr>
          <t xml:space="preserve">
12.10.2007</t>
        </r>
      </text>
    </comment>
    <comment ref="B1400" authorId="11">
      <text>
        <r>
          <rPr>
            <b/>
            <sz val="8"/>
            <color indexed="81"/>
            <rFont val="Tahoma"/>
            <family val="2"/>
            <charset val="186"/>
          </rPr>
          <t>englas:</t>
        </r>
        <r>
          <rPr>
            <sz val="8"/>
            <color indexed="81"/>
            <rFont val="Tahoma"/>
            <family val="2"/>
            <charset val="186"/>
          </rPr>
          <t xml:space="preserve">
tehtud 12.12.2007</t>
        </r>
      </text>
    </comment>
    <comment ref="B1401" authorId="11">
      <text>
        <r>
          <rPr>
            <b/>
            <sz val="8"/>
            <color indexed="81"/>
            <rFont val="Tahoma"/>
            <family val="2"/>
            <charset val="186"/>
          </rPr>
          <t>englas:</t>
        </r>
        <r>
          <rPr>
            <sz val="8"/>
            <color indexed="81"/>
            <rFont val="Tahoma"/>
            <family val="2"/>
            <charset val="186"/>
          </rPr>
          <t xml:space="preserve">
12.10.2007</t>
        </r>
      </text>
    </comment>
    <comment ref="E1401" authorId="11">
      <text>
        <r>
          <rPr>
            <b/>
            <sz val="8"/>
            <color indexed="81"/>
            <rFont val="Tahoma"/>
            <family val="2"/>
            <charset val="186"/>
          </rPr>
          <t>englas:</t>
        </r>
        <r>
          <rPr>
            <sz val="8"/>
            <color indexed="81"/>
            <rFont val="Tahoma"/>
            <family val="2"/>
            <charset val="186"/>
          </rPr>
          <t xml:space="preserve">
kontaktseminar toimub Taanis ajavahemikul 01.-04.11.2007</t>
        </r>
      </text>
    </comment>
    <comment ref="B1402" authorId="2">
      <text>
        <r>
          <rPr>
            <b/>
            <sz val="8"/>
            <color indexed="81"/>
            <rFont val="Tahoma"/>
            <family val="2"/>
            <charset val="186"/>
          </rPr>
          <t>ruusmann:</t>
        </r>
        <r>
          <rPr>
            <sz val="8"/>
            <color indexed="81"/>
            <rFont val="Tahoma"/>
            <family val="2"/>
            <charset val="186"/>
          </rPr>
          <t xml:space="preserve">
tehtud 26.05.2008</t>
        </r>
      </text>
    </comment>
    <comment ref="B1403" authorId="2">
      <text>
        <r>
          <rPr>
            <b/>
            <sz val="8"/>
            <color indexed="81"/>
            <rFont val="Tahoma"/>
            <family val="2"/>
            <charset val="186"/>
          </rPr>
          <t>ruusmann:</t>
        </r>
        <r>
          <rPr>
            <sz val="8"/>
            <color indexed="81"/>
            <rFont val="Tahoma"/>
            <family val="2"/>
            <charset val="186"/>
          </rPr>
          <t xml:space="preserve">
tehtud 29.09.08</t>
        </r>
      </text>
    </comment>
    <comment ref="B1404" authorId="2">
      <text>
        <r>
          <rPr>
            <b/>
            <sz val="8"/>
            <color indexed="81"/>
            <rFont val="Tahoma"/>
            <family val="2"/>
            <charset val="186"/>
          </rPr>
          <t>ruusmann:</t>
        </r>
        <r>
          <rPr>
            <sz val="8"/>
            <color indexed="81"/>
            <rFont val="Tahoma"/>
            <family val="2"/>
            <charset val="186"/>
          </rPr>
          <t xml:space="preserve">
29.09.08</t>
        </r>
      </text>
    </comment>
    <comment ref="B1405" authorId="2">
      <text>
        <r>
          <rPr>
            <b/>
            <sz val="8"/>
            <color indexed="81"/>
            <rFont val="Tahoma"/>
            <family val="2"/>
            <charset val="186"/>
          </rPr>
          <t>ruusmann:</t>
        </r>
        <r>
          <rPr>
            <sz val="8"/>
            <color indexed="81"/>
            <rFont val="Tahoma"/>
            <family val="2"/>
            <charset val="186"/>
          </rPr>
          <t xml:space="preserve">
tehtud 29.09.08</t>
        </r>
      </text>
    </comment>
    <comment ref="B1406" authorId="2">
      <text>
        <r>
          <rPr>
            <b/>
            <sz val="8"/>
            <color indexed="81"/>
            <rFont val="Tahoma"/>
            <family val="2"/>
            <charset val="186"/>
          </rPr>
          <t>ruusmann:</t>
        </r>
        <r>
          <rPr>
            <sz val="8"/>
            <color indexed="81"/>
            <rFont val="Tahoma"/>
            <family val="2"/>
            <charset val="186"/>
          </rPr>
          <t xml:space="preserve">
tehtud 29.09.08</t>
        </r>
      </text>
    </comment>
    <comment ref="B1407" authorId="2">
      <text>
        <r>
          <rPr>
            <b/>
            <sz val="8"/>
            <color indexed="81"/>
            <rFont val="Tahoma"/>
            <family val="2"/>
            <charset val="186"/>
          </rPr>
          <t>ruusmann:</t>
        </r>
        <r>
          <rPr>
            <sz val="8"/>
            <color indexed="81"/>
            <rFont val="Tahoma"/>
            <family val="2"/>
            <charset val="186"/>
          </rPr>
          <t xml:space="preserve">
tehtud 29.09.08</t>
        </r>
      </text>
    </comment>
    <comment ref="B1408" authorId="2">
      <text>
        <r>
          <rPr>
            <b/>
            <sz val="8"/>
            <color indexed="81"/>
            <rFont val="Tahoma"/>
            <family val="2"/>
            <charset val="186"/>
          </rPr>
          <t>ruusmann:</t>
        </r>
        <r>
          <rPr>
            <sz val="8"/>
            <color indexed="81"/>
            <rFont val="Tahoma"/>
            <family val="2"/>
            <charset val="186"/>
          </rPr>
          <t xml:space="preserve">
tehtud 29.09.08</t>
        </r>
      </text>
    </comment>
    <comment ref="B1409" authorId="2">
      <text>
        <r>
          <rPr>
            <b/>
            <sz val="8"/>
            <color indexed="81"/>
            <rFont val="Tahoma"/>
            <family val="2"/>
            <charset val="186"/>
          </rPr>
          <t>ruusmann:</t>
        </r>
        <r>
          <rPr>
            <sz val="8"/>
            <color indexed="81"/>
            <rFont val="Tahoma"/>
            <family val="2"/>
            <charset val="186"/>
          </rPr>
          <t xml:space="preserve">
tehtud 29.09.08</t>
        </r>
      </text>
    </comment>
    <comment ref="B1410" authorId="2">
      <text>
        <r>
          <rPr>
            <b/>
            <sz val="8"/>
            <color indexed="81"/>
            <rFont val="Tahoma"/>
            <family val="2"/>
            <charset val="186"/>
          </rPr>
          <t>ruusmann:</t>
        </r>
        <r>
          <rPr>
            <sz val="8"/>
            <color indexed="81"/>
            <rFont val="Tahoma"/>
            <family val="2"/>
            <charset val="186"/>
          </rPr>
          <t xml:space="preserve">
tehtud 07.10.2008</t>
        </r>
      </text>
    </comment>
    <comment ref="B1411" authorId="2">
      <text>
        <r>
          <rPr>
            <b/>
            <sz val="8"/>
            <color indexed="81"/>
            <rFont val="Tahoma"/>
            <family val="2"/>
            <charset val="186"/>
          </rPr>
          <t>ruusmann:</t>
        </r>
        <r>
          <rPr>
            <sz val="8"/>
            <color indexed="81"/>
            <rFont val="Tahoma"/>
            <family val="2"/>
            <charset val="186"/>
          </rPr>
          <t xml:space="preserve">
tehtud 07.10.2008</t>
        </r>
      </text>
    </comment>
    <comment ref="B1412" authorId="2">
      <text>
        <r>
          <rPr>
            <b/>
            <sz val="8"/>
            <color indexed="81"/>
            <rFont val="Tahoma"/>
            <family val="2"/>
            <charset val="186"/>
          </rPr>
          <t>ruusmann:</t>
        </r>
        <r>
          <rPr>
            <sz val="8"/>
            <color indexed="81"/>
            <rFont val="Tahoma"/>
            <family val="2"/>
            <charset val="186"/>
          </rPr>
          <t xml:space="preserve">
tehtud 07.10.2008</t>
        </r>
      </text>
    </comment>
    <comment ref="B1413" authorId="2">
      <text>
        <r>
          <rPr>
            <b/>
            <sz val="8"/>
            <color indexed="81"/>
            <rFont val="Tahoma"/>
            <family val="2"/>
            <charset val="186"/>
          </rPr>
          <t>ruusmann:</t>
        </r>
        <r>
          <rPr>
            <sz val="8"/>
            <color indexed="81"/>
            <rFont val="Tahoma"/>
            <family val="2"/>
            <charset val="186"/>
          </rPr>
          <t xml:space="preserve">
tehtud 31.10.2008</t>
        </r>
      </text>
    </comment>
    <comment ref="B1414" authorId="2">
      <text>
        <r>
          <rPr>
            <b/>
            <sz val="8"/>
            <color indexed="81"/>
            <rFont val="Tahoma"/>
            <family val="2"/>
            <charset val="186"/>
          </rPr>
          <t>ruusmann:</t>
        </r>
        <r>
          <rPr>
            <sz val="8"/>
            <color indexed="81"/>
            <rFont val="Tahoma"/>
            <family val="2"/>
            <charset val="186"/>
          </rPr>
          <t xml:space="preserve">
tehtud 31.10.2008</t>
        </r>
      </text>
    </comment>
    <comment ref="B1415" authorId="2">
      <text>
        <r>
          <rPr>
            <b/>
            <sz val="8"/>
            <color indexed="81"/>
            <rFont val="Tahoma"/>
            <family val="2"/>
            <charset val="186"/>
          </rPr>
          <t>ruusmann:</t>
        </r>
        <r>
          <rPr>
            <sz val="8"/>
            <color indexed="81"/>
            <rFont val="Tahoma"/>
            <family val="2"/>
            <charset val="186"/>
          </rPr>
          <t xml:space="preserve">
tehtud 31.10.2008</t>
        </r>
      </text>
    </comment>
    <comment ref="B1416" authorId="2">
      <text>
        <r>
          <rPr>
            <b/>
            <sz val="8"/>
            <color indexed="81"/>
            <rFont val="Tahoma"/>
            <family val="2"/>
            <charset val="186"/>
          </rPr>
          <t>ruusmann:</t>
        </r>
        <r>
          <rPr>
            <sz val="8"/>
            <color indexed="81"/>
            <rFont val="Tahoma"/>
            <family val="2"/>
            <charset val="186"/>
          </rPr>
          <t xml:space="preserve">
tehtud 31.10.2008</t>
        </r>
      </text>
    </comment>
    <comment ref="B1417" authorId="2">
      <text>
        <r>
          <rPr>
            <b/>
            <sz val="8"/>
            <color indexed="81"/>
            <rFont val="Tahoma"/>
            <family val="2"/>
            <charset val="186"/>
          </rPr>
          <t>ruusmann:</t>
        </r>
        <r>
          <rPr>
            <sz val="8"/>
            <color indexed="81"/>
            <rFont val="Tahoma"/>
            <family val="2"/>
            <charset val="186"/>
          </rPr>
          <t xml:space="preserve">
tehtud 19.11.2008</t>
        </r>
      </text>
    </comment>
    <comment ref="E1417" authorId="2">
      <text>
        <r>
          <rPr>
            <b/>
            <sz val="8"/>
            <color indexed="81"/>
            <rFont val="Tahoma"/>
            <family val="2"/>
            <charset val="186"/>
          </rPr>
          <t>ruusmann:</t>
        </r>
        <r>
          <rPr>
            <sz val="8"/>
            <color indexed="81"/>
            <rFont val="Tahoma"/>
            <family val="2"/>
            <charset val="186"/>
          </rPr>
          <t xml:space="preserve">
Jakob Westholmi Gümnaasium</t>
        </r>
      </text>
    </comment>
    <comment ref="B1418" authorId="2">
      <text>
        <r>
          <rPr>
            <b/>
            <sz val="8"/>
            <color indexed="81"/>
            <rFont val="Tahoma"/>
            <family val="2"/>
            <charset val="186"/>
          </rPr>
          <t>ruusmann:</t>
        </r>
        <r>
          <rPr>
            <sz val="8"/>
            <color indexed="81"/>
            <rFont val="Tahoma"/>
            <family val="2"/>
            <charset val="186"/>
          </rPr>
          <t xml:space="preserve">
tehtud 02.12.2008</t>
        </r>
      </text>
    </comment>
    <comment ref="E1418" authorId="2">
      <text>
        <r>
          <rPr>
            <b/>
            <sz val="8"/>
            <color indexed="81"/>
            <rFont val="Tahoma"/>
            <family val="2"/>
            <charset val="186"/>
          </rPr>
          <t>ruusmann:</t>
        </r>
        <r>
          <rPr>
            <sz val="8"/>
            <color indexed="81"/>
            <rFont val="Tahoma"/>
            <family val="2"/>
            <charset val="186"/>
          </rPr>
          <t xml:space="preserve">
Tallinna Pae Gümnaasium</t>
        </r>
      </text>
    </comment>
    <comment ref="B1419" authorId="2">
      <text>
        <r>
          <rPr>
            <b/>
            <sz val="8"/>
            <color indexed="81"/>
            <rFont val="Tahoma"/>
            <family val="2"/>
            <charset val="186"/>
          </rPr>
          <t>ruusmann:</t>
        </r>
        <r>
          <rPr>
            <sz val="8"/>
            <color indexed="81"/>
            <rFont val="Tahoma"/>
            <family val="2"/>
            <charset val="186"/>
          </rPr>
          <t xml:space="preserve">
tehtud 01.06.2009</t>
        </r>
      </text>
    </comment>
    <comment ref="E1419" authorId="2">
      <text>
        <r>
          <rPr>
            <b/>
            <sz val="8"/>
            <color indexed="81"/>
            <rFont val="Tahoma"/>
            <family val="2"/>
            <charset val="186"/>
          </rPr>
          <t>ruusmann:</t>
        </r>
        <r>
          <rPr>
            <sz val="8"/>
            <color indexed="81"/>
            <rFont val="Tahoma"/>
            <family val="2"/>
            <charset val="186"/>
          </rPr>
          <t xml:space="preserve">
Merivälja Koolile</t>
        </r>
      </text>
    </comment>
    <comment ref="B1420" authorId="2">
      <text>
        <r>
          <rPr>
            <b/>
            <sz val="8"/>
            <color indexed="81"/>
            <rFont val="Tahoma"/>
            <family val="2"/>
            <charset val="186"/>
          </rPr>
          <t>ruusmann:</t>
        </r>
        <r>
          <rPr>
            <sz val="8"/>
            <color indexed="81"/>
            <rFont val="Tahoma"/>
            <family val="2"/>
            <charset val="186"/>
          </rPr>
          <t xml:space="preserve">
tehtud 23.09.2009</t>
        </r>
      </text>
    </comment>
    <comment ref="B1421" authorId="2">
      <text>
        <r>
          <rPr>
            <b/>
            <sz val="8"/>
            <color indexed="81"/>
            <rFont val="Tahoma"/>
            <family val="2"/>
            <charset val="186"/>
          </rPr>
          <t>ruusmann:</t>
        </r>
        <r>
          <rPr>
            <sz val="8"/>
            <color indexed="81"/>
            <rFont val="Tahoma"/>
            <family val="2"/>
            <charset val="186"/>
          </rPr>
          <t xml:space="preserve">
tehtud 23.09.2009</t>
        </r>
      </text>
    </comment>
    <comment ref="B1422" authorId="2">
      <text>
        <r>
          <rPr>
            <b/>
            <sz val="8"/>
            <color indexed="81"/>
            <rFont val="Tahoma"/>
            <family val="2"/>
            <charset val="186"/>
          </rPr>
          <t>ruusmann:</t>
        </r>
        <r>
          <rPr>
            <sz val="8"/>
            <color indexed="81"/>
            <rFont val="Tahoma"/>
            <family val="2"/>
            <charset val="186"/>
          </rPr>
          <t xml:space="preserve">
tehtud 23.09.2009</t>
        </r>
      </text>
    </comment>
    <comment ref="B1423" authorId="2">
      <text>
        <r>
          <rPr>
            <b/>
            <sz val="8"/>
            <color indexed="81"/>
            <rFont val="Tahoma"/>
            <family val="2"/>
            <charset val="186"/>
          </rPr>
          <t>ruusmann:</t>
        </r>
        <r>
          <rPr>
            <sz val="8"/>
            <color indexed="81"/>
            <rFont val="Tahoma"/>
            <family val="2"/>
            <charset val="186"/>
          </rPr>
          <t xml:space="preserve">
tehtud 23.09.2009</t>
        </r>
      </text>
    </comment>
    <comment ref="B1424" authorId="2">
      <text>
        <r>
          <rPr>
            <b/>
            <sz val="8"/>
            <color indexed="81"/>
            <rFont val="Tahoma"/>
            <family val="2"/>
            <charset val="186"/>
          </rPr>
          <t>ruusmann:</t>
        </r>
        <r>
          <rPr>
            <sz val="8"/>
            <color indexed="81"/>
            <rFont val="Tahoma"/>
            <family val="2"/>
            <charset val="186"/>
          </rPr>
          <t xml:space="preserve">
tehtud 23.09.2009</t>
        </r>
      </text>
    </comment>
    <comment ref="B1425" authorId="2">
      <text>
        <r>
          <rPr>
            <b/>
            <sz val="8"/>
            <color indexed="81"/>
            <rFont val="Tahoma"/>
            <family val="2"/>
            <charset val="186"/>
          </rPr>
          <t>ruusmann:</t>
        </r>
        <r>
          <rPr>
            <sz val="8"/>
            <color indexed="81"/>
            <rFont val="Tahoma"/>
            <family val="2"/>
            <charset val="186"/>
          </rPr>
          <t xml:space="preserve">
tehtud 23.09.2009</t>
        </r>
      </text>
    </comment>
    <comment ref="B1426" authorId="2">
      <text>
        <r>
          <rPr>
            <b/>
            <sz val="8"/>
            <color indexed="81"/>
            <rFont val="Tahoma"/>
            <family val="2"/>
            <charset val="186"/>
          </rPr>
          <t>ruusmann:</t>
        </r>
        <r>
          <rPr>
            <sz val="8"/>
            <color indexed="81"/>
            <rFont val="Tahoma"/>
            <family val="2"/>
            <charset val="186"/>
          </rPr>
          <t xml:space="preserve">
tehtud 12.11.2009</t>
        </r>
      </text>
    </comment>
    <comment ref="B1427" authorId="2">
      <text>
        <r>
          <rPr>
            <b/>
            <sz val="8"/>
            <color indexed="81"/>
            <rFont val="Tahoma"/>
            <family val="2"/>
            <charset val="186"/>
          </rPr>
          <t>ruusmann:</t>
        </r>
        <r>
          <rPr>
            <sz val="8"/>
            <color indexed="81"/>
            <rFont val="Tahoma"/>
            <family val="2"/>
            <charset val="186"/>
          </rPr>
          <t xml:space="preserve">
tehtud 12.11.2009</t>
        </r>
      </text>
    </comment>
    <comment ref="B1428" authorId="2">
      <text>
        <r>
          <rPr>
            <b/>
            <sz val="8"/>
            <color indexed="81"/>
            <rFont val="Tahoma"/>
            <family val="2"/>
            <charset val="186"/>
          </rPr>
          <t>ruusmann:</t>
        </r>
        <r>
          <rPr>
            <sz val="8"/>
            <color indexed="81"/>
            <rFont val="Tahoma"/>
            <family val="2"/>
            <charset val="186"/>
          </rPr>
          <t xml:space="preserve">
tehtud 12.11.2009</t>
        </r>
      </text>
    </comment>
    <comment ref="B1429" authorId="2">
      <text>
        <r>
          <rPr>
            <b/>
            <sz val="8"/>
            <color indexed="81"/>
            <rFont val="Tahoma"/>
            <family val="2"/>
            <charset val="186"/>
          </rPr>
          <t>ruusmann:</t>
        </r>
        <r>
          <rPr>
            <sz val="8"/>
            <color indexed="81"/>
            <rFont val="Tahoma"/>
            <family val="2"/>
            <charset val="186"/>
          </rPr>
          <t xml:space="preserve">
tehtud 12.11.2009</t>
        </r>
      </text>
    </comment>
    <comment ref="E1430" authorId="2">
      <text>
        <r>
          <rPr>
            <b/>
            <sz val="8"/>
            <color indexed="81"/>
            <rFont val="Tahoma"/>
            <family val="2"/>
            <charset val="186"/>
          </rPr>
          <t>ruusmann:</t>
        </r>
        <r>
          <rPr>
            <sz val="8"/>
            <color indexed="81"/>
            <rFont val="Tahoma"/>
            <family val="2"/>
            <charset val="186"/>
          </rPr>
          <t xml:space="preserve">
Tln Raku LA</t>
        </r>
      </text>
    </comment>
    <comment ref="B1431" authorId="2">
      <text>
        <r>
          <rPr>
            <b/>
            <sz val="8"/>
            <color indexed="81"/>
            <rFont val="Tahoma"/>
            <family val="2"/>
            <charset val="186"/>
          </rPr>
          <t>ruusmann:</t>
        </r>
        <r>
          <rPr>
            <sz val="8"/>
            <color indexed="81"/>
            <rFont val="Tahoma"/>
            <family val="2"/>
            <charset val="186"/>
          </rPr>
          <t xml:space="preserve">
tehtud 14.01.2010</t>
        </r>
      </text>
    </comment>
    <comment ref="E1431" authorId="2">
      <text>
        <r>
          <rPr>
            <b/>
            <sz val="8"/>
            <color indexed="81"/>
            <rFont val="Tahoma"/>
            <family val="2"/>
            <charset val="186"/>
          </rPr>
          <t>ruusmann:</t>
        </r>
        <r>
          <rPr>
            <sz val="8"/>
            <color indexed="81"/>
            <rFont val="Tahoma"/>
            <family val="2"/>
            <charset val="186"/>
          </rPr>
          <t xml:space="preserve">
Annulleeritud sisu, võimalusel muuta fondi sisu, et fondi taas kasutada saaks!</t>
        </r>
      </text>
    </comment>
    <comment ref="B1432" authorId="2">
      <text>
        <r>
          <rPr>
            <b/>
            <sz val="8"/>
            <color indexed="81"/>
            <rFont val="Tahoma"/>
            <family val="2"/>
            <charset val="186"/>
          </rPr>
          <t>ruusmann:</t>
        </r>
        <r>
          <rPr>
            <sz val="8"/>
            <color indexed="81"/>
            <rFont val="Tahoma"/>
            <family val="2"/>
            <charset val="186"/>
          </rPr>
          <t xml:space="preserve">
tehtud 17.02.2010
</t>
        </r>
      </text>
    </comment>
    <comment ref="B1433" authorId="2">
      <text>
        <r>
          <rPr>
            <b/>
            <sz val="8"/>
            <color indexed="81"/>
            <rFont val="Tahoma"/>
            <family val="2"/>
            <charset val="186"/>
          </rPr>
          <t>ruusmann:</t>
        </r>
        <r>
          <rPr>
            <sz val="8"/>
            <color indexed="81"/>
            <rFont val="Tahoma"/>
            <family val="2"/>
            <charset val="186"/>
          </rPr>
          <t xml:space="preserve">
tehtud 02.03.2010</t>
        </r>
      </text>
    </comment>
    <comment ref="B1434" authorId="2">
      <text>
        <r>
          <rPr>
            <b/>
            <sz val="8"/>
            <color indexed="81"/>
            <rFont val="Tahoma"/>
            <family val="2"/>
            <charset val="186"/>
          </rPr>
          <t>ruusmann:</t>
        </r>
        <r>
          <rPr>
            <sz val="8"/>
            <color indexed="81"/>
            <rFont val="Tahoma"/>
            <family val="2"/>
            <charset val="186"/>
          </rPr>
          <t xml:space="preserve">
tehtud 03.06.2010</t>
        </r>
      </text>
    </comment>
    <comment ref="B1435" authorId="4">
      <text>
        <r>
          <rPr>
            <b/>
            <sz val="9"/>
            <color indexed="81"/>
            <rFont val="Tahoma"/>
            <family val="2"/>
            <charset val="186"/>
          </rPr>
          <t>altermann1:</t>
        </r>
        <r>
          <rPr>
            <sz val="9"/>
            <color indexed="81"/>
            <rFont val="Tahoma"/>
            <family val="2"/>
            <charset val="186"/>
          </rPr>
          <t xml:space="preserve">
13.09.10</t>
        </r>
      </text>
    </comment>
    <comment ref="B1436" authorId="4">
      <text>
        <r>
          <rPr>
            <b/>
            <sz val="9"/>
            <color indexed="81"/>
            <rFont val="Tahoma"/>
            <family val="2"/>
            <charset val="186"/>
          </rPr>
          <t>altermann1:</t>
        </r>
        <r>
          <rPr>
            <sz val="9"/>
            <color indexed="81"/>
            <rFont val="Tahoma"/>
            <family val="2"/>
            <charset val="186"/>
          </rPr>
          <t xml:space="preserve">
13.09.10</t>
        </r>
      </text>
    </comment>
    <comment ref="B1437" authorId="4">
      <text>
        <r>
          <rPr>
            <b/>
            <sz val="9"/>
            <color indexed="81"/>
            <rFont val="Tahoma"/>
            <family val="2"/>
            <charset val="186"/>
          </rPr>
          <t>altermann1:</t>
        </r>
        <r>
          <rPr>
            <sz val="9"/>
            <color indexed="81"/>
            <rFont val="Tahoma"/>
            <family val="2"/>
            <charset val="186"/>
          </rPr>
          <t xml:space="preserve">
13.09.10</t>
        </r>
      </text>
    </comment>
    <comment ref="B1438" authorId="4">
      <text>
        <r>
          <rPr>
            <b/>
            <sz val="9"/>
            <color indexed="81"/>
            <rFont val="Tahoma"/>
            <family val="2"/>
            <charset val="186"/>
          </rPr>
          <t>altermann1:</t>
        </r>
        <r>
          <rPr>
            <sz val="9"/>
            <color indexed="81"/>
            <rFont val="Tahoma"/>
            <family val="2"/>
            <charset val="186"/>
          </rPr>
          <t xml:space="preserve">
13.09.10</t>
        </r>
      </text>
    </comment>
    <comment ref="B1439" authorId="4">
      <text>
        <r>
          <rPr>
            <b/>
            <sz val="9"/>
            <color indexed="81"/>
            <rFont val="Tahoma"/>
            <family val="2"/>
            <charset val="186"/>
          </rPr>
          <t>altermann1:</t>
        </r>
        <r>
          <rPr>
            <sz val="9"/>
            <color indexed="81"/>
            <rFont val="Tahoma"/>
            <family val="2"/>
            <charset val="186"/>
          </rPr>
          <t xml:space="preserve">
13.09.10</t>
        </r>
      </text>
    </comment>
    <comment ref="B1440" authorId="4">
      <text>
        <r>
          <rPr>
            <b/>
            <sz val="9"/>
            <color indexed="81"/>
            <rFont val="Tahoma"/>
            <family val="2"/>
            <charset val="186"/>
          </rPr>
          <t>altermann1:</t>
        </r>
        <r>
          <rPr>
            <sz val="9"/>
            <color indexed="81"/>
            <rFont val="Tahoma"/>
            <family val="2"/>
            <charset val="186"/>
          </rPr>
          <t xml:space="preserve">
13.09.10</t>
        </r>
      </text>
    </comment>
    <comment ref="B1441" authorId="4">
      <text>
        <r>
          <rPr>
            <b/>
            <sz val="9"/>
            <color indexed="81"/>
            <rFont val="Tahoma"/>
            <family val="2"/>
            <charset val="186"/>
          </rPr>
          <t>altermann1:</t>
        </r>
        <r>
          <rPr>
            <sz val="9"/>
            <color indexed="81"/>
            <rFont val="Tahoma"/>
            <family val="2"/>
            <charset val="186"/>
          </rPr>
          <t xml:space="preserve">
13.09.10</t>
        </r>
      </text>
    </comment>
    <comment ref="B1442" authorId="4">
      <text>
        <r>
          <rPr>
            <b/>
            <sz val="9"/>
            <color indexed="81"/>
            <rFont val="Tahoma"/>
            <family val="2"/>
            <charset val="186"/>
          </rPr>
          <t>altermann1:</t>
        </r>
        <r>
          <rPr>
            <sz val="9"/>
            <color indexed="81"/>
            <rFont val="Tahoma"/>
            <family val="2"/>
            <charset val="186"/>
          </rPr>
          <t xml:space="preserve">
13.09.10</t>
        </r>
      </text>
    </comment>
    <comment ref="B1443" authorId="0">
      <text>
        <r>
          <rPr>
            <b/>
            <sz val="9"/>
            <color indexed="81"/>
            <rFont val="Tahoma"/>
            <family val="2"/>
            <charset val="186"/>
          </rPr>
          <t>viinapuu:</t>
        </r>
        <r>
          <rPr>
            <sz val="9"/>
            <color indexed="81"/>
            <rFont val="Tahoma"/>
            <family val="2"/>
            <charset val="186"/>
          </rPr>
          <t xml:space="preserve">
tehtud 22.10.2010</t>
        </r>
      </text>
    </comment>
    <comment ref="B1444" authorId="0">
      <text>
        <r>
          <rPr>
            <b/>
            <sz val="9"/>
            <color indexed="81"/>
            <rFont val="Tahoma"/>
            <family val="2"/>
            <charset val="186"/>
          </rPr>
          <t>viinapuu:</t>
        </r>
        <r>
          <rPr>
            <sz val="9"/>
            <color indexed="81"/>
            <rFont val="Tahoma"/>
            <family val="2"/>
            <charset val="186"/>
          </rPr>
          <t xml:space="preserve">
tehtud 01.12.2010
</t>
        </r>
      </text>
    </comment>
    <comment ref="B1445" authorId="0">
      <text>
        <r>
          <rPr>
            <b/>
            <sz val="9"/>
            <color indexed="81"/>
            <rFont val="Tahoma"/>
            <family val="2"/>
            <charset val="186"/>
          </rPr>
          <t>viinapuu:</t>
        </r>
        <r>
          <rPr>
            <sz val="9"/>
            <color indexed="81"/>
            <rFont val="Tahoma"/>
            <family val="2"/>
            <charset val="186"/>
          </rPr>
          <t xml:space="preserve">
tehtud 01.12.2010</t>
        </r>
      </text>
    </comment>
    <comment ref="B1446" authorId="0">
      <text>
        <r>
          <rPr>
            <b/>
            <sz val="9"/>
            <color indexed="81"/>
            <rFont val="Tahoma"/>
            <family val="2"/>
            <charset val="186"/>
          </rPr>
          <t>viinapuu:</t>
        </r>
        <r>
          <rPr>
            <sz val="9"/>
            <color indexed="81"/>
            <rFont val="Tahoma"/>
            <family val="2"/>
            <charset val="186"/>
          </rPr>
          <t xml:space="preserve">
tehtud 01.12.2010
</t>
        </r>
      </text>
    </comment>
    <comment ref="B1447" authorId="0">
      <text>
        <r>
          <rPr>
            <b/>
            <sz val="9"/>
            <color indexed="81"/>
            <rFont val="Tahoma"/>
            <family val="2"/>
            <charset val="186"/>
          </rPr>
          <t>viinapuu:</t>
        </r>
        <r>
          <rPr>
            <sz val="9"/>
            <color indexed="81"/>
            <rFont val="Tahoma"/>
            <family val="2"/>
            <charset val="186"/>
          </rPr>
          <t xml:space="preserve">
tehtud 01.12.2010</t>
        </r>
      </text>
    </comment>
    <comment ref="B1448" authorId="4">
      <text>
        <r>
          <rPr>
            <b/>
            <sz val="9"/>
            <color indexed="81"/>
            <rFont val="Tahoma"/>
            <family val="2"/>
            <charset val="186"/>
          </rPr>
          <t>altermann1:</t>
        </r>
        <r>
          <rPr>
            <sz val="9"/>
            <color indexed="81"/>
            <rFont val="Tahoma"/>
            <family val="2"/>
            <charset val="186"/>
          </rPr>
          <t xml:space="preserve">
18.03.11</t>
        </r>
      </text>
    </comment>
    <comment ref="B1449" authorId="4">
      <text>
        <r>
          <rPr>
            <b/>
            <sz val="9"/>
            <color indexed="81"/>
            <rFont val="Tahoma"/>
            <family val="2"/>
            <charset val="186"/>
          </rPr>
          <t>altermann1:</t>
        </r>
        <r>
          <rPr>
            <sz val="9"/>
            <color indexed="81"/>
            <rFont val="Tahoma"/>
            <family val="2"/>
            <charset val="186"/>
          </rPr>
          <t xml:space="preserve">
18.03.11</t>
        </r>
      </text>
    </comment>
    <comment ref="E1449" authorId="4">
      <text>
        <r>
          <rPr>
            <b/>
            <sz val="9"/>
            <color indexed="81"/>
            <rFont val="Tahoma"/>
            <family val="2"/>
            <charset val="186"/>
          </rPr>
          <t>altermann1:</t>
        </r>
        <r>
          <rPr>
            <sz val="9"/>
            <color indexed="81"/>
            <rFont val="Tahoma"/>
            <family val="2"/>
            <charset val="186"/>
          </rPr>
          <t xml:space="preserve">
Tallinna Sikupilli Keskkoolile</t>
        </r>
      </text>
    </comment>
    <comment ref="B1450" authorId="4">
      <text>
        <r>
          <rPr>
            <b/>
            <sz val="9"/>
            <color indexed="81"/>
            <rFont val="Tahoma"/>
            <family val="2"/>
            <charset val="186"/>
          </rPr>
          <t>altermann1:</t>
        </r>
        <r>
          <rPr>
            <sz val="9"/>
            <color indexed="81"/>
            <rFont val="Tahoma"/>
            <family val="2"/>
            <charset val="186"/>
          </rPr>
          <t xml:space="preserve">
tehtud 01.09.11</t>
        </r>
      </text>
    </comment>
    <comment ref="E1450" authorId="4">
      <text>
        <r>
          <rPr>
            <b/>
            <sz val="9"/>
            <color indexed="81"/>
            <rFont val="Tahoma"/>
            <family val="2"/>
            <charset val="186"/>
          </rPr>
          <t>altermann1:</t>
        </r>
        <r>
          <rPr>
            <sz val="9"/>
            <color indexed="81"/>
            <rFont val="Tahoma"/>
            <family val="2"/>
            <charset val="186"/>
          </rPr>
          <t xml:space="preserve">
Hariduameti poolt haridusjuhtide õppelähetuse korraldamine Tallinnas</t>
        </r>
      </text>
    </comment>
    <comment ref="B1451" authorId="4">
      <text>
        <r>
          <rPr>
            <b/>
            <sz val="9"/>
            <color indexed="81"/>
            <rFont val="Tahoma"/>
            <family val="2"/>
            <charset val="186"/>
          </rPr>
          <t>altermann1:</t>
        </r>
        <r>
          <rPr>
            <sz val="9"/>
            <color indexed="81"/>
            <rFont val="Tahoma"/>
            <family val="2"/>
            <charset val="186"/>
          </rPr>
          <t xml:space="preserve">
tehtud 16.09.11</t>
        </r>
      </text>
    </comment>
    <comment ref="B1452" authorId="4">
      <text>
        <r>
          <rPr>
            <b/>
            <sz val="9"/>
            <color indexed="81"/>
            <rFont val="Tahoma"/>
            <family val="2"/>
            <charset val="186"/>
          </rPr>
          <t>altermann1:</t>
        </r>
        <r>
          <rPr>
            <sz val="9"/>
            <color indexed="81"/>
            <rFont val="Tahoma"/>
            <family val="2"/>
            <charset val="186"/>
          </rPr>
          <t xml:space="preserve">
tehtud 16.09.11</t>
        </r>
      </text>
    </comment>
    <comment ref="B1453" authorId="4">
      <text>
        <r>
          <rPr>
            <b/>
            <sz val="9"/>
            <color indexed="81"/>
            <rFont val="Tahoma"/>
            <family val="2"/>
            <charset val="186"/>
          </rPr>
          <t>altermann1:</t>
        </r>
        <r>
          <rPr>
            <sz val="9"/>
            <color indexed="81"/>
            <rFont val="Tahoma"/>
            <family val="2"/>
            <charset val="186"/>
          </rPr>
          <t xml:space="preserve">
tehtud 16.09.11</t>
        </r>
      </text>
    </comment>
    <comment ref="B1454" authorId="4">
      <text>
        <r>
          <rPr>
            <b/>
            <sz val="9"/>
            <color indexed="81"/>
            <rFont val="Tahoma"/>
            <family val="2"/>
            <charset val="186"/>
          </rPr>
          <t>altermann1:</t>
        </r>
        <r>
          <rPr>
            <sz val="9"/>
            <color indexed="81"/>
            <rFont val="Tahoma"/>
            <family val="2"/>
            <charset val="186"/>
          </rPr>
          <t xml:space="preserve">
tehtud 16.09.11</t>
        </r>
      </text>
    </comment>
    <comment ref="B1455" authorId="4">
      <text>
        <r>
          <rPr>
            <b/>
            <sz val="9"/>
            <color indexed="81"/>
            <rFont val="Tahoma"/>
            <family val="2"/>
            <charset val="186"/>
          </rPr>
          <t>altermann1:</t>
        </r>
        <r>
          <rPr>
            <sz val="9"/>
            <color indexed="81"/>
            <rFont val="Tahoma"/>
            <family val="2"/>
            <charset val="186"/>
          </rPr>
          <t xml:space="preserve">
tehtud 16.09.11</t>
        </r>
      </text>
    </comment>
    <comment ref="B1456" authorId="4">
      <text>
        <r>
          <rPr>
            <b/>
            <sz val="9"/>
            <color indexed="81"/>
            <rFont val="Tahoma"/>
            <family val="2"/>
            <charset val="186"/>
          </rPr>
          <t>altermann1:</t>
        </r>
        <r>
          <rPr>
            <sz val="9"/>
            <color indexed="81"/>
            <rFont val="Tahoma"/>
            <family val="2"/>
            <charset val="186"/>
          </rPr>
          <t xml:space="preserve">
tehtud 16.09.11</t>
        </r>
      </text>
    </comment>
    <comment ref="B1457" authorId="4">
      <text>
        <r>
          <rPr>
            <b/>
            <sz val="9"/>
            <color indexed="81"/>
            <rFont val="Tahoma"/>
            <family val="2"/>
            <charset val="186"/>
          </rPr>
          <t>altermann1:</t>
        </r>
        <r>
          <rPr>
            <sz val="9"/>
            <color indexed="81"/>
            <rFont val="Tahoma"/>
            <family val="2"/>
            <charset val="186"/>
          </rPr>
          <t xml:space="preserve">
tehtud 16.09.11</t>
        </r>
      </text>
    </comment>
    <comment ref="B1458" authorId="4">
      <text>
        <r>
          <rPr>
            <b/>
            <sz val="9"/>
            <color indexed="81"/>
            <rFont val="Tahoma"/>
            <family val="2"/>
            <charset val="186"/>
          </rPr>
          <t>altermann1:</t>
        </r>
        <r>
          <rPr>
            <sz val="9"/>
            <color indexed="81"/>
            <rFont val="Tahoma"/>
            <family val="2"/>
            <charset val="186"/>
          </rPr>
          <t xml:space="preserve">
tehtud 16.09.11</t>
        </r>
      </text>
    </comment>
    <comment ref="B1459" authorId="4">
      <text>
        <r>
          <rPr>
            <b/>
            <sz val="9"/>
            <color indexed="81"/>
            <rFont val="Tahoma"/>
            <family val="2"/>
            <charset val="186"/>
          </rPr>
          <t>altermann1:</t>
        </r>
        <r>
          <rPr>
            <sz val="9"/>
            <color indexed="81"/>
            <rFont val="Tahoma"/>
            <family val="2"/>
            <charset val="186"/>
          </rPr>
          <t xml:space="preserve">
tehtud 16.09.11</t>
        </r>
      </text>
    </comment>
    <comment ref="B1460" authorId="4">
      <text>
        <r>
          <rPr>
            <b/>
            <sz val="9"/>
            <color indexed="81"/>
            <rFont val="Tahoma"/>
            <family val="2"/>
            <charset val="186"/>
          </rPr>
          <t>altermann1:</t>
        </r>
        <r>
          <rPr>
            <sz val="9"/>
            <color indexed="81"/>
            <rFont val="Tahoma"/>
            <family val="2"/>
            <charset val="186"/>
          </rPr>
          <t xml:space="preserve">
tehtud 16.09.11</t>
        </r>
      </text>
    </comment>
    <comment ref="B1461" authorId="4">
      <text>
        <r>
          <rPr>
            <b/>
            <sz val="9"/>
            <color indexed="81"/>
            <rFont val="Tahoma"/>
            <family val="2"/>
            <charset val="186"/>
          </rPr>
          <t>altermann1:</t>
        </r>
        <r>
          <rPr>
            <sz val="9"/>
            <color indexed="81"/>
            <rFont val="Tahoma"/>
            <family val="2"/>
            <charset val="186"/>
          </rPr>
          <t xml:space="preserve">
tehtud 16.09.11</t>
        </r>
      </text>
    </comment>
    <comment ref="B1462" authorId="4">
      <text>
        <r>
          <rPr>
            <b/>
            <sz val="9"/>
            <color indexed="81"/>
            <rFont val="Tahoma"/>
            <family val="2"/>
            <charset val="186"/>
          </rPr>
          <t>altermann1:</t>
        </r>
        <r>
          <rPr>
            <sz val="9"/>
            <color indexed="81"/>
            <rFont val="Tahoma"/>
            <family val="2"/>
            <charset val="186"/>
          </rPr>
          <t xml:space="preserve">
tehtud 16.09.11</t>
        </r>
      </text>
    </comment>
    <comment ref="B1463" authorId="4">
      <text>
        <r>
          <rPr>
            <b/>
            <sz val="9"/>
            <color indexed="81"/>
            <rFont val="Tahoma"/>
            <family val="2"/>
            <charset val="186"/>
          </rPr>
          <t>altermann1:</t>
        </r>
        <r>
          <rPr>
            <sz val="9"/>
            <color indexed="81"/>
            <rFont val="Tahoma"/>
            <family val="2"/>
            <charset val="186"/>
          </rPr>
          <t xml:space="preserve">
tehtud 16.09.11</t>
        </r>
      </text>
    </comment>
    <comment ref="B1464" authorId="4">
      <text>
        <r>
          <rPr>
            <b/>
            <sz val="9"/>
            <color indexed="81"/>
            <rFont val="Tahoma"/>
            <family val="2"/>
            <charset val="186"/>
          </rPr>
          <t>altermann1:</t>
        </r>
        <r>
          <rPr>
            <sz val="9"/>
            <color indexed="81"/>
            <rFont val="Tahoma"/>
            <family val="2"/>
            <charset val="186"/>
          </rPr>
          <t xml:space="preserve">
tehtud 16.09.11</t>
        </r>
      </text>
    </comment>
    <comment ref="B1465" authorId="4">
      <text>
        <r>
          <rPr>
            <b/>
            <sz val="9"/>
            <color indexed="81"/>
            <rFont val="Tahoma"/>
            <family val="2"/>
            <charset val="186"/>
          </rPr>
          <t>altermann1:</t>
        </r>
        <r>
          <rPr>
            <sz val="9"/>
            <color indexed="81"/>
            <rFont val="Tahoma"/>
            <family val="2"/>
            <charset val="186"/>
          </rPr>
          <t xml:space="preserve">
tehtud 24.10.11</t>
        </r>
      </text>
    </comment>
    <comment ref="B1466" authorId="4">
      <text>
        <r>
          <rPr>
            <b/>
            <sz val="9"/>
            <color indexed="81"/>
            <rFont val="Tahoma"/>
            <family val="2"/>
            <charset val="186"/>
          </rPr>
          <t>altermann1:</t>
        </r>
        <r>
          <rPr>
            <sz val="9"/>
            <color indexed="81"/>
            <rFont val="Tahoma"/>
            <family val="2"/>
            <charset val="186"/>
          </rPr>
          <t xml:space="preserve">
tehtud 28.11.11</t>
        </r>
      </text>
    </comment>
    <comment ref="B1467" authorId="4">
      <text>
        <r>
          <rPr>
            <b/>
            <sz val="9"/>
            <color indexed="81"/>
            <rFont val="Tahoma"/>
            <family val="2"/>
            <charset val="186"/>
          </rPr>
          <t>altermann1:</t>
        </r>
        <r>
          <rPr>
            <sz val="9"/>
            <color indexed="81"/>
            <rFont val="Tahoma"/>
            <family val="2"/>
            <charset val="186"/>
          </rPr>
          <t xml:space="preserve">
tehtud 08.12.11</t>
        </r>
      </text>
    </comment>
    <comment ref="B1468" authorId="4">
      <text>
        <r>
          <rPr>
            <b/>
            <sz val="9"/>
            <color indexed="81"/>
            <rFont val="Tahoma"/>
            <family val="2"/>
            <charset val="186"/>
          </rPr>
          <t>altermann1:</t>
        </r>
        <r>
          <rPr>
            <sz val="9"/>
            <color indexed="81"/>
            <rFont val="Tahoma"/>
            <family val="2"/>
            <charset val="186"/>
          </rPr>
          <t xml:space="preserve">
tehtud 08.12.11</t>
        </r>
      </text>
    </comment>
    <comment ref="B1469" authorId="4">
      <text>
        <r>
          <rPr>
            <b/>
            <sz val="9"/>
            <color indexed="81"/>
            <rFont val="Tahoma"/>
            <family val="2"/>
            <charset val="186"/>
          </rPr>
          <t>altermann1:</t>
        </r>
        <r>
          <rPr>
            <sz val="9"/>
            <color indexed="81"/>
            <rFont val="Tahoma"/>
            <family val="2"/>
            <charset val="186"/>
          </rPr>
          <t xml:space="preserve">
tehtud 08.12.11</t>
        </r>
      </text>
    </comment>
    <comment ref="B1470" authorId="4">
      <text>
        <r>
          <rPr>
            <b/>
            <sz val="9"/>
            <color indexed="81"/>
            <rFont val="Tahoma"/>
            <family val="2"/>
            <charset val="186"/>
          </rPr>
          <t>altermann1:</t>
        </r>
        <r>
          <rPr>
            <sz val="9"/>
            <color indexed="81"/>
            <rFont val="Tahoma"/>
            <family val="2"/>
            <charset val="186"/>
          </rPr>
          <t xml:space="preserve">
tehtud 08.12.11</t>
        </r>
      </text>
    </comment>
    <comment ref="B1471" authorId="4">
      <text>
        <r>
          <rPr>
            <b/>
            <sz val="9"/>
            <color indexed="81"/>
            <rFont val="Tahoma"/>
            <family val="2"/>
            <charset val="186"/>
          </rPr>
          <t>altermann1:</t>
        </r>
        <r>
          <rPr>
            <sz val="9"/>
            <color indexed="81"/>
            <rFont val="Tahoma"/>
            <family val="2"/>
            <charset val="186"/>
          </rPr>
          <t xml:space="preserve">
tehtud 08.12.11</t>
        </r>
      </text>
    </comment>
    <comment ref="B1472" authorId="4">
      <text>
        <r>
          <rPr>
            <b/>
            <sz val="9"/>
            <color indexed="81"/>
            <rFont val="Tahoma"/>
            <family val="2"/>
            <charset val="186"/>
          </rPr>
          <t>altermann1:</t>
        </r>
        <r>
          <rPr>
            <sz val="9"/>
            <color indexed="81"/>
            <rFont val="Tahoma"/>
            <family val="2"/>
            <charset val="186"/>
          </rPr>
          <t xml:space="preserve">
tehtud 08.12.11</t>
        </r>
      </text>
    </comment>
    <comment ref="B1473" authorId="4">
      <text>
        <r>
          <rPr>
            <b/>
            <sz val="9"/>
            <color indexed="81"/>
            <rFont val="Tahoma"/>
            <family val="2"/>
            <charset val="186"/>
          </rPr>
          <t>altermann1:</t>
        </r>
        <r>
          <rPr>
            <sz val="9"/>
            <color indexed="81"/>
            <rFont val="Tahoma"/>
            <family val="2"/>
            <charset val="186"/>
          </rPr>
          <t xml:space="preserve">
tehtud 08.12.11</t>
        </r>
      </text>
    </comment>
    <comment ref="B1476" authorId="4">
      <text>
        <r>
          <rPr>
            <b/>
            <sz val="9"/>
            <color indexed="81"/>
            <rFont val="Tahoma"/>
            <family val="2"/>
            <charset val="186"/>
          </rPr>
          <t>altermann1:</t>
        </r>
        <r>
          <rPr>
            <sz val="9"/>
            <color indexed="81"/>
            <rFont val="Tahoma"/>
            <family val="2"/>
            <charset val="186"/>
          </rPr>
          <t xml:space="preserve">
tehtud 04.01.2012</t>
        </r>
      </text>
    </comment>
    <comment ref="B1477" authorId="4">
      <text>
        <r>
          <rPr>
            <b/>
            <sz val="9"/>
            <color indexed="81"/>
            <rFont val="Tahoma"/>
            <family val="2"/>
            <charset val="186"/>
          </rPr>
          <t>altermann1:</t>
        </r>
        <r>
          <rPr>
            <sz val="9"/>
            <color indexed="81"/>
            <rFont val="Tahoma"/>
            <family val="2"/>
            <charset val="186"/>
          </rPr>
          <t xml:space="preserve">
tehtud 31.1.12</t>
        </r>
      </text>
    </comment>
    <comment ref="B1478" authorId="4">
      <text>
        <r>
          <rPr>
            <b/>
            <sz val="9"/>
            <color indexed="81"/>
            <rFont val="Tahoma"/>
            <family val="2"/>
            <charset val="186"/>
          </rPr>
          <t>altermann1:</t>
        </r>
        <r>
          <rPr>
            <sz val="9"/>
            <color indexed="81"/>
            <rFont val="Tahoma"/>
            <family val="2"/>
            <charset val="186"/>
          </rPr>
          <t xml:space="preserve">
tehtud 01.02.12</t>
        </r>
      </text>
    </comment>
    <comment ref="B1479" authorId="4">
      <text>
        <r>
          <rPr>
            <b/>
            <sz val="9"/>
            <color indexed="81"/>
            <rFont val="Tahoma"/>
            <family val="2"/>
            <charset val="186"/>
          </rPr>
          <t>altermann1:</t>
        </r>
        <r>
          <rPr>
            <sz val="9"/>
            <color indexed="81"/>
            <rFont val="Tahoma"/>
            <family val="2"/>
            <charset val="186"/>
          </rPr>
          <t xml:space="preserve">
tehtud 07.02.12</t>
        </r>
      </text>
    </comment>
    <comment ref="B1480" authorId="4">
      <text>
        <r>
          <rPr>
            <b/>
            <sz val="9"/>
            <color indexed="81"/>
            <rFont val="Tahoma"/>
            <family val="2"/>
            <charset val="186"/>
          </rPr>
          <t>altermann1:</t>
        </r>
        <r>
          <rPr>
            <sz val="9"/>
            <color indexed="81"/>
            <rFont val="Tahoma"/>
            <family val="2"/>
            <charset val="186"/>
          </rPr>
          <t xml:space="preserve">
tehtud 23.02.12</t>
        </r>
      </text>
    </comment>
    <comment ref="B1481" authorId="4">
      <text>
        <r>
          <rPr>
            <b/>
            <sz val="9"/>
            <color indexed="81"/>
            <rFont val="Tahoma"/>
            <family val="2"/>
            <charset val="186"/>
          </rPr>
          <t>altermann1:</t>
        </r>
        <r>
          <rPr>
            <sz val="9"/>
            <color indexed="81"/>
            <rFont val="Tahoma"/>
            <family val="2"/>
            <charset val="186"/>
          </rPr>
          <t xml:space="preserve">
tehtud 14.03.12</t>
        </r>
      </text>
    </comment>
    <comment ref="B1482" authorId="12">
      <text>
        <r>
          <rPr>
            <b/>
            <sz val="9"/>
            <color indexed="81"/>
            <rFont val="Tahoma"/>
            <family val="2"/>
            <charset val="186"/>
          </rPr>
          <t>Anne Altermann:</t>
        </r>
        <r>
          <rPr>
            <sz val="9"/>
            <color indexed="81"/>
            <rFont val="Tahoma"/>
            <family val="2"/>
            <charset val="186"/>
          </rPr>
          <t xml:space="preserve">
tehtud 28.09.12</t>
        </r>
      </text>
    </comment>
    <comment ref="B1483" authorId="12">
      <text>
        <r>
          <rPr>
            <b/>
            <sz val="9"/>
            <color indexed="81"/>
            <rFont val="Tahoma"/>
            <family val="2"/>
            <charset val="186"/>
          </rPr>
          <t>Anne Altermann:</t>
        </r>
        <r>
          <rPr>
            <sz val="9"/>
            <color indexed="81"/>
            <rFont val="Tahoma"/>
            <family val="2"/>
            <charset val="186"/>
          </rPr>
          <t xml:space="preserve">
tehtud 28.09.12</t>
        </r>
      </text>
    </comment>
    <comment ref="B1484" authorId="12">
      <text>
        <r>
          <rPr>
            <b/>
            <sz val="9"/>
            <color indexed="81"/>
            <rFont val="Tahoma"/>
            <family val="2"/>
            <charset val="186"/>
          </rPr>
          <t>Anne Altermann:</t>
        </r>
        <r>
          <rPr>
            <sz val="9"/>
            <color indexed="81"/>
            <rFont val="Tahoma"/>
            <family val="2"/>
            <charset val="186"/>
          </rPr>
          <t xml:space="preserve">
tehtud 28.09.12</t>
        </r>
      </text>
    </comment>
    <comment ref="B1485" authorId="12">
      <text>
        <r>
          <rPr>
            <b/>
            <sz val="9"/>
            <color indexed="81"/>
            <rFont val="Tahoma"/>
            <family val="2"/>
            <charset val="186"/>
          </rPr>
          <t>Anne Altermann:</t>
        </r>
        <r>
          <rPr>
            <sz val="9"/>
            <color indexed="81"/>
            <rFont val="Tahoma"/>
            <family val="2"/>
            <charset val="186"/>
          </rPr>
          <t xml:space="preserve">
tehtud 28.09.12</t>
        </r>
      </text>
    </comment>
    <comment ref="B1486" authorId="12">
      <text>
        <r>
          <rPr>
            <b/>
            <sz val="9"/>
            <color indexed="81"/>
            <rFont val="Tahoma"/>
            <family val="2"/>
            <charset val="186"/>
          </rPr>
          <t>Anne Altermann:</t>
        </r>
        <r>
          <rPr>
            <sz val="9"/>
            <color indexed="81"/>
            <rFont val="Tahoma"/>
            <family val="2"/>
            <charset val="186"/>
          </rPr>
          <t xml:space="preserve">
tehtud 28.09.12</t>
        </r>
      </text>
    </comment>
    <comment ref="B1487" authorId="12">
      <text>
        <r>
          <rPr>
            <b/>
            <sz val="9"/>
            <color indexed="81"/>
            <rFont val="Tahoma"/>
            <family val="2"/>
            <charset val="186"/>
          </rPr>
          <t>Anne Altermann:</t>
        </r>
        <r>
          <rPr>
            <sz val="9"/>
            <color indexed="81"/>
            <rFont val="Tahoma"/>
            <family val="2"/>
            <charset val="186"/>
          </rPr>
          <t xml:space="preserve">
tehtud 28.09.12</t>
        </r>
      </text>
    </comment>
    <comment ref="B1488" authorId="12">
      <text>
        <r>
          <rPr>
            <b/>
            <sz val="9"/>
            <color indexed="81"/>
            <rFont val="Tahoma"/>
            <family val="2"/>
            <charset val="186"/>
          </rPr>
          <t>Anne Altermann:</t>
        </r>
        <r>
          <rPr>
            <sz val="9"/>
            <color indexed="81"/>
            <rFont val="Tahoma"/>
            <family val="2"/>
            <charset val="186"/>
          </rPr>
          <t xml:space="preserve">
tehtud 28.09.12</t>
        </r>
      </text>
    </comment>
    <comment ref="B1489" authorId="12">
      <text>
        <r>
          <rPr>
            <b/>
            <sz val="9"/>
            <color indexed="81"/>
            <rFont val="Tahoma"/>
            <family val="2"/>
            <charset val="186"/>
          </rPr>
          <t>Anne Altermann:</t>
        </r>
        <r>
          <rPr>
            <sz val="9"/>
            <color indexed="81"/>
            <rFont val="Tahoma"/>
            <family val="2"/>
            <charset val="186"/>
          </rPr>
          <t xml:space="preserve">
tehtud 28.09.12</t>
        </r>
      </text>
    </comment>
    <comment ref="B1490" authorId="12">
      <text>
        <r>
          <rPr>
            <b/>
            <sz val="9"/>
            <color indexed="81"/>
            <rFont val="Tahoma"/>
            <family val="2"/>
            <charset val="186"/>
          </rPr>
          <t>Anne Altermann:</t>
        </r>
        <r>
          <rPr>
            <sz val="9"/>
            <color indexed="81"/>
            <rFont val="Tahoma"/>
            <family val="2"/>
            <charset val="186"/>
          </rPr>
          <t xml:space="preserve">
tehtud 28.09.12</t>
        </r>
      </text>
    </comment>
    <comment ref="B1491" authorId="12">
      <text>
        <r>
          <rPr>
            <b/>
            <sz val="9"/>
            <color indexed="81"/>
            <rFont val="Tahoma"/>
            <family val="2"/>
            <charset val="186"/>
          </rPr>
          <t>Anne Altermann:</t>
        </r>
        <r>
          <rPr>
            <sz val="9"/>
            <color indexed="81"/>
            <rFont val="Tahoma"/>
            <family val="2"/>
            <charset val="186"/>
          </rPr>
          <t xml:space="preserve">
tehtud 28.09.12</t>
        </r>
      </text>
    </comment>
    <comment ref="B1492" authorId="12">
      <text>
        <r>
          <rPr>
            <b/>
            <sz val="9"/>
            <color indexed="81"/>
            <rFont val="Tahoma"/>
            <family val="2"/>
            <charset val="186"/>
          </rPr>
          <t>Anne Altermann:</t>
        </r>
        <r>
          <rPr>
            <sz val="9"/>
            <color indexed="81"/>
            <rFont val="Tahoma"/>
            <family val="2"/>
            <charset val="186"/>
          </rPr>
          <t xml:space="preserve">
tehtud 28.09.12</t>
        </r>
      </text>
    </comment>
    <comment ref="B1493" authorId="12">
      <text>
        <r>
          <rPr>
            <b/>
            <sz val="9"/>
            <color indexed="81"/>
            <rFont val="Tahoma"/>
            <family val="2"/>
            <charset val="186"/>
          </rPr>
          <t>Anne Altermann:</t>
        </r>
        <r>
          <rPr>
            <sz val="9"/>
            <color indexed="81"/>
            <rFont val="Tahoma"/>
            <family val="2"/>
            <charset val="186"/>
          </rPr>
          <t xml:space="preserve">
tehtud 28.09.12</t>
        </r>
      </text>
    </comment>
    <comment ref="B1494" authorId="12">
      <text>
        <r>
          <rPr>
            <b/>
            <sz val="9"/>
            <color indexed="81"/>
            <rFont val="Tahoma"/>
            <family val="2"/>
            <charset val="186"/>
          </rPr>
          <t>Anne Altermann:</t>
        </r>
        <r>
          <rPr>
            <sz val="9"/>
            <color indexed="81"/>
            <rFont val="Tahoma"/>
            <family val="2"/>
            <charset val="186"/>
          </rPr>
          <t xml:space="preserve">
tehtud 28.09.12</t>
        </r>
      </text>
    </comment>
    <comment ref="B1495" authorId="5">
      <text>
        <r>
          <rPr>
            <b/>
            <sz val="9"/>
            <color indexed="81"/>
            <rFont val="Tahoma"/>
            <family val="2"/>
            <charset val="186"/>
          </rPr>
          <t>Anne A.:</t>
        </r>
        <r>
          <rPr>
            <sz val="9"/>
            <color indexed="81"/>
            <rFont val="Tahoma"/>
            <family val="2"/>
            <charset val="186"/>
          </rPr>
          <t xml:space="preserve">
tehtud 03.12.12</t>
        </r>
      </text>
    </comment>
    <comment ref="B1496" authorId="5">
      <text>
        <r>
          <rPr>
            <b/>
            <sz val="9"/>
            <color indexed="81"/>
            <rFont val="Tahoma"/>
            <family val="2"/>
            <charset val="186"/>
          </rPr>
          <t>Anne A.:</t>
        </r>
        <r>
          <rPr>
            <sz val="9"/>
            <color indexed="81"/>
            <rFont val="Tahoma"/>
            <family val="2"/>
            <charset val="186"/>
          </rPr>
          <t xml:space="preserve">
tehtud 03.12.12</t>
        </r>
      </text>
    </comment>
    <comment ref="B1500" authorId="5">
      <text>
        <r>
          <rPr>
            <b/>
            <sz val="9"/>
            <color indexed="81"/>
            <rFont val="Tahoma"/>
            <family val="2"/>
            <charset val="186"/>
          </rPr>
          <t>Anne A.:</t>
        </r>
        <r>
          <rPr>
            <sz val="9"/>
            <color indexed="81"/>
            <rFont val="Tahoma"/>
            <family val="2"/>
            <charset val="186"/>
          </rPr>
          <t xml:space="preserve">
tehtud 23.01.2013</t>
        </r>
      </text>
    </comment>
    <comment ref="B1501" authorId="5">
      <text>
        <r>
          <rPr>
            <b/>
            <sz val="9"/>
            <color indexed="81"/>
            <rFont val="Tahoma"/>
            <family val="2"/>
            <charset val="186"/>
          </rPr>
          <t>Anne A.:</t>
        </r>
        <r>
          <rPr>
            <sz val="9"/>
            <color indexed="81"/>
            <rFont val="Tahoma"/>
            <family val="2"/>
            <charset val="186"/>
          </rPr>
          <t xml:space="preserve">
tehtud 23.01.2013</t>
        </r>
      </text>
    </comment>
    <comment ref="B1502" authorId="5">
      <text>
        <r>
          <rPr>
            <b/>
            <sz val="9"/>
            <color indexed="81"/>
            <rFont val="Tahoma"/>
            <family val="2"/>
            <charset val="186"/>
          </rPr>
          <t>Anne A.:</t>
        </r>
        <r>
          <rPr>
            <sz val="9"/>
            <color indexed="81"/>
            <rFont val="Tahoma"/>
            <family val="2"/>
            <charset val="186"/>
          </rPr>
          <t xml:space="preserve">
tehtud 23.01.2013</t>
        </r>
      </text>
    </comment>
    <comment ref="B1503" authorId="5">
      <text>
        <r>
          <rPr>
            <b/>
            <sz val="9"/>
            <color indexed="81"/>
            <rFont val="Tahoma"/>
            <family val="2"/>
            <charset val="186"/>
          </rPr>
          <t>Anne A.:</t>
        </r>
        <r>
          <rPr>
            <sz val="9"/>
            <color indexed="81"/>
            <rFont val="Tahoma"/>
            <family val="2"/>
            <charset val="186"/>
          </rPr>
          <t xml:space="preserve">
tehtud 25.02.13</t>
        </r>
      </text>
    </comment>
    <comment ref="B1504" authorId="5">
      <text>
        <r>
          <rPr>
            <b/>
            <sz val="9"/>
            <color indexed="81"/>
            <rFont val="Tahoma"/>
            <family val="2"/>
            <charset val="186"/>
          </rPr>
          <t>Anne A.:</t>
        </r>
        <r>
          <rPr>
            <sz val="9"/>
            <color indexed="81"/>
            <rFont val="Tahoma"/>
            <family val="2"/>
            <charset val="186"/>
          </rPr>
          <t xml:space="preserve">
tehtud 05.03.13</t>
        </r>
      </text>
    </comment>
    <comment ref="B1505" authorId="5">
      <text>
        <r>
          <rPr>
            <b/>
            <sz val="9"/>
            <color indexed="81"/>
            <rFont val="Tahoma"/>
            <family val="2"/>
            <charset val="186"/>
          </rPr>
          <t>Anne A.:</t>
        </r>
        <r>
          <rPr>
            <sz val="9"/>
            <color indexed="81"/>
            <rFont val="Tahoma"/>
            <family val="2"/>
            <charset val="186"/>
          </rPr>
          <t xml:space="preserve">
tehtud 29.05.13</t>
        </r>
      </text>
    </comment>
    <comment ref="B1506" authorId="5">
      <text>
        <r>
          <rPr>
            <b/>
            <sz val="9"/>
            <color indexed="81"/>
            <rFont val="Tahoma"/>
            <family val="2"/>
            <charset val="186"/>
          </rPr>
          <t>Anne A.:</t>
        </r>
        <r>
          <rPr>
            <sz val="9"/>
            <color indexed="81"/>
            <rFont val="Tahoma"/>
            <family val="2"/>
            <charset val="186"/>
          </rPr>
          <t xml:space="preserve">
tehtud 17.09.2013</t>
        </r>
      </text>
    </comment>
    <comment ref="B1507" authorId="5">
      <text>
        <r>
          <rPr>
            <b/>
            <sz val="9"/>
            <color indexed="81"/>
            <rFont val="Tahoma"/>
            <family val="2"/>
            <charset val="186"/>
          </rPr>
          <t>Anne A.:</t>
        </r>
        <r>
          <rPr>
            <sz val="9"/>
            <color indexed="81"/>
            <rFont val="Tahoma"/>
            <family val="2"/>
            <charset val="186"/>
          </rPr>
          <t xml:space="preserve">
tehtud 17.09.2013</t>
        </r>
      </text>
    </comment>
    <comment ref="B1508" authorId="5">
      <text>
        <r>
          <rPr>
            <b/>
            <sz val="9"/>
            <color indexed="81"/>
            <rFont val="Tahoma"/>
            <family val="2"/>
            <charset val="186"/>
          </rPr>
          <t>Anne A.:</t>
        </r>
        <r>
          <rPr>
            <sz val="9"/>
            <color indexed="81"/>
            <rFont val="Tahoma"/>
            <family val="2"/>
            <charset val="186"/>
          </rPr>
          <t xml:space="preserve">
tehtud 17.09.2013</t>
        </r>
      </text>
    </comment>
    <comment ref="B1509" authorId="5">
      <text>
        <r>
          <rPr>
            <b/>
            <sz val="9"/>
            <color indexed="81"/>
            <rFont val="Tahoma"/>
            <family val="2"/>
            <charset val="186"/>
          </rPr>
          <t>Anne A.:</t>
        </r>
        <r>
          <rPr>
            <sz val="9"/>
            <color indexed="81"/>
            <rFont val="Tahoma"/>
            <family val="2"/>
            <charset val="186"/>
          </rPr>
          <t xml:space="preserve">
tehtud 17.09.2013</t>
        </r>
      </text>
    </comment>
    <comment ref="B1510" authorId="5">
      <text>
        <r>
          <rPr>
            <b/>
            <sz val="9"/>
            <color indexed="81"/>
            <rFont val="Tahoma"/>
            <family val="2"/>
            <charset val="186"/>
          </rPr>
          <t>Anne A.:</t>
        </r>
        <r>
          <rPr>
            <sz val="9"/>
            <color indexed="81"/>
            <rFont val="Tahoma"/>
            <family val="2"/>
            <charset val="186"/>
          </rPr>
          <t xml:space="preserve">
tehtud 17.09.2013</t>
        </r>
      </text>
    </comment>
    <comment ref="B1511" authorId="5">
      <text>
        <r>
          <rPr>
            <b/>
            <sz val="9"/>
            <color indexed="81"/>
            <rFont val="Tahoma"/>
            <family val="2"/>
            <charset val="186"/>
          </rPr>
          <t>Anne A.:</t>
        </r>
        <r>
          <rPr>
            <sz val="9"/>
            <color indexed="81"/>
            <rFont val="Tahoma"/>
            <family val="2"/>
            <charset val="186"/>
          </rPr>
          <t xml:space="preserve">
tehtud 17.09.2013</t>
        </r>
      </text>
    </comment>
    <comment ref="B1512" authorId="5">
      <text>
        <r>
          <rPr>
            <b/>
            <sz val="9"/>
            <color indexed="81"/>
            <rFont val="Tahoma"/>
            <family val="2"/>
            <charset val="186"/>
          </rPr>
          <t>Anne A.:</t>
        </r>
        <r>
          <rPr>
            <sz val="9"/>
            <color indexed="81"/>
            <rFont val="Tahoma"/>
            <family val="2"/>
            <charset val="186"/>
          </rPr>
          <t xml:space="preserve">
tehtud 17.09.2013</t>
        </r>
      </text>
    </comment>
    <comment ref="B1513" authorId="5">
      <text>
        <r>
          <rPr>
            <b/>
            <sz val="9"/>
            <color indexed="81"/>
            <rFont val="Tahoma"/>
            <family val="2"/>
            <charset val="186"/>
          </rPr>
          <t>Anne A.:</t>
        </r>
        <r>
          <rPr>
            <sz val="9"/>
            <color indexed="81"/>
            <rFont val="Tahoma"/>
            <family val="2"/>
            <charset val="186"/>
          </rPr>
          <t xml:space="preserve">
tehtud 17.09.2013</t>
        </r>
      </text>
    </comment>
    <comment ref="B1514" authorId="5">
      <text>
        <r>
          <rPr>
            <b/>
            <sz val="9"/>
            <color indexed="81"/>
            <rFont val="Tahoma"/>
            <family val="2"/>
            <charset val="186"/>
          </rPr>
          <t>Anne A.:</t>
        </r>
        <r>
          <rPr>
            <sz val="9"/>
            <color indexed="81"/>
            <rFont val="Tahoma"/>
            <family val="2"/>
            <charset val="186"/>
          </rPr>
          <t xml:space="preserve">
tehtud 27.09.2013</t>
        </r>
      </text>
    </comment>
    <comment ref="B1515" authorId="5">
      <text>
        <r>
          <rPr>
            <b/>
            <sz val="9"/>
            <color indexed="81"/>
            <rFont val="Tahoma"/>
            <family val="2"/>
            <charset val="186"/>
          </rPr>
          <t>Anne A.:</t>
        </r>
        <r>
          <rPr>
            <sz val="9"/>
            <color indexed="81"/>
            <rFont val="Tahoma"/>
            <family val="2"/>
            <charset val="186"/>
          </rPr>
          <t xml:space="preserve">
tehtud 27.09.2013</t>
        </r>
      </text>
    </comment>
    <comment ref="B1516" authorId="5">
      <text>
        <r>
          <rPr>
            <b/>
            <sz val="9"/>
            <color indexed="81"/>
            <rFont val="Tahoma"/>
            <family val="2"/>
            <charset val="186"/>
          </rPr>
          <t>Anne A.:</t>
        </r>
        <r>
          <rPr>
            <sz val="9"/>
            <color indexed="81"/>
            <rFont val="Tahoma"/>
            <family val="2"/>
            <charset val="186"/>
          </rPr>
          <t xml:space="preserve">
tehtud 27.09.2013</t>
        </r>
      </text>
    </comment>
    <comment ref="B1517" authorId="5">
      <text>
        <r>
          <rPr>
            <b/>
            <sz val="9"/>
            <color indexed="81"/>
            <rFont val="Tahoma"/>
            <family val="2"/>
            <charset val="186"/>
          </rPr>
          <t>Anne A.:</t>
        </r>
        <r>
          <rPr>
            <sz val="9"/>
            <color indexed="81"/>
            <rFont val="Tahoma"/>
            <family val="2"/>
            <charset val="186"/>
          </rPr>
          <t xml:space="preserve">
tehtud 27.09.2013</t>
        </r>
      </text>
    </comment>
    <comment ref="B1518" authorId="5">
      <text>
        <r>
          <rPr>
            <b/>
            <sz val="9"/>
            <color indexed="81"/>
            <rFont val="Tahoma"/>
            <family val="2"/>
            <charset val="186"/>
          </rPr>
          <t>Anne A.:</t>
        </r>
        <r>
          <rPr>
            <sz val="9"/>
            <color indexed="81"/>
            <rFont val="Tahoma"/>
            <family val="2"/>
            <charset val="186"/>
          </rPr>
          <t xml:space="preserve">
tehtid 29.10.2013</t>
        </r>
      </text>
    </comment>
    <comment ref="B1519" authorId="5">
      <text>
        <r>
          <rPr>
            <b/>
            <sz val="9"/>
            <color indexed="81"/>
            <rFont val="Tahoma"/>
            <family val="2"/>
            <charset val="186"/>
          </rPr>
          <t>Anne A.:</t>
        </r>
        <r>
          <rPr>
            <sz val="9"/>
            <color indexed="81"/>
            <rFont val="Tahoma"/>
            <family val="2"/>
            <charset val="186"/>
          </rPr>
          <t xml:space="preserve">
tehtid 29.10.2013</t>
        </r>
      </text>
    </comment>
    <comment ref="B1522" authorId="5">
      <text>
        <r>
          <rPr>
            <b/>
            <sz val="9"/>
            <color indexed="81"/>
            <rFont val="Tahoma"/>
            <family val="2"/>
            <charset val="186"/>
          </rPr>
          <t>Anne A.:</t>
        </r>
        <r>
          <rPr>
            <sz val="9"/>
            <color indexed="81"/>
            <rFont val="Tahoma"/>
            <family val="2"/>
            <charset val="186"/>
          </rPr>
          <t xml:space="preserve">
tehtud 24.01.14</t>
        </r>
      </text>
    </comment>
    <comment ref="B1523" authorId="7">
      <text>
        <r>
          <rPr>
            <b/>
            <sz val="9"/>
            <color indexed="81"/>
            <rFont val="Tahoma"/>
            <family val="2"/>
            <charset val="186"/>
          </rPr>
          <t>Krista Kibur:</t>
        </r>
        <r>
          <rPr>
            <sz val="9"/>
            <color indexed="81"/>
            <rFont val="Tahoma"/>
            <family val="2"/>
            <charset val="186"/>
          </rPr>
          <t xml:space="preserve">
17.07.2014</t>
        </r>
      </text>
    </comment>
    <comment ref="B1524" authorId="5">
      <text>
        <r>
          <rPr>
            <b/>
            <sz val="9"/>
            <color indexed="81"/>
            <rFont val="Tahoma"/>
            <family val="2"/>
            <charset val="186"/>
          </rPr>
          <t>Anne A.:</t>
        </r>
        <r>
          <rPr>
            <sz val="9"/>
            <color indexed="81"/>
            <rFont val="Tahoma"/>
            <family val="2"/>
            <charset val="186"/>
          </rPr>
          <t xml:space="preserve">
tehtud 02.09.2014</t>
        </r>
      </text>
    </comment>
    <comment ref="B1525" authorId="5">
      <text>
        <r>
          <rPr>
            <b/>
            <sz val="9"/>
            <color indexed="81"/>
            <rFont val="Tahoma"/>
            <family val="2"/>
            <charset val="186"/>
          </rPr>
          <t>Anne A.:</t>
        </r>
        <r>
          <rPr>
            <sz val="9"/>
            <color indexed="81"/>
            <rFont val="Tahoma"/>
            <family val="2"/>
            <charset val="186"/>
          </rPr>
          <t xml:space="preserve">
tehtud 02.09.2014</t>
        </r>
      </text>
    </comment>
    <comment ref="B1526" authorId="5">
      <text>
        <r>
          <rPr>
            <b/>
            <sz val="9"/>
            <color indexed="81"/>
            <rFont val="Tahoma"/>
            <family val="2"/>
            <charset val="186"/>
          </rPr>
          <t>Anne A.:</t>
        </r>
        <r>
          <rPr>
            <sz val="9"/>
            <color indexed="81"/>
            <rFont val="Tahoma"/>
            <family val="2"/>
            <charset val="186"/>
          </rPr>
          <t xml:space="preserve">
tehtud 02.09.2014</t>
        </r>
      </text>
    </comment>
    <comment ref="B1527" authorId="5">
      <text>
        <r>
          <rPr>
            <b/>
            <sz val="9"/>
            <color indexed="81"/>
            <rFont val="Tahoma"/>
            <family val="2"/>
            <charset val="186"/>
          </rPr>
          <t>Anne A.:</t>
        </r>
        <r>
          <rPr>
            <sz val="9"/>
            <color indexed="81"/>
            <rFont val="Tahoma"/>
            <family val="2"/>
            <charset val="186"/>
          </rPr>
          <t xml:space="preserve">
tehtud 02.09.2014</t>
        </r>
      </text>
    </comment>
    <comment ref="B1528" authorId="5">
      <text>
        <r>
          <rPr>
            <b/>
            <sz val="9"/>
            <color indexed="81"/>
            <rFont val="Tahoma"/>
            <family val="2"/>
            <charset val="186"/>
          </rPr>
          <t>Anne A.:</t>
        </r>
        <r>
          <rPr>
            <sz val="9"/>
            <color indexed="81"/>
            <rFont val="Tahoma"/>
            <family val="2"/>
            <charset val="186"/>
          </rPr>
          <t xml:space="preserve">
tehtud 02.09.2014</t>
        </r>
      </text>
    </comment>
    <comment ref="B1529" authorId="5">
      <text>
        <r>
          <rPr>
            <b/>
            <sz val="9"/>
            <color indexed="81"/>
            <rFont val="Tahoma"/>
            <family val="2"/>
            <charset val="186"/>
          </rPr>
          <t>Anne A.:</t>
        </r>
        <r>
          <rPr>
            <sz val="9"/>
            <color indexed="81"/>
            <rFont val="Tahoma"/>
            <family val="2"/>
            <charset val="186"/>
          </rPr>
          <t xml:space="preserve">
tehtud 02.09.2014</t>
        </r>
      </text>
    </comment>
    <comment ref="B1530" authorId="5">
      <text>
        <r>
          <rPr>
            <b/>
            <sz val="9"/>
            <color indexed="81"/>
            <rFont val="Tahoma"/>
            <family val="2"/>
            <charset val="186"/>
          </rPr>
          <t>Anne A.:</t>
        </r>
        <r>
          <rPr>
            <sz val="9"/>
            <color indexed="81"/>
            <rFont val="Tahoma"/>
            <family val="2"/>
            <charset val="186"/>
          </rPr>
          <t xml:space="preserve">
tehtud 04.09.2014</t>
        </r>
      </text>
    </comment>
    <comment ref="B1531" authorId="5">
      <text>
        <r>
          <rPr>
            <b/>
            <sz val="9"/>
            <color indexed="81"/>
            <rFont val="Tahoma"/>
            <family val="2"/>
            <charset val="186"/>
          </rPr>
          <t>Anne A.:</t>
        </r>
        <r>
          <rPr>
            <sz val="9"/>
            <color indexed="81"/>
            <rFont val="Tahoma"/>
            <family val="2"/>
            <charset val="186"/>
          </rPr>
          <t xml:space="preserve">
tehtud 24.09.2014</t>
        </r>
      </text>
    </comment>
    <comment ref="B1532" authorId="5">
      <text>
        <r>
          <rPr>
            <b/>
            <sz val="9"/>
            <color indexed="81"/>
            <rFont val="Tahoma"/>
            <family val="2"/>
            <charset val="186"/>
          </rPr>
          <t>Anne A.:</t>
        </r>
        <r>
          <rPr>
            <sz val="9"/>
            <color indexed="81"/>
            <rFont val="Tahoma"/>
            <family val="2"/>
            <charset val="186"/>
          </rPr>
          <t xml:space="preserve">
tehtud 08.10.2014</t>
        </r>
      </text>
    </comment>
    <comment ref="B1533" authorId="12">
      <text>
        <r>
          <rPr>
            <b/>
            <sz val="8"/>
            <color indexed="81"/>
            <rFont val="Tahoma"/>
            <family val="2"/>
            <charset val="186"/>
          </rPr>
          <t>Anne Altermann:</t>
        </r>
        <r>
          <rPr>
            <sz val="8"/>
            <color indexed="81"/>
            <rFont val="Tahoma"/>
            <family val="2"/>
            <charset val="186"/>
          </rPr>
          <t xml:space="preserve">
tehtud 29.10.2014</t>
        </r>
      </text>
    </comment>
    <comment ref="B1534" authorId="12">
      <text>
        <r>
          <rPr>
            <b/>
            <sz val="8"/>
            <color indexed="81"/>
            <rFont val="Tahoma"/>
            <family val="2"/>
            <charset val="186"/>
          </rPr>
          <t>Anne Altermann:</t>
        </r>
        <r>
          <rPr>
            <sz val="8"/>
            <color indexed="81"/>
            <rFont val="Tahoma"/>
            <family val="2"/>
            <charset val="186"/>
          </rPr>
          <t xml:space="preserve">
tehtud 29.10.2014</t>
        </r>
      </text>
    </comment>
    <comment ref="B1535" authorId="5">
      <text>
        <r>
          <rPr>
            <b/>
            <sz val="9"/>
            <color indexed="81"/>
            <rFont val="Tahoma"/>
            <family val="2"/>
            <charset val="186"/>
          </rPr>
          <t>Anne A.:</t>
        </r>
        <r>
          <rPr>
            <sz val="9"/>
            <color indexed="81"/>
            <rFont val="Tahoma"/>
            <family val="2"/>
            <charset val="186"/>
          </rPr>
          <t xml:space="preserve">
tehtud 11.11.2014</t>
        </r>
      </text>
    </comment>
    <comment ref="B1536" authorId="5">
      <text>
        <r>
          <rPr>
            <b/>
            <sz val="9"/>
            <color indexed="81"/>
            <rFont val="Tahoma"/>
            <family val="2"/>
            <charset val="186"/>
          </rPr>
          <t>Anne A.:</t>
        </r>
        <r>
          <rPr>
            <sz val="9"/>
            <color indexed="81"/>
            <rFont val="Tahoma"/>
            <family val="2"/>
            <charset val="186"/>
          </rPr>
          <t xml:space="preserve">
tehtud 11.11.2014</t>
        </r>
      </text>
    </comment>
    <comment ref="B1537" authorId="5">
      <text>
        <r>
          <rPr>
            <b/>
            <sz val="9"/>
            <color indexed="81"/>
            <rFont val="Tahoma"/>
            <family val="2"/>
            <charset val="186"/>
          </rPr>
          <t>Anne A.:</t>
        </r>
        <r>
          <rPr>
            <sz val="9"/>
            <color indexed="81"/>
            <rFont val="Tahoma"/>
            <family val="2"/>
            <charset val="186"/>
          </rPr>
          <t xml:space="preserve">
tehtud 11.11.2014</t>
        </r>
      </text>
    </comment>
    <comment ref="E1537" authorId="5">
      <text>
        <r>
          <rPr>
            <b/>
            <sz val="9"/>
            <color indexed="81"/>
            <rFont val="Tahoma"/>
            <family val="2"/>
            <charset val="186"/>
          </rPr>
          <t>Anne A.:</t>
        </r>
        <r>
          <rPr>
            <sz val="9"/>
            <color indexed="81"/>
            <rFont val="Tahoma"/>
            <family val="2"/>
            <charset val="186"/>
          </rPr>
          <t xml:space="preserve">
Erasmus+ strateegilise koostöö projekt „Rahvusvaheline koostöö saksakeelse majandusõppe sisse viimisel Kadrioru Saksa Gümnaasiumis”</t>
        </r>
      </text>
    </comment>
    <comment ref="B1538" authorId="5">
      <text>
        <r>
          <rPr>
            <b/>
            <sz val="9"/>
            <color indexed="81"/>
            <rFont val="Tahoma"/>
            <family val="2"/>
            <charset val="186"/>
          </rPr>
          <t>Anne A.:</t>
        </r>
        <r>
          <rPr>
            <sz val="9"/>
            <color indexed="81"/>
            <rFont val="Tahoma"/>
            <family val="2"/>
            <charset val="186"/>
          </rPr>
          <t xml:space="preserve">
tehtud 11.11.2014</t>
        </r>
      </text>
    </comment>
    <comment ref="B1539" authorId="5">
      <text>
        <r>
          <rPr>
            <b/>
            <sz val="9"/>
            <color indexed="81"/>
            <rFont val="Tahoma"/>
            <family val="2"/>
            <charset val="186"/>
          </rPr>
          <t>Anne A.:</t>
        </r>
        <r>
          <rPr>
            <sz val="9"/>
            <color indexed="81"/>
            <rFont val="Tahoma"/>
            <family val="2"/>
            <charset val="186"/>
          </rPr>
          <t xml:space="preserve">
tehtud 11.11.2014</t>
        </r>
      </text>
    </comment>
    <comment ref="B1542" authorId="5">
      <text>
        <r>
          <rPr>
            <b/>
            <sz val="9"/>
            <color indexed="81"/>
            <rFont val="Tahoma"/>
            <family val="2"/>
            <charset val="186"/>
          </rPr>
          <t>Anne A.:</t>
        </r>
        <r>
          <rPr>
            <sz val="9"/>
            <color indexed="81"/>
            <rFont val="Tahoma"/>
            <family val="2"/>
            <charset val="186"/>
          </rPr>
          <t xml:space="preserve">
tehtud 05.02.2015</t>
        </r>
      </text>
    </comment>
    <comment ref="B1543" authorId="5">
      <text>
        <r>
          <rPr>
            <b/>
            <sz val="9"/>
            <color indexed="81"/>
            <rFont val="Tahoma"/>
            <family val="2"/>
            <charset val="186"/>
          </rPr>
          <t>Anne A.:</t>
        </r>
        <r>
          <rPr>
            <sz val="9"/>
            <color indexed="81"/>
            <rFont val="Tahoma"/>
            <family val="2"/>
            <charset val="186"/>
          </rPr>
          <t xml:space="preserve">
tehtud 16.02.2015</t>
        </r>
      </text>
    </comment>
    <comment ref="E1543" authorId="5">
      <text>
        <r>
          <rPr>
            <b/>
            <sz val="9"/>
            <color indexed="81"/>
            <rFont val="Tahoma"/>
            <family val="2"/>
            <charset val="186"/>
          </rPr>
          <t>Anne A.:</t>
        </r>
        <r>
          <rPr>
            <sz val="9"/>
            <color indexed="81"/>
            <rFont val="Tahoma"/>
            <family val="2"/>
            <charset val="186"/>
          </rPr>
          <t xml:space="preserve">
01.09.2014-31.08.2016</t>
        </r>
      </text>
    </comment>
    <comment ref="B1544" authorId="5">
      <text>
        <r>
          <rPr>
            <b/>
            <sz val="9"/>
            <color indexed="81"/>
            <rFont val="Tahoma"/>
            <family val="2"/>
            <charset val="186"/>
          </rPr>
          <t>Anne A.:</t>
        </r>
        <r>
          <rPr>
            <sz val="9"/>
            <color indexed="81"/>
            <rFont val="Tahoma"/>
            <family val="2"/>
            <charset val="186"/>
          </rPr>
          <t xml:space="preserve">
tehtud 11.03.2015</t>
        </r>
      </text>
    </comment>
    <comment ref="B1545" authorId="5">
      <text>
        <r>
          <rPr>
            <b/>
            <sz val="9"/>
            <color indexed="81"/>
            <rFont val="Tahoma"/>
            <family val="2"/>
            <charset val="186"/>
          </rPr>
          <t>Anne A.:</t>
        </r>
        <r>
          <rPr>
            <sz val="9"/>
            <color indexed="81"/>
            <rFont val="Tahoma"/>
            <family val="2"/>
            <charset val="186"/>
          </rPr>
          <t xml:space="preserve">
tehtud 12.05.2015
</t>
        </r>
      </text>
    </comment>
    <comment ref="B1546" authorId="5">
      <text>
        <r>
          <rPr>
            <b/>
            <sz val="9"/>
            <color indexed="81"/>
            <rFont val="Tahoma"/>
            <family val="2"/>
            <charset val="186"/>
          </rPr>
          <t>Anne A.:</t>
        </r>
        <r>
          <rPr>
            <sz val="9"/>
            <color indexed="81"/>
            <rFont val="Tahoma"/>
            <family val="2"/>
            <charset val="186"/>
          </rPr>
          <t xml:space="preserve">
tehtud 04.06.15</t>
        </r>
      </text>
    </comment>
    <comment ref="B1547" authorId="5">
      <text>
        <r>
          <rPr>
            <b/>
            <sz val="9"/>
            <color indexed="81"/>
            <rFont val="Tahoma"/>
            <family val="2"/>
            <charset val="186"/>
          </rPr>
          <t>Anne A.:</t>
        </r>
        <r>
          <rPr>
            <sz val="9"/>
            <color indexed="81"/>
            <rFont val="Tahoma"/>
            <family val="2"/>
            <charset val="186"/>
          </rPr>
          <t xml:space="preserve">
tehtud 29.06.2015</t>
        </r>
      </text>
    </comment>
    <comment ref="B1548" authorId="5">
      <text>
        <r>
          <rPr>
            <b/>
            <sz val="9"/>
            <color indexed="81"/>
            <rFont val="Tahoma"/>
            <family val="2"/>
            <charset val="186"/>
          </rPr>
          <t>Anne A.:</t>
        </r>
        <r>
          <rPr>
            <sz val="9"/>
            <color indexed="81"/>
            <rFont val="Tahoma"/>
            <family val="2"/>
            <charset val="186"/>
          </rPr>
          <t xml:space="preserve">
tehtud 30.06.2015</t>
        </r>
      </text>
    </comment>
    <comment ref="B1553" authorId="5">
      <text>
        <r>
          <rPr>
            <b/>
            <sz val="9"/>
            <color indexed="81"/>
            <rFont val="Tahoma"/>
            <family val="2"/>
            <charset val="186"/>
          </rPr>
          <t>Anne A.:</t>
        </r>
        <r>
          <rPr>
            <sz val="9"/>
            <color indexed="81"/>
            <rFont val="Tahoma"/>
            <family val="2"/>
            <charset val="186"/>
          </rPr>
          <t xml:space="preserve">
tehtud 03.09.2015</t>
        </r>
      </text>
    </comment>
    <comment ref="E1553" authorId="5">
      <text>
        <r>
          <rPr>
            <b/>
            <sz val="9"/>
            <color indexed="81"/>
            <rFont val="Tahoma"/>
            <family val="2"/>
            <charset val="186"/>
          </rPr>
          <t>Anne A.:</t>
        </r>
        <r>
          <rPr>
            <sz val="9"/>
            <color indexed="81"/>
            <rFont val="Tahoma"/>
            <family val="2"/>
            <charset val="186"/>
          </rPr>
          <t xml:space="preserve">
Erasmus+ täienduskoolitusprojekt</t>
        </r>
      </text>
    </comment>
    <comment ref="B1554" authorId="5">
      <text>
        <r>
          <rPr>
            <b/>
            <sz val="9"/>
            <color indexed="81"/>
            <rFont val="Tahoma"/>
            <family val="2"/>
            <charset val="186"/>
          </rPr>
          <t>Anne A.:</t>
        </r>
        <r>
          <rPr>
            <sz val="9"/>
            <color indexed="81"/>
            <rFont val="Tahoma"/>
            <family val="2"/>
            <charset val="186"/>
          </rPr>
          <t xml:space="preserve">
tehtud 08.09.2015</t>
        </r>
      </text>
    </comment>
    <comment ref="B1555" authorId="5">
      <text>
        <r>
          <rPr>
            <b/>
            <sz val="9"/>
            <color indexed="81"/>
            <rFont val="Tahoma"/>
            <family val="2"/>
            <charset val="186"/>
          </rPr>
          <t>Anne A.:</t>
        </r>
        <r>
          <rPr>
            <sz val="9"/>
            <color indexed="81"/>
            <rFont val="Tahoma"/>
            <family val="2"/>
            <charset val="186"/>
          </rPr>
          <t xml:space="preserve">
tehtud 01.10.2015</t>
        </r>
      </text>
    </comment>
    <comment ref="B1557" authorId="5">
      <text>
        <r>
          <rPr>
            <b/>
            <sz val="9"/>
            <color indexed="81"/>
            <rFont val="Tahoma"/>
            <family val="2"/>
            <charset val="186"/>
          </rPr>
          <t>Anne A.:</t>
        </r>
        <r>
          <rPr>
            <sz val="9"/>
            <color indexed="81"/>
            <rFont val="Tahoma"/>
            <family val="2"/>
            <charset val="186"/>
          </rPr>
          <t xml:space="preserve">
tehtud 13.10.2015</t>
        </r>
      </text>
    </comment>
    <comment ref="B1558" authorId="5">
      <text>
        <r>
          <rPr>
            <b/>
            <sz val="9"/>
            <color indexed="81"/>
            <rFont val="Tahoma"/>
            <family val="2"/>
            <charset val="186"/>
          </rPr>
          <t>Anne A.:</t>
        </r>
        <r>
          <rPr>
            <sz val="9"/>
            <color indexed="81"/>
            <rFont val="Tahoma"/>
            <family val="2"/>
            <charset val="186"/>
          </rPr>
          <t xml:space="preserve">
tehtud 30.10.2015</t>
        </r>
      </text>
    </comment>
    <comment ref="B1559" authorId="5">
      <text>
        <r>
          <rPr>
            <b/>
            <sz val="9"/>
            <color indexed="81"/>
            <rFont val="Tahoma"/>
            <family val="2"/>
            <charset val="186"/>
          </rPr>
          <t>Anne A.:</t>
        </r>
        <r>
          <rPr>
            <sz val="9"/>
            <color indexed="81"/>
            <rFont val="Tahoma"/>
            <family val="2"/>
            <charset val="186"/>
          </rPr>
          <t xml:space="preserve">
tehtud 30.10.2015</t>
        </r>
      </text>
    </comment>
    <comment ref="B1560" authorId="5">
      <text>
        <r>
          <rPr>
            <b/>
            <sz val="9"/>
            <color indexed="81"/>
            <rFont val="Tahoma"/>
            <family val="2"/>
            <charset val="186"/>
          </rPr>
          <t>Anne A.:</t>
        </r>
        <r>
          <rPr>
            <sz val="9"/>
            <color indexed="81"/>
            <rFont val="Tahoma"/>
            <family val="2"/>
            <charset val="186"/>
          </rPr>
          <t xml:space="preserve">
tehtud 30.10.2015</t>
        </r>
      </text>
    </comment>
    <comment ref="B1561" authorId="5">
      <text>
        <r>
          <rPr>
            <b/>
            <sz val="9"/>
            <color indexed="81"/>
            <rFont val="Tahoma"/>
            <family val="2"/>
            <charset val="186"/>
          </rPr>
          <t>Anne A.:</t>
        </r>
        <r>
          <rPr>
            <sz val="9"/>
            <color indexed="81"/>
            <rFont val="Tahoma"/>
            <family val="2"/>
            <charset val="186"/>
          </rPr>
          <t xml:space="preserve">
tehtud 30.10.2015</t>
        </r>
      </text>
    </comment>
    <comment ref="B1564" authorId="5">
      <text>
        <r>
          <rPr>
            <b/>
            <sz val="9"/>
            <color indexed="81"/>
            <rFont val="Tahoma"/>
            <family val="2"/>
            <charset val="186"/>
          </rPr>
          <t>Anne A.:</t>
        </r>
        <r>
          <rPr>
            <sz val="9"/>
            <color indexed="81"/>
            <rFont val="Tahoma"/>
            <family val="2"/>
            <charset val="186"/>
          </rPr>
          <t xml:space="preserve">
tehtud 25.01.2016</t>
        </r>
      </text>
    </comment>
    <comment ref="B1568" authorId="1">
      <text>
        <r>
          <rPr>
            <b/>
            <sz val="8"/>
            <color indexed="81"/>
            <rFont val="Tahoma"/>
            <family val="2"/>
            <charset val="186"/>
          </rPr>
          <t>valler:</t>
        </r>
        <r>
          <rPr>
            <sz val="8"/>
            <color indexed="81"/>
            <rFont val="Tahoma"/>
            <family val="2"/>
            <charset val="186"/>
          </rPr>
          <t xml:space="preserve">
tehtud 10.03.08</t>
        </r>
      </text>
    </comment>
    <comment ref="B1569" authorId="5">
      <text>
        <r>
          <rPr>
            <b/>
            <sz val="9"/>
            <color indexed="81"/>
            <rFont val="Tahoma"/>
            <family val="2"/>
            <charset val="186"/>
          </rPr>
          <t>Anne A.:</t>
        </r>
        <r>
          <rPr>
            <sz val="9"/>
            <color indexed="81"/>
            <rFont val="Tahoma"/>
            <family val="2"/>
            <charset val="186"/>
          </rPr>
          <t xml:space="preserve">
tehtud 07.01.2016</t>
        </r>
      </text>
    </comment>
    <comment ref="B1570" authorId="5">
      <text>
        <r>
          <rPr>
            <b/>
            <sz val="9"/>
            <color indexed="81"/>
            <rFont val="Tahoma"/>
            <family val="2"/>
            <charset val="186"/>
          </rPr>
          <t>Anne A.:</t>
        </r>
        <r>
          <rPr>
            <sz val="9"/>
            <color indexed="81"/>
            <rFont val="Tahoma"/>
            <family val="2"/>
            <charset val="186"/>
          </rPr>
          <t xml:space="preserve">
tehtud 08.01.2016</t>
        </r>
      </text>
    </comment>
    <comment ref="B1573" authorId="10">
      <text>
        <r>
          <rPr>
            <b/>
            <sz val="8"/>
            <color indexed="81"/>
            <rFont val="Tahoma"/>
            <family val="2"/>
            <charset val="186"/>
          </rPr>
          <t>roosioja:</t>
        </r>
        <r>
          <rPr>
            <sz val="8"/>
            <color indexed="81"/>
            <rFont val="Tahoma"/>
            <family val="2"/>
            <charset val="186"/>
          </rPr>
          <t xml:space="preserve">
tehtud 260207
</t>
        </r>
      </text>
    </comment>
    <comment ref="B1574" authorId="10">
      <text>
        <r>
          <rPr>
            <b/>
            <sz val="8"/>
            <color indexed="81"/>
            <rFont val="Tahoma"/>
            <family val="2"/>
            <charset val="186"/>
          </rPr>
          <t>roosioja:</t>
        </r>
        <r>
          <rPr>
            <sz val="8"/>
            <color indexed="81"/>
            <rFont val="Tahoma"/>
            <family val="2"/>
            <charset val="186"/>
          </rPr>
          <t xml:space="preserve">
tehtud 260207
</t>
        </r>
      </text>
    </comment>
    <comment ref="B1575" authorId="10">
      <text>
        <r>
          <rPr>
            <b/>
            <sz val="8"/>
            <color indexed="81"/>
            <rFont val="Tahoma"/>
            <family val="2"/>
            <charset val="186"/>
          </rPr>
          <t>keres</t>
        </r>
        <r>
          <rPr>
            <sz val="8"/>
            <color indexed="81"/>
            <rFont val="Tahoma"/>
            <family val="2"/>
            <charset val="186"/>
          </rPr>
          <t xml:space="preserve">
tehtud 190407
</t>
        </r>
      </text>
    </comment>
    <comment ref="B1576" authorId="3">
      <text>
        <r>
          <rPr>
            <b/>
            <sz val="8"/>
            <color indexed="81"/>
            <rFont val="Tahoma"/>
            <family val="2"/>
            <charset val="186"/>
          </rPr>
          <t>kibur:</t>
        </r>
        <r>
          <rPr>
            <sz val="8"/>
            <color indexed="81"/>
            <rFont val="Tahoma"/>
            <family val="2"/>
            <charset val="186"/>
          </rPr>
          <t xml:space="preserve">
tehtud 04.05.07</t>
        </r>
      </text>
    </comment>
    <comment ref="B1577" authorId="1">
      <text>
        <r>
          <rPr>
            <b/>
            <sz val="8"/>
            <color indexed="81"/>
            <rFont val="Tahoma"/>
            <family val="2"/>
            <charset val="186"/>
          </rPr>
          <t>valler:</t>
        </r>
        <r>
          <rPr>
            <sz val="8"/>
            <color indexed="81"/>
            <rFont val="Tahoma"/>
            <family val="2"/>
            <charset val="186"/>
          </rPr>
          <t xml:space="preserve">
tehtud 02.07.07</t>
        </r>
      </text>
    </comment>
    <comment ref="B1578" authorId="1">
      <text>
        <r>
          <rPr>
            <b/>
            <sz val="8"/>
            <color indexed="81"/>
            <rFont val="Tahoma"/>
            <family val="2"/>
            <charset val="186"/>
          </rPr>
          <t>valler:</t>
        </r>
        <r>
          <rPr>
            <sz val="8"/>
            <color indexed="81"/>
            <rFont val="Tahoma"/>
            <family val="2"/>
            <charset val="186"/>
          </rPr>
          <t xml:space="preserve">
tehtud 17.04.08</t>
        </r>
      </text>
    </comment>
    <comment ref="B1581" authorId="3">
      <text>
        <r>
          <rPr>
            <b/>
            <sz val="8"/>
            <color indexed="81"/>
            <rFont val="Tahoma"/>
            <family val="2"/>
            <charset val="186"/>
          </rPr>
          <t>kibur:</t>
        </r>
        <r>
          <rPr>
            <sz val="8"/>
            <color indexed="81"/>
            <rFont val="Tahoma"/>
            <family val="2"/>
            <charset val="186"/>
          </rPr>
          <t xml:space="preserve">
tehtud 17.09.2010</t>
        </r>
      </text>
    </comment>
    <comment ref="B1582" authorId="3">
      <text>
        <r>
          <rPr>
            <b/>
            <sz val="8"/>
            <color indexed="81"/>
            <rFont val="Tahoma"/>
            <family val="2"/>
            <charset val="186"/>
          </rPr>
          <t>kibur:</t>
        </r>
        <r>
          <rPr>
            <sz val="8"/>
            <color indexed="81"/>
            <rFont val="Tahoma"/>
            <family val="2"/>
            <charset val="186"/>
          </rPr>
          <t xml:space="preserve">
tehtud 17.09.2010</t>
        </r>
      </text>
    </comment>
    <comment ref="B1583" authorId="3">
      <text>
        <r>
          <rPr>
            <b/>
            <sz val="9"/>
            <color indexed="81"/>
            <rFont val="Tahoma"/>
            <family val="2"/>
            <charset val="186"/>
          </rPr>
          <t>kibur:</t>
        </r>
        <r>
          <rPr>
            <sz val="9"/>
            <color indexed="81"/>
            <rFont val="Tahoma"/>
            <family val="2"/>
            <charset val="186"/>
          </rPr>
          <t xml:space="preserve">
19.05. 11 II RR</t>
        </r>
      </text>
    </comment>
    <comment ref="B1584" authorId="3">
      <text>
        <r>
          <rPr>
            <b/>
            <sz val="9"/>
            <color indexed="81"/>
            <rFont val="Tahoma"/>
            <family val="2"/>
            <charset val="186"/>
          </rPr>
          <t>kibur:</t>
        </r>
        <r>
          <rPr>
            <sz val="9"/>
            <color indexed="81"/>
            <rFont val="Tahoma"/>
            <family val="2"/>
            <charset val="186"/>
          </rPr>
          <t xml:space="preserve">
19.05. 11 II RR</t>
        </r>
      </text>
    </comment>
    <comment ref="B1585" authorId="3">
      <text>
        <r>
          <rPr>
            <b/>
            <sz val="9"/>
            <color indexed="81"/>
            <rFont val="Tahoma"/>
            <family val="2"/>
            <charset val="186"/>
          </rPr>
          <t>kibur:</t>
        </r>
        <r>
          <rPr>
            <sz val="9"/>
            <color indexed="81"/>
            <rFont val="Tahoma"/>
            <family val="2"/>
            <charset val="186"/>
          </rPr>
          <t xml:space="preserve">
19.05. 11 II RR</t>
        </r>
      </text>
    </comment>
    <comment ref="B1586" authorId="3">
      <text>
        <r>
          <rPr>
            <b/>
            <sz val="9"/>
            <color indexed="81"/>
            <rFont val="Tahoma"/>
            <family val="2"/>
            <charset val="186"/>
          </rPr>
          <t>kibur:</t>
        </r>
        <r>
          <rPr>
            <sz val="9"/>
            <color indexed="81"/>
            <rFont val="Tahoma"/>
            <family val="2"/>
            <charset val="186"/>
          </rPr>
          <t xml:space="preserve">
tehtud 17-08-2011</t>
        </r>
      </text>
    </comment>
    <comment ref="B1587" authorId="3">
      <text>
        <r>
          <rPr>
            <b/>
            <sz val="9"/>
            <color indexed="81"/>
            <rFont val="Tahoma"/>
            <family val="2"/>
            <charset val="186"/>
          </rPr>
          <t>kibur:</t>
        </r>
        <r>
          <rPr>
            <sz val="9"/>
            <color indexed="81"/>
            <rFont val="Tahoma"/>
            <family val="2"/>
            <charset val="186"/>
          </rPr>
          <t xml:space="preserve">
tehtud 16.02.12 </t>
        </r>
      </text>
    </comment>
    <comment ref="B1588" authorId="7">
      <text>
        <r>
          <rPr>
            <b/>
            <sz val="9"/>
            <color indexed="81"/>
            <rFont val="Tahoma"/>
            <family val="2"/>
            <charset val="186"/>
          </rPr>
          <t>Krista Kibur:</t>
        </r>
        <r>
          <rPr>
            <sz val="9"/>
            <color indexed="81"/>
            <rFont val="Tahoma"/>
            <family val="2"/>
            <charset val="186"/>
          </rPr>
          <t xml:space="preserve">
tehtud 26.09.2012
</t>
        </r>
      </text>
    </comment>
    <comment ref="B1589" authorId="7">
      <text>
        <r>
          <rPr>
            <b/>
            <sz val="9"/>
            <color indexed="81"/>
            <rFont val="Tahoma"/>
            <family val="2"/>
            <charset val="186"/>
          </rPr>
          <t>Krista Kibur:</t>
        </r>
        <r>
          <rPr>
            <sz val="9"/>
            <color indexed="81"/>
            <rFont val="Tahoma"/>
            <family val="2"/>
            <charset val="186"/>
          </rPr>
          <t xml:space="preserve">
30.05.2013 RR2</t>
        </r>
      </text>
    </comment>
    <comment ref="B1590" authorId="7">
      <text>
        <r>
          <rPr>
            <b/>
            <sz val="9"/>
            <color indexed="81"/>
            <rFont val="Tahoma"/>
            <family val="2"/>
            <charset val="186"/>
          </rPr>
          <t>Krista Kibur:</t>
        </r>
        <r>
          <rPr>
            <sz val="9"/>
            <color indexed="81"/>
            <rFont val="Tahoma"/>
            <family val="2"/>
            <charset val="186"/>
          </rPr>
          <t xml:space="preserve">
tehtud 04.09.2013
</t>
        </r>
      </text>
    </comment>
    <comment ref="B1591" authorId="7">
      <text>
        <r>
          <rPr>
            <b/>
            <sz val="9"/>
            <color indexed="81"/>
            <rFont val="Tahoma"/>
            <family val="2"/>
            <charset val="186"/>
          </rPr>
          <t>Krista Kibur:</t>
        </r>
        <r>
          <rPr>
            <sz val="9"/>
            <color indexed="81"/>
            <rFont val="Tahoma"/>
            <family val="2"/>
            <charset val="186"/>
          </rPr>
          <t xml:space="preserve">
04.09.2014</t>
        </r>
      </text>
    </comment>
    <comment ref="B1592" authorId="13">
      <text>
        <r>
          <rPr>
            <b/>
            <sz val="9"/>
            <color indexed="81"/>
            <rFont val="Tahoma"/>
            <family val="2"/>
            <charset val="186"/>
          </rPr>
          <t>Kristi Urmann:</t>
        </r>
        <r>
          <rPr>
            <sz val="9"/>
            <color indexed="81"/>
            <rFont val="Tahoma"/>
            <family val="2"/>
            <charset val="186"/>
          </rPr>
          <t xml:space="preserve">
Tehtud 17.03.2015
</t>
        </r>
      </text>
    </comment>
    <comment ref="E1592" authorId="13">
      <text>
        <r>
          <rPr>
            <b/>
            <sz val="9"/>
            <color indexed="81"/>
            <rFont val="Tahoma"/>
            <family val="2"/>
            <charset val="186"/>
          </rPr>
          <t>Kristi Urmann:</t>
        </r>
        <r>
          <rPr>
            <sz val="9"/>
            <color indexed="81"/>
            <rFont val="Tahoma"/>
            <family val="2"/>
            <charset val="186"/>
          </rPr>
          <t xml:space="preserve">
Haabersti VAK</t>
        </r>
      </text>
    </comment>
    <comment ref="B1593" authorId="7">
      <text>
        <r>
          <rPr>
            <b/>
            <sz val="8"/>
            <color indexed="81"/>
            <rFont val="Tahoma"/>
            <family val="2"/>
            <charset val="186"/>
          </rPr>
          <t>Krista Kibur:</t>
        </r>
        <r>
          <rPr>
            <sz val="8"/>
            <color indexed="81"/>
            <rFont val="Tahoma"/>
            <family val="2"/>
            <charset val="186"/>
          </rPr>
          <t xml:space="preserve">
01.06.2015</t>
        </r>
      </text>
    </comment>
    <comment ref="B1594" authorId="5">
      <text>
        <r>
          <rPr>
            <b/>
            <sz val="9"/>
            <color indexed="81"/>
            <rFont val="Tahoma"/>
            <family val="2"/>
            <charset val="186"/>
          </rPr>
          <t>Anne A.:</t>
        </r>
        <r>
          <rPr>
            <sz val="9"/>
            <color indexed="81"/>
            <rFont val="Tahoma"/>
            <family val="2"/>
            <charset val="186"/>
          </rPr>
          <t xml:space="preserve">
tehtud 08.07.2015</t>
        </r>
      </text>
    </comment>
    <comment ref="B1595" authorId="5">
      <text>
        <r>
          <rPr>
            <b/>
            <sz val="9"/>
            <color indexed="81"/>
            <rFont val="Tahoma"/>
            <family val="2"/>
            <charset val="186"/>
          </rPr>
          <t>Anne A.:</t>
        </r>
        <r>
          <rPr>
            <sz val="9"/>
            <color indexed="81"/>
            <rFont val="Tahoma"/>
            <family val="2"/>
            <charset val="186"/>
          </rPr>
          <t xml:space="preserve">
tehtud 27.08.2015</t>
        </r>
      </text>
    </comment>
    <comment ref="E1595" authorId="5">
      <text>
        <r>
          <rPr>
            <b/>
            <sz val="9"/>
            <color indexed="81"/>
            <rFont val="Tahoma"/>
            <family val="2"/>
            <charset val="186"/>
          </rPr>
          <t>Anne A.:</t>
        </r>
        <r>
          <rPr>
            <sz val="9"/>
            <color indexed="81"/>
            <rFont val="Tahoma"/>
            <family val="2"/>
            <charset val="186"/>
          </rPr>
          <t xml:space="preserve">
Leping  2015-KA105-59
01.08.2015-30.09.2016</t>
        </r>
      </text>
    </comment>
    <comment ref="B1596" authorId="5">
      <text>
        <r>
          <rPr>
            <b/>
            <sz val="9"/>
            <color indexed="81"/>
            <rFont val="Tahoma"/>
            <family val="2"/>
            <charset val="186"/>
          </rPr>
          <t>Anne A.:</t>
        </r>
        <r>
          <rPr>
            <sz val="9"/>
            <color indexed="81"/>
            <rFont val="Tahoma"/>
            <family val="2"/>
            <charset val="186"/>
          </rPr>
          <t xml:space="preserve">
27.08.2015</t>
        </r>
      </text>
    </comment>
    <comment ref="E1596" authorId="5">
      <text>
        <r>
          <rPr>
            <b/>
            <sz val="9"/>
            <color indexed="81"/>
            <rFont val="Tahoma"/>
            <family val="2"/>
            <charset val="186"/>
          </rPr>
          <t>Anne A.:</t>
        </r>
        <r>
          <rPr>
            <sz val="9"/>
            <color indexed="81"/>
            <rFont val="Tahoma"/>
            <family val="2"/>
            <charset val="186"/>
          </rPr>
          <t xml:space="preserve">
projekti nr. 2015-2-NL02-KA105-0001002
sept 2015 - juli 2016</t>
        </r>
      </text>
    </comment>
    <comment ref="B1597" authorId="13">
      <text>
        <r>
          <rPr>
            <b/>
            <sz val="9"/>
            <color indexed="81"/>
            <rFont val="Tahoma"/>
            <family val="2"/>
            <charset val="186"/>
          </rPr>
          <t>Kristi Urmann:</t>
        </r>
        <r>
          <rPr>
            <sz val="9"/>
            <color indexed="81"/>
            <rFont val="Tahoma"/>
            <family val="2"/>
            <charset val="186"/>
          </rPr>
          <t xml:space="preserve">
28.01.2016
</t>
        </r>
      </text>
    </comment>
    <comment ref="B1598" authorId="13">
      <text>
        <r>
          <rPr>
            <b/>
            <sz val="9"/>
            <color indexed="81"/>
            <rFont val="Tahoma"/>
            <family val="2"/>
            <charset val="186"/>
          </rPr>
          <t>Kristi Urmann:</t>
        </r>
        <r>
          <rPr>
            <sz val="9"/>
            <color indexed="81"/>
            <rFont val="Tahoma"/>
            <family val="2"/>
            <charset val="186"/>
          </rPr>
          <t xml:space="preserve">
28.01.2016
</t>
        </r>
      </text>
    </comment>
    <comment ref="B1599" authorId="0">
      <text>
        <r>
          <rPr>
            <b/>
            <sz val="8"/>
            <color indexed="81"/>
            <rFont val="Tahoma"/>
            <family val="2"/>
            <charset val="186"/>
          </rPr>
          <t>viinapuu:</t>
        </r>
        <r>
          <rPr>
            <sz val="8"/>
            <color indexed="81"/>
            <rFont val="Tahoma"/>
            <family val="2"/>
            <charset val="186"/>
          </rPr>
          <t xml:space="preserve">
tehtud 08.05.08</t>
        </r>
      </text>
    </comment>
    <comment ref="B1600" authorId="9">
      <text>
        <r>
          <rPr>
            <b/>
            <sz val="9"/>
            <color indexed="81"/>
            <rFont val="Tahoma"/>
            <family val="2"/>
            <charset val="186"/>
          </rPr>
          <t>Anne Viinapuu:</t>
        </r>
        <r>
          <rPr>
            <sz val="9"/>
            <color indexed="81"/>
            <rFont val="Tahoma"/>
            <family val="2"/>
            <charset val="186"/>
          </rPr>
          <t xml:space="preserve">
tehtud 24 09.2012
</t>
        </r>
      </text>
    </comment>
    <comment ref="D1602" authorId="4">
      <text>
        <r>
          <rPr>
            <b/>
            <sz val="9"/>
            <color indexed="81"/>
            <rFont val="Tahoma"/>
            <family val="2"/>
            <charset val="186"/>
          </rPr>
          <t>Anne A:</t>
        </r>
        <r>
          <rPr>
            <sz val="9"/>
            <color indexed="81"/>
            <rFont val="Tahoma"/>
            <family val="2"/>
            <charset val="186"/>
          </rPr>
          <t xml:space="preserve">
endine nimi Integratsiooni Sihtasutus</t>
        </r>
      </text>
    </comment>
    <comment ref="B1603" authorId="3">
      <text>
        <r>
          <rPr>
            <b/>
            <sz val="8"/>
            <color indexed="81"/>
            <rFont val="Tahoma"/>
            <family val="2"/>
            <charset val="186"/>
          </rPr>
          <t>kibur:</t>
        </r>
        <r>
          <rPr>
            <sz val="8"/>
            <color indexed="81"/>
            <rFont val="Tahoma"/>
            <family val="2"/>
            <charset val="186"/>
          </rPr>
          <t xml:space="preserve">
tehtud 28.05.2010 Linnakantselei</t>
        </r>
      </text>
    </comment>
    <comment ref="B1604" authorId="1">
      <text>
        <r>
          <rPr>
            <b/>
            <sz val="8"/>
            <color indexed="81"/>
            <rFont val="Tahoma"/>
            <family val="2"/>
            <charset val="186"/>
          </rPr>
          <t>valler:</t>
        </r>
        <r>
          <rPr>
            <sz val="8"/>
            <color indexed="81"/>
            <rFont val="Tahoma"/>
            <family val="2"/>
            <charset val="186"/>
          </rPr>
          <t xml:space="preserve">
tehtud 09.02.07</t>
        </r>
      </text>
    </comment>
    <comment ref="B1605" authorId="1">
      <text>
        <r>
          <rPr>
            <b/>
            <sz val="8"/>
            <color indexed="81"/>
            <rFont val="Tahoma"/>
            <family val="2"/>
            <charset val="186"/>
          </rPr>
          <t>valler:</t>
        </r>
        <r>
          <rPr>
            <sz val="8"/>
            <color indexed="81"/>
            <rFont val="Tahoma"/>
            <family val="2"/>
            <charset val="186"/>
          </rPr>
          <t xml:space="preserve">
tehtud 09.02.07</t>
        </r>
      </text>
    </comment>
    <comment ref="B1606" authorId="1">
      <text>
        <r>
          <rPr>
            <b/>
            <sz val="8"/>
            <color indexed="81"/>
            <rFont val="Tahoma"/>
            <family val="2"/>
            <charset val="186"/>
          </rPr>
          <t>valler:</t>
        </r>
        <r>
          <rPr>
            <sz val="8"/>
            <color indexed="81"/>
            <rFont val="Tahoma"/>
            <family val="2"/>
            <charset val="186"/>
          </rPr>
          <t xml:space="preserve">
tehtud 09.02.07
</t>
        </r>
      </text>
    </comment>
    <comment ref="B1607" authorId="1">
      <text>
        <r>
          <rPr>
            <b/>
            <sz val="8"/>
            <color indexed="81"/>
            <rFont val="Tahoma"/>
            <family val="2"/>
            <charset val="186"/>
          </rPr>
          <t>valler:</t>
        </r>
        <r>
          <rPr>
            <sz val="8"/>
            <color indexed="81"/>
            <rFont val="Tahoma"/>
            <family val="2"/>
            <charset val="186"/>
          </rPr>
          <t xml:space="preserve">
tehtud 26.02.07</t>
        </r>
      </text>
    </comment>
    <comment ref="B1608" authorId="1">
      <text>
        <r>
          <rPr>
            <b/>
            <sz val="8"/>
            <color indexed="81"/>
            <rFont val="Tahoma"/>
            <family val="2"/>
            <charset val="186"/>
          </rPr>
          <t>valler:</t>
        </r>
        <r>
          <rPr>
            <sz val="8"/>
            <color indexed="81"/>
            <rFont val="Tahoma"/>
            <family val="2"/>
            <charset val="186"/>
          </rPr>
          <t xml:space="preserve">
tehtud 26.02.07</t>
        </r>
      </text>
    </comment>
    <comment ref="B1609" authorId="1">
      <text>
        <r>
          <rPr>
            <b/>
            <sz val="8"/>
            <color indexed="81"/>
            <rFont val="Tahoma"/>
            <family val="2"/>
            <charset val="186"/>
          </rPr>
          <t>valler:</t>
        </r>
        <r>
          <rPr>
            <sz val="8"/>
            <color indexed="81"/>
            <rFont val="Tahoma"/>
            <family val="2"/>
            <charset val="186"/>
          </rPr>
          <t xml:space="preserve">
tehtud 03.05.07</t>
        </r>
      </text>
    </comment>
    <comment ref="B1610" authorId="1">
      <text>
        <r>
          <rPr>
            <b/>
            <sz val="8"/>
            <color indexed="81"/>
            <rFont val="Tahoma"/>
            <family val="2"/>
            <charset val="186"/>
          </rPr>
          <t>valler:</t>
        </r>
        <r>
          <rPr>
            <sz val="8"/>
            <color indexed="81"/>
            <rFont val="Tahoma"/>
            <family val="2"/>
            <charset val="186"/>
          </rPr>
          <t xml:space="preserve">
tehtud 03.05.07</t>
        </r>
      </text>
    </comment>
    <comment ref="B1611" authorId="1">
      <text>
        <r>
          <rPr>
            <b/>
            <sz val="8"/>
            <color indexed="81"/>
            <rFont val="Tahoma"/>
            <family val="2"/>
            <charset val="186"/>
          </rPr>
          <t>valler:</t>
        </r>
        <r>
          <rPr>
            <sz val="8"/>
            <color indexed="81"/>
            <rFont val="Tahoma"/>
            <family val="2"/>
            <charset val="186"/>
          </rPr>
          <t xml:space="preserve">
tehtud 08.05.07</t>
        </r>
      </text>
    </comment>
    <comment ref="B1612" authorId="1">
      <text>
        <r>
          <rPr>
            <b/>
            <sz val="8"/>
            <color indexed="81"/>
            <rFont val="Tahoma"/>
            <family val="2"/>
            <charset val="186"/>
          </rPr>
          <t>valler:</t>
        </r>
        <r>
          <rPr>
            <sz val="8"/>
            <color indexed="81"/>
            <rFont val="Tahoma"/>
            <family val="2"/>
            <charset val="186"/>
          </rPr>
          <t xml:space="preserve">
tehtud 05.06.07</t>
        </r>
      </text>
    </comment>
    <comment ref="B1613" authorId="1">
      <text>
        <r>
          <rPr>
            <b/>
            <sz val="8"/>
            <color indexed="81"/>
            <rFont val="Tahoma"/>
            <family val="2"/>
            <charset val="186"/>
          </rPr>
          <t>valler:</t>
        </r>
        <r>
          <rPr>
            <sz val="8"/>
            <color indexed="81"/>
            <rFont val="Tahoma"/>
            <family val="2"/>
            <charset val="186"/>
          </rPr>
          <t xml:space="preserve">
tehtud 12.07.07</t>
        </r>
      </text>
    </comment>
    <comment ref="B1614" authorId="1">
      <text>
        <r>
          <rPr>
            <b/>
            <sz val="8"/>
            <color indexed="81"/>
            <rFont val="Tahoma"/>
            <family val="2"/>
            <charset val="186"/>
          </rPr>
          <t>valler:</t>
        </r>
        <r>
          <rPr>
            <sz val="8"/>
            <color indexed="81"/>
            <rFont val="Tahoma"/>
            <family val="2"/>
            <charset val="186"/>
          </rPr>
          <t xml:space="preserve">
tehtud 12.07.07</t>
        </r>
      </text>
    </comment>
    <comment ref="B1615" authorId="1">
      <text>
        <r>
          <rPr>
            <b/>
            <sz val="8"/>
            <color indexed="81"/>
            <rFont val="Tahoma"/>
            <family val="2"/>
            <charset val="186"/>
          </rPr>
          <t>valler:</t>
        </r>
        <r>
          <rPr>
            <sz val="8"/>
            <color indexed="81"/>
            <rFont val="Tahoma"/>
            <family val="2"/>
            <charset val="186"/>
          </rPr>
          <t xml:space="preserve">
tehtud 12.07.07</t>
        </r>
      </text>
    </comment>
    <comment ref="B1616" authorId="1">
      <text>
        <r>
          <rPr>
            <b/>
            <sz val="8"/>
            <color indexed="81"/>
            <rFont val="Tahoma"/>
            <family val="2"/>
            <charset val="186"/>
          </rPr>
          <t>valler:</t>
        </r>
        <r>
          <rPr>
            <sz val="8"/>
            <color indexed="81"/>
            <rFont val="Tahoma"/>
            <family val="2"/>
            <charset val="186"/>
          </rPr>
          <t xml:space="preserve">
tehtud 12.09.07</t>
        </r>
      </text>
    </comment>
    <comment ref="B1617" authorId="1">
      <text>
        <r>
          <rPr>
            <b/>
            <sz val="8"/>
            <color indexed="81"/>
            <rFont val="Tahoma"/>
            <family val="2"/>
            <charset val="186"/>
          </rPr>
          <t>valler:</t>
        </r>
        <r>
          <rPr>
            <sz val="8"/>
            <color indexed="81"/>
            <rFont val="Tahoma"/>
            <family val="2"/>
            <charset val="186"/>
          </rPr>
          <t xml:space="preserve">
tehtud 19.10.07</t>
        </r>
      </text>
    </comment>
    <comment ref="B1618" authorId="1">
      <text>
        <r>
          <rPr>
            <b/>
            <sz val="8"/>
            <color indexed="81"/>
            <rFont val="Tahoma"/>
            <family val="2"/>
            <charset val="186"/>
          </rPr>
          <t>valler:</t>
        </r>
        <r>
          <rPr>
            <sz val="8"/>
            <color indexed="81"/>
            <rFont val="Tahoma"/>
            <family val="2"/>
            <charset val="186"/>
          </rPr>
          <t xml:space="preserve">
tehtud 19.10.07</t>
        </r>
      </text>
    </comment>
    <comment ref="B1619" authorId="1">
      <text>
        <r>
          <rPr>
            <b/>
            <sz val="8"/>
            <color indexed="81"/>
            <rFont val="Tahoma"/>
            <family val="2"/>
            <charset val="186"/>
          </rPr>
          <t>valler:</t>
        </r>
        <r>
          <rPr>
            <sz val="8"/>
            <color indexed="81"/>
            <rFont val="Tahoma"/>
            <family val="2"/>
            <charset val="186"/>
          </rPr>
          <t xml:space="preserve">
tehtud 19.10.07</t>
        </r>
      </text>
    </comment>
    <comment ref="B1620" authorId="1">
      <text>
        <r>
          <rPr>
            <b/>
            <sz val="8"/>
            <color indexed="81"/>
            <rFont val="Tahoma"/>
            <family val="2"/>
            <charset val="186"/>
          </rPr>
          <t>valler:</t>
        </r>
        <r>
          <rPr>
            <sz val="8"/>
            <color indexed="81"/>
            <rFont val="Tahoma"/>
            <family val="2"/>
            <charset val="186"/>
          </rPr>
          <t xml:space="preserve">
tehtud 09.01.08</t>
        </r>
      </text>
    </comment>
    <comment ref="B1621" authorId="11">
      <text>
        <r>
          <rPr>
            <b/>
            <sz val="8"/>
            <color indexed="81"/>
            <rFont val="Tahoma"/>
            <family val="2"/>
            <charset val="186"/>
          </rPr>
          <t>englas:</t>
        </r>
        <r>
          <rPr>
            <sz val="8"/>
            <color indexed="81"/>
            <rFont val="Tahoma"/>
            <family val="2"/>
            <charset val="186"/>
          </rPr>
          <t xml:space="preserve">
tehtud 31.10.07</t>
        </r>
      </text>
    </comment>
    <comment ref="B1622" authorId="2">
      <text>
        <r>
          <rPr>
            <b/>
            <sz val="8"/>
            <color indexed="81"/>
            <rFont val="Tahoma"/>
            <family val="2"/>
            <charset val="186"/>
          </rPr>
          <t>ruusmann:</t>
        </r>
        <r>
          <rPr>
            <sz val="8"/>
            <color indexed="81"/>
            <rFont val="Tahoma"/>
            <family val="2"/>
            <charset val="186"/>
          </rPr>
          <t xml:space="preserve">
tehtud 07.05.2008</t>
        </r>
      </text>
    </comment>
    <comment ref="B1623" authorId="1">
      <text>
        <r>
          <rPr>
            <b/>
            <sz val="8"/>
            <color indexed="81"/>
            <rFont val="Tahoma"/>
            <family val="2"/>
            <charset val="186"/>
          </rPr>
          <t>valler:</t>
        </r>
        <r>
          <rPr>
            <sz val="8"/>
            <color indexed="81"/>
            <rFont val="Tahoma"/>
            <family val="2"/>
            <charset val="186"/>
          </rPr>
          <t xml:space="preserve">
tehtud 19.06.08</t>
        </r>
      </text>
    </comment>
    <comment ref="E1623" authorId="2">
      <text>
        <r>
          <rPr>
            <b/>
            <sz val="8"/>
            <color indexed="81"/>
            <rFont val="Tahoma"/>
            <family val="2"/>
            <charset val="186"/>
          </rPr>
          <t>ruusmann:</t>
        </r>
        <r>
          <rPr>
            <sz val="8"/>
            <color indexed="81"/>
            <rFont val="Tahoma"/>
            <family val="2"/>
            <charset val="186"/>
          </rPr>
          <t xml:space="preserve">
14.08.2008 Tallinna Lilleküla Gümnaasium</t>
        </r>
      </text>
    </comment>
    <comment ref="B1624" authorId="1">
      <text>
        <r>
          <rPr>
            <b/>
            <sz val="8"/>
            <color indexed="81"/>
            <rFont val="Tahoma"/>
            <family val="2"/>
            <charset val="186"/>
          </rPr>
          <t>valler:</t>
        </r>
        <r>
          <rPr>
            <sz val="8"/>
            <color indexed="81"/>
            <rFont val="Tahoma"/>
            <family val="2"/>
            <charset val="186"/>
          </rPr>
          <t xml:space="preserve">
tehtud 14.07.08</t>
        </r>
      </text>
    </comment>
    <comment ref="B1625" authorId="2">
      <text>
        <r>
          <rPr>
            <b/>
            <sz val="8"/>
            <color indexed="81"/>
            <rFont val="Tahoma"/>
            <family val="2"/>
            <charset val="186"/>
          </rPr>
          <t>ruusmann:</t>
        </r>
        <r>
          <rPr>
            <sz val="8"/>
            <color indexed="81"/>
            <rFont val="Tahoma"/>
            <family val="2"/>
            <charset val="186"/>
          </rPr>
          <t xml:space="preserve">
tehtud 14.08.2008</t>
        </r>
      </text>
    </comment>
    <comment ref="E1625" authorId="2">
      <text>
        <r>
          <rPr>
            <b/>
            <sz val="8"/>
            <color indexed="81"/>
            <rFont val="Tahoma"/>
            <family val="2"/>
            <charset val="186"/>
          </rPr>
          <t>ruusmann:</t>
        </r>
        <r>
          <rPr>
            <sz val="8"/>
            <color indexed="81"/>
            <rFont val="Tahoma"/>
            <family val="2"/>
            <charset val="186"/>
          </rPr>
          <t xml:space="preserve">
Tallinna  Lasteaed Täheke</t>
        </r>
      </text>
    </comment>
    <comment ref="B1626" authorId="2">
      <text>
        <r>
          <rPr>
            <b/>
            <sz val="8"/>
            <color indexed="81"/>
            <rFont val="Tahoma"/>
            <family val="2"/>
            <charset val="186"/>
          </rPr>
          <t>ruusmann:</t>
        </r>
        <r>
          <rPr>
            <sz val="8"/>
            <color indexed="81"/>
            <rFont val="Tahoma"/>
            <family val="2"/>
            <charset val="186"/>
          </rPr>
          <t xml:space="preserve">
tehtud 14.08.2008</t>
        </r>
      </text>
    </comment>
    <comment ref="E1626" authorId="2">
      <text>
        <r>
          <rPr>
            <b/>
            <sz val="8"/>
            <color indexed="81"/>
            <rFont val="Tahoma"/>
            <family val="2"/>
            <charset val="186"/>
          </rPr>
          <t>ruusmann:</t>
        </r>
        <r>
          <rPr>
            <sz val="8"/>
            <color indexed="81"/>
            <rFont val="Tahoma"/>
            <family val="2"/>
            <charset val="186"/>
          </rPr>
          <t xml:space="preserve">
Tallinna Lasteaed Sinilill</t>
        </r>
      </text>
    </comment>
    <comment ref="B1627" authorId="2">
      <text>
        <r>
          <rPr>
            <b/>
            <sz val="8"/>
            <color indexed="81"/>
            <rFont val="Tahoma"/>
            <family val="2"/>
            <charset val="186"/>
          </rPr>
          <t>ruusmann:</t>
        </r>
        <r>
          <rPr>
            <sz val="8"/>
            <color indexed="81"/>
            <rFont val="Tahoma"/>
            <family val="2"/>
            <charset val="186"/>
          </rPr>
          <t xml:space="preserve">
tehtud 14.08.2008</t>
        </r>
      </text>
    </comment>
    <comment ref="E1627" authorId="2">
      <text>
        <r>
          <rPr>
            <b/>
            <sz val="8"/>
            <color indexed="81"/>
            <rFont val="Tahoma"/>
            <family val="2"/>
            <charset val="186"/>
          </rPr>
          <t>ruusmann:</t>
        </r>
        <r>
          <rPr>
            <sz val="8"/>
            <color indexed="81"/>
            <rFont val="Tahoma"/>
            <family val="2"/>
            <charset val="186"/>
          </rPr>
          <t xml:space="preserve">
Lasteaed Mesipuu</t>
        </r>
      </text>
    </comment>
    <comment ref="B1628" authorId="2">
      <text>
        <r>
          <rPr>
            <b/>
            <sz val="8"/>
            <color indexed="81"/>
            <rFont val="Tahoma"/>
            <family val="2"/>
            <charset val="186"/>
          </rPr>
          <t>ruusmann:</t>
        </r>
        <r>
          <rPr>
            <sz val="8"/>
            <color indexed="81"/>
            <rFont val="Tahoma"/>
            <family val="2"/>
            <charset val="186"/>
          </rPr>
          <t xml:space="preserve">
tehtud 14.08.2008</t>
        </r>
      </text>
    </comment>
    <comment ref="E1628" authorId="2">
      <text>
        <r>
          <rPr>
            <b/>
            <sz val="8"/>
            <color indexed="81"/>
            <rFont val="Tahoma"/>
            <family val="2"/>
            <charset val="186"/>
          </rPr>
          <t>ruusmann:</t>
        </r>
        <r>
          <rPr>
            <sz val="8"/>
            <color indexed="81"/>
            <rFont val="Tahoma"/>
            <family val="2"/>
            <charset val="186"/>
          </rPr>
          <t xml:space="preserve">
Lasteaed Maasikas</t>
        </r>
      </text>
    </comment>
    <comment ref="B1629" authorId="2">
      <text>
        <r>
          <rPr>
            <b/>
            <sz val="8"/>
            <color indexed="81"/>
            <rFont val="Tahoma"/>
            <family val="2"/>
            <charset val="186"/>
          </rPr>
          <t>ruusmann:</t>
        </r>
        <r>
          <rPr>
            <sz val="8"/>
            <color indexed="81"/>
            <rFont val="Tahoma"/>
            <family val="2"/>
            <charset val="186"/>
          </rPr>
          <t xml:space="preserve">
tehtud 14.08.2008</t>
        </r>
      </text>
    </comment>
    <comment ref="E1629" authorId="2">
      <text>
        <r>
          <rPr>
            <b/>
            <sz val="8"/>
            <color indexed="81"/>
            <rFont val="Tahoma"/>
            <family val="2"/>
            <charset val="186"/>
          </rPr>
          <t>ruusmann:</t>
        </r>
        <r>
          <rPr>
            <sz val="8"/>
            <color indexed="81"/>
            <rFont val="Tahoma"/>
            <family val="2"/>
            <charset val="186"/>
          </rPr>
          <t xml:space="preserve">
Tallinna Lasteaed Laagna Rukkilill</t>
        </r>
      </text>
    </comment>
    <comment ref="B1630" authorId="2">
      <text>
        <r>
          <rPr>
            <b/>
            <sz val="8"/>
            <color indexed="81"/>
            <rFont val="Tahoma"/>
            <family val="2"/>
            <charset val="186"/>
          </rPr>
          <t>ruusmann:</t>
        </r>
        <r>
          <rPr>
            <sz val="8"/>
            <color indexed="81"/>
            <rFont val="Tahoma"/>
            <family val="2"/>
            <charset val="186"/>
          </rPr>
          <t xml:space="preserve">
tehtud 14.08.2008</t>
        </r>
      </text>
    </comment>
    <comment ref="E1630" authorId="2">
      <text>
        <r>
          <rPr>
            <b/>
            <sz val="8"/>
            <color indexed="81"/>
            <rFont val="Tahoma"/>
            <family val="2"/>
            <charset val="186"/>
          </rPr>
          <t>ruusmann:</t>
        </r>
        <r>
          <rPr>
            <sz val="8"/>
            <color indexed="81"/>
            <rFont val="Tahoma"/>
            <family val="2"/>
            <charset val="186"/>
          </rPr>
          <t xml:space="preserve">
Tallinna Vindi Lasteaed ja </t>
        </r>
      </text>
    </comment>
    <comment ref="B1631" authorId="2">
      <text>
        <r>
          <rPr>
            <b/>
            <sz val="8"/>
            <color indexed="81"/>
            <rFont val="Tahoma"/>
            <family val="2"/>
            <charset val="186"/>
          </rPr>
          <t>ruusmann:</t>
        </r>
        <r>
          <rPr>
            <sz val="8"/>
            <color indexed="81"/>
            <rFont val="Tahoma"/>
            <family val="2"/>
            <charset val="186"/>
          </rPr>
          <t xml:space="preserve">
tehtud 14.08.2008</t>
        </r>
      </text>
    </comment>
    <comment ref="B1632" authorId="2">
      <text>
        <r>
          <rPr>
            <b/>
            <sz val="8"/>
            <color indexed="81"/>
            <rFont val="Tahoma"/>
            <family val="2"/>
            <charset val="186"/>
          </rPr>
          <t>ruusmann:</t>
        </r>
        <r>
          <rPr>
            <sz val="8"/>
            <color indexed="81"/>
            <rFont val="Tahoma"/>
            <family val="2"/>
            <charset val="186"/>
          </rPr>
          <t xml:space="preserve">
tehtud 22.08.2008</t>
        </r>
      </text>
    </comment>
    <comment ref="E1632" authorId="2">
      <text>
        <r>
          <rPr>
            <b/>
            <sz val="8"/>
            <color indexed="81"/>
            <rFont val="Tahoma"/>
            <family val="2"/>
            <charset val="186"/>
          </rPr>
          <t>ruusmann:</t>
        </r>
        <r>
          <rPr>
            <sz val="8"/>
            <color indexed="81"/>
            <rFont val="Tahoma"/>
            <family val="2"/>
            <charset val="186"/>
          </rPr>
          <t xml:space="preserve">
Lasnamäe Gümnaasium</t>
        </r>
      </text>
    </comment>
    <comment ref="B1633" authorId="2">
      <text>
        <r>
          <rPr>
            <b/>
            <sz val="8"/>
            <color indexed="81"/>
            <rFont val="Tahoma"/>
            <family val="2"/>
            <charset val="186"/>
          </rPr>
          <t>ruusmann:</t>
        </r>
        <r>
          <rPr>
            <sz val="8"/>
            <color indexed="81"/>
            <rFont val="Tahoma"/>
            <family val="2"/>
            <charset val="186"/>
          </rPr>
          <t xml:space="preserve">
tehtud 29.09.08
</t>
        </r>
      </text>
    </comment>
    <comment ref="B1634" authorId="2">
      <text>
        <r>
          <rPr>
            <b/>
            <sz val="8"/>
            <color indexed="81"/>
            <rFont val="Tahoma"/>
            <family val="2"/>
            <charset val="186"/>
          </rPr>
          <t>ruusmann:</t>
        </r>
        <r>
          <rPr>
            <sz val="8"/>
            <color indexed="81"/>
            <rFont val="Tahoma"/>
            <family val="2"/>
            <charset val="186"/>
          </rPr>
          <t xml:space="preserve">
tehtud 29.09.08</t>
        </r>
      </text>
    </comment>
    <comment ref="B1635" authorId="2">
      <text>
        <r>
          <rPr>
            <b/>
            <sz val="8"/>
            <color indexed="81"/>
            <rFont val="Tahoma"/>
            <family val="2"/>
            <charset val="186"/>
          </rPr>
          <t>ruusmann:</t>
        </r>
        <r>
          <rPr>
            <sz val="8"/>
            <color indexed="81"/>
            <rFont val="Tahoma"/>
            <family val="2"/>
            <charset val="186"/>
          </rPr>
          <t xml:space="preserve">
tehtud 29.09.08</t>
        </r>
      </text>
    </comment>
    <comment ref="B1636" authorId="2">
      <text>
        <r>
          <rPr>
            <b/>
            <sz val="8"/>
            <color indexed="81"/>
            <rFont val="Tahoma"/>
            <family val="2"/>
            <charset val="186"/>
          </rPr>
          <t>ruusmann:</t>
        </r>
        <r>
          <rPr>
            <sz val="8"/>
            <color indexed="81"/>
            <rFont val="Tahoma"/>
            <family val="2"/>
            <charset val="186"/>
          </rPr>
          <t xml:space="preserve">
tehtud 04.11.2008</t>
        </r>
      </text>
    </comment>
    <comment ref="E1636" authorId="2">
      <text>
        <r>
          <rPr>
            <b/>
            <sz val="8"/>
            <color indexed="81"/>
            <rFont val="Tahoma"/>
            <family val="2"/>
            <charset val="186"/>
          </rPr>
          <t>ruusmann:</t>
        </r>
        <r>
          <rPr>
            <sz val="8"/>
            <color indexed="81"/>
            <rFont val="Tahoma"/>
            <family val="2"/>
            <charset val="186"/>
          </rPr>
          <t xml:space="preserve">
Tallinna Laagna Gümnaasium</t>
        </r>
      </text>
    </comment>
    <comment ref="B1637" authorId="2">
      <text>
        <r>
          <rPr>
            <b/>
            <sz val="8"/>
            <color indexed="81"/>
            <rFont val="Tahoma"/>
            <family val="2"/>
            <charset val="186"/>
          </rPr>
          <t>ruusmann:</t>
        </r>
        <r>
          <rPr>
            <sz val="8"/>
            <color indexed="81"/>
            <rFont val="Tahoma"/>
            <family val="2"/>
            <charset val="186"/>
          </rPr>
          <t xml:space="preserve">
tehtud 19.02.2009</t>
        </r>
      </text>
    </comment>
    <comment ref="B1638" authorId="2">
      <text>
        <r>
          <rPr>
            <b/>
            <sz val="8"/>
            <color indexed="81"/>
            <rFont val="Tahoma"/>
            <family val="2"/>
            <charset val="186"/>
          </rPr>
          <t>ruusmann:</t>
        </r>
        <r>
          <rPr>
            <sz val="8"/>
            <color indexed="81"/>
            <rFont val="Tahoma"/>
            <family val="2"/>
            <charset val="186"/>
          </rPr>
          <t xml:space="preserve">
tehtud 23.09.2009</t>
        </r>
      </text>
    </comment>
    <comment ref="B1639" authorId="2">
      <text>
        <r>
          <rPr>
            <b/>
            <sz val="8"/>
            <color indexed="81"/>
            <rFont val="Tahoma"/>
            <family val="2"/>
            <charset val="186"/>
          </rPr>
          <t>ruusmann:</t>
        </r>
        <r>
          <rPr>
            <sz val="8"/>
            <color indexed="81"/>
            <rFont val="Tahoma"/>
            <family val="2"/>
            <charset val="186"/>
          </rPr>
          <t xml:space="preserve">
tehtud 23.09.2009</t>
        </r>
      </text>
    </comment>
    <comment ref="B1640" authorId="2">
      <text>
        <r>
          <rPr>
            <b/>
            <sz val="8"/>
            <color indexed="81"/>
            <rFont val="Tahoma"/>
            <family val="2"/>
            <charset val="186"/>
          </rPr>
          <t>ruusmann:</t>
        </r>
        <r>
          <rPr>
            <sz val="8"/>
            <color indexed="81"/>
            <rFont val="Tahoma"/>
            <family val="2"/>
            <charset val="186"/>
          </rPr>
          <t xml:space="preserve">
tehtud 23.09.2009</t>
        </r>
      </text>
    </comment>
    <comment ref="B1641" authorId="2">
      <text>
        <r>
          <rPr>
            <b/>
            <sz val="8"/>
            <color indexed="81"/>
            <rFont val="Tahoma"/>
            <family val="2"/>
            <charset val="186"/>
          </rPr>
          <t>ruusmann:</t>
        </r>
        <r>
          <rPr>
            <sz val="8"/>
            <color indexed="81"/>
            <rFont val="Tahoma"/>
            <family val="2"/>
            <charset val="186"/>
          </rPr>
          <t xml:space="preserve">
tehtud 23.09.2009
</t>
        </r>
      </text>
    </comment>
    <comment ref="B1642" authorId="2">
      <text>
        <r>
          <rPr>
            <b/>
            <sz val="8"/>
            <color indexed="81"/>
            <rFont val="Tahoma"/>
            <family val="2"/>
            <charset val="186"/>
          </rPr>
          <t>ruusmann:</t>
        </r>
        <r>
          <rPr>
            <sz val="8"/>
            <color indexed="81"/>
            <rFont val="Tahoma"/>
            <family val="2"/>
            <charset val="186"/>
          </rPr>
          <t xml:space="preserve">
tehtud 23.09.2009</t>
        </r>
      </text>
    </comment>
    <comment ref="B1643" authorId="2">
      <text>
        <r>
          <rPr>
            <b/>
            <sz val="8"/>
            <color indexed="81"/>
            <rFont val="Tahoma"/>
            <family val="2"/>
            <charset val="186"/>
          </rPr>
          <t>ruusmann:</t>
        </r>
        <r>
          <rPr>
            <sz val="8"/>
            <color indexed="81"/>
            <rFont val="Tahoma"/>
            <family val="2"/>
            <charset val="186"/>
          </rPr>
          <t xml:space="preserve">
tehtud 23.09.2009</t>
        </r>
      </text>
    </comment>
    <comment ref="B1644" authorId="2">
      <text>
        <r>
          <rPr>
            <b/>
            <sz val="8"/>
            <color indexed="81"/>
            <rFont val="Tahoma"/>
            <family val="2"/>
            <charset val="186"/>
          </rPr>
          <t>ruusmann:</t>
        </r>
        <r>
          <rPr>
            <sz val="8"/>
            <color indexed="81"/>
            <rFont val="Tahoma"/>
            <family val="2"/>
            <charset val="186"/>
          </rPr>
          <t xml:space="preserve">
tehtud 03.12.2009</t>
        </r>
      </text>
    </comment>
    <comment ref="B1645" authorId="2">
      <text>
        <r>
          <rPr>
            <b/>
            <sz val="8"/>
            <color indexed="81"/>
            <rFont val="Tahoma"/>
            <family val="2"/>
            <charset val="186"/>
          </rPr>
          <t>ruusmann:</t>
        </r>
        <r>
          <rPr>
            <sz val="8"/>
            <color indexed="81"/>
            <rFont val="Tahoma"/>
            <family val="2"/>
            <charset val="186"/>
          </rPr>
          <t xml:space="preserve">
03.12.2009</t>
        </r>
      </text>
    </comment>
    <comment ref="B1646" authorId="2">
      <text>
        <r>
          <rPr>
            <b/>
            <sz val="8"/>
            <color indexed="81"/>
            <rFont val="Tahoma"/>
            <family val="2"/>
            <charset val="186"/>
          </rPr>
          <t>ruusmann:</t>
        </r>
        <r>
          <rPr>
            <sz val="8"/>
            <color indexed="81"/>
            <rFont val="Tahoma"/>
            <family val="2"/>
            <charset val="186"/>
          </rPr>
          <t xml:space="preserve">
tehtud 03.12.2009
</t>
        </r>
      </text>
    </comment>
    <comment ref="B1647" authorId="2">
      <text>
        <r>
          <rPr>
            <b/>
            <sz val="8"/>
            <color indexed="81"/>
            <rFont val="Tahoma"/>
            <family val="2"/>
            <charset val="186"/>
          </rPr>
          <t>ruusmann:</t>
        </r>
        <r>
          <rPr>
            <sz val="8"/>
            <color indexed="81"/>
            <rFont val="Tahoma"/>
            <family val="2"/>
            <charset val="186"/>
          </rPr>
          <t xml:space="preserve">
tehtud 03.12.2009</t>
        </r>
      </text>
    </comment>
    <comment ref="B1648" authorId="2">
      <text>
        <r>
          <rPr>
            <b/>
            <sz val="8"/>
            <color indexed="81"/>
            <rFont val="Tahoma"/>
            <family val="2"/>
            <charset val="186"/>
          </rPr>
          <t>ruusmann:</t>
        </r>
        <r>
          <rPr>
            <sz val="8"/>
            <color indexed="81"/>
            <rFont val="Tahoma"/>
            <family val="2"/>
            <charset val="186"/>
          </rPr>
          <t xml:space="preserve">
tehtud 03.12.2009</t>
        </r>
      </text>
    </comment>
    <comment ref="B1649" authorId="2">
      <text>
        <r>
          <rPr>
            <b/>
            <sz val="8"/>
            <color indexed="81"/>
            <rFont val="Tahoma"/>
            <family val="2"/>
            <charset val="186"/>
          </rPr>
          <t>ruusmann:</t>
        </r>
        <r>
          <rPr>
            <sz val="8"/>
            <color indexed="81"/>
            <rFont val="Tahoma"/>
            <family val="2"/>
            <charset val="186"/>
          </rPr>
          <t xml:space="preserve">
tehtud 03.12.2009</t>
        </r>
      </text>
    </comment>
    <comment ref="B1650" authorId="2">
      <text>
        <r>
          <rPr>
            <b/>
            <sz val="8"/>
            <color indexed="81"/>
            <rFont val="Tahoma"/>
            <family val="2"/>
            <charset val="186"/>
          </rPr>
          <t>ruusmann:</t>
        </r>
        <r>
          <rPr>
            <sz val="8"/>
            <color indexed="81"/>
            <rFont val="Tahoma"/>
            <family val="2"/>
            <charset val="186"/>
          </rPr>
          <t xml:space="preserve">
tehtud 03.12.2009</t>
        </r>
      </text>
    </comment>
    <comment ref="B1651" authorId="2">
      <text>
        <r>
          <rPr>
            <b/>
            <sz val="8"/>
            <color indexed="81"/>
            <rFont val="Tahoma"/>
            <family val="2"/>
            <charset val="186"/>
          </rPr>
          <t>ruusmann:</t>
        </r>
        <r>
          <rPr>
            <sz val="8"/>
            <color indexed="81"/>
            <rFont val="Tahoma"/>
            <family val="2"/>
            <charset val="186"/>
          </rPr>
          <t xml:space="preserve">
tehtud 12.01.2010</t>
        </r>
      </text>
    </comment>
    <comment ref="B1652" authorId="2">
      <text>
        <r>
          <rPr>
            <b/>
            <sz val="8"/>
            <color indexed="81"/>
            <rFont val="Tahoma"/>
            <family val="2"/>
            <charset val="186"/>
          </rPr>
          <t>ruusmann:</t>
        </r>
        <r>
          <rPr>
            <sz val="8"/>
            <color indexed="81"/>
            <rFont val="Tahoma"/>
            <family val="2"/>
            <charset val="186"/>
          </rPr>
          <t xml:space="preserve">
tehtud 02.03.2010</t>
        </r>
      </text>
    </comment>
    <comment ref="B1653" authorId="2">
      <text>
        <r>
          <rPr>
            <b/>
            <sz val="8"/>
            <color indexed="81"/>
            <rFont val="Tahoma"/>
            <family val="2"/>
            <charset val="186"/>
          </rPr>
          <t>ruusmann:</t>
        </r>
        <r>
          <rPr>
            <sz val="8"/>
            <color indexed="81"/>
            <rFont val="Tahoma"/>
            <family val="2"/>
            <charset val="186"/>
          </rPr>
          <t xml:space="preserve">
tehtud 02.03.2010</t>
        </r>
      </text>
    </comment>
    <comment ref="B1654" authorId="2">
      <text>
        <r>
          <rPr>
            <b/>
            <sz val="8"/>
            <color indexed="81"/>
            <rFont val="Tahoma"/>
            <family val="2"/>
            <charset val="186"/>
          </rPr>
          <t>ruusmann:</t>
        </r>
        <r>
          <rPr>
            <sz val="8"/>
            <color indexed="81"/>
            <rFont val="Tahoma"/>
            <family val="2"/>
            <charset val="186"/>
          </rPr>
          <t xml:space="preserve">
tehtud 03.03.2010</t>
        </r>
      </text>
    </comment>
    <comment ref="B1655" authorId="2">
      <text>
        <r>
          <rPr>
            <b/>
            <sz val="8"/>
            <color indexed="81"/>
            <rFont val="Tahoma"/>
            <family val="2"/>
            <charset val="186"/>
          </rPr>
          <t>ruusmann:</t>
        </r>
        <r>
          <rPr>
            <sz val="8"/>
            <color indexed="81"/>
            <rFont val="Tahoma"/>
            <family val="2"/>
            <charset val="186"/>
          </rPr>
          <t xml:space="preserve">
tehtud 03.03.2010</t>
        </r>
      </text>
    </comment>
    <comment ref="B1656" authorId="2">
      <text>
        <r>
          <rPr>
            <b/>
            <sz val="8"/>
            <color indexed="81"/>
            <rFont val="Tahoma"/>
            <family val="2"/>
            <charset val="186"/>
          </rPr>
          <t>ruusmann:</t>
        </r>
        <r>
          <rPr>
            <sz val="8"/>
            <color indexed="81"/>
            <rFont val="Tahoma"/>
            <family val="2"/>
            <charset val="186"/>
          </rPr>
          <t xml:space="preserve">
tehtud 03.03.2010</t>
        </r>
      </text>
    </comment>
    <comment ref="B1657" authorId="2">
      <text>
        <r>
          <rPr>
            <b/>
            <sz val="8"/>
            <color indexed="81"/>
            <rFont val="Tahoma"/>
            <family val="2"/>
            <charset val="186"/>
          </rPr>
          <t>ruusmann:</t>
        </r>
        <r>
          <rPr>
            <sz val="8"/>
            <color indexed="81"/>
            <rFont val="Tahoma"/>
            <family val="2"/>
            <charset val="186"/>
          </rPr>
          <t xml:space="preserve">
tehtud 27.07.2010
</t>
        </r>
      </text>
    </comment>
    <comment ref="B1658" authorId="4">
      <text>
        <r>
          <rPr>
            <b/>
            <sz val="9"/>
            <color indexed="81"/>
            <rFont val="Tahoma"/>
            <family val="2"/>
            <charset val="186"/>
          </rPr>
          <t>Anne A:</t>
        </r>
        <r>
          <rPr>
            <sz val="9"/>
            <color indexed="81"/>
            <rFont val="Tahoma"/>
            <family val="2"/>
            <charset val="186"/>
          </rPr>
          <t xml:space="preserve">
tehtud 13.09.10</t>
        </r>
      </text>
    </comment>
    <comment ref="E1658" authorId="4">
      <text>
        <r>
          <rPr>
            <b/>
            <sz val="9"/>
            <color indexed="81"/>
            <rFont val="Tahoma"/>
            <family val="2"/>
            <charset val="186"/>
          </rPr>
          <t>Anne A:</t>
        </r>
        <r>
          <rPr>
            <sz val="9"/>
            <color indexed="81"/>
            <rFont val="Tahoma"/>
            <family val="2"/>
            <charset val="186"/>
          </rPr>
          <t xml:space="preserve">
Lasteaiale Mesipuu</t>
        </r>
      </text>
    </comment>
    <comment ref="B1659" authorId="4">
      <text>
        <r>
          <rPr>
            <b/>
            <sz val="9"/>
            <color indexed="81"/>
            <rFont val="Tahoma"/>
            <family val="2"/>
            <charset val="186"/>
          </rPr>
          <t>Anne A:</t>
        </r>
        <r>
          <rPr>
            <sz val="9"/>
            <color indexed="81"/>
            <rFont val="Tahoma"/>
            <family val="2"/>
            <charset val="186"/>
          </rPr>
          <t xml:space="preserve">
tehtud 13.09.10</t>
        </r>
      </text>
    </comment>
    <comment ref="E1659" authorId="4">
      <text>
        <r>
          <rPr>
            <b/>
            <sz val="9"/>
            <color indexed="81"/>
            <rFont val="Tahoma"/>
            <family val="2"/>
            <charset val="186"/>
          </rPr>
          <t>Anne A:</t>
        </r>
        <r>
          <rPr>
            <sz val="9"/>
            <color indexed="81"/>
            <rFont val="Tahoma"/>
            <family val="2"/>
            <charset val="186"/>
          </rPr>
          <t xml:space="preserve">
Lasteaiale Nõmmekannike</t>
        </r>
      </text>
    </comment>
    <comment ref="B1660" authorId="4">
      <text>
        <r>
          <rPr>
            <b/>
            <sz val="9"/>
            <color indexed="81"/>
            <rFont val="Tahoma"/>
            <family val="2"/>
            <charset val="186"/>
          </rPr>
          <t>Anne A:</t>
        </r>
        <r>
          <rPr>
            <sz val="9"/>
            <color indexed="81"/>
            <rFont val="Tahoma"/>
            <family val="2"/>
            <charset val="186"/>
          </rPr>
          <t xml:space="preserve">
tehtud 13.09.10</t>
        </r>
      </text>
    </comment>
    <comment ref="E1660" authorId="4">
      <text>
        <r>
          <rPr>
            <b/>
            <sz val="9"/>
            <color indexed="81"/>
            <rFont val="Tahoma"/>
            <family val="2"/>
            <charset val="186"/>
          </rPr>
          <t>Anne A:</t>
        </r>
        <r>
          <rPr>
            <sz val="9"/>
            <color indexed="81"/>
            <rFont val="Tahoma"/>
            <family val="2"/>
            <charset val="186"/>
          </rPr>
          <t xml:space="preserve">
Tallinna Rõõmupesa Lasteaiale</t>
        </r>
      </text>
    </comment>
    <comment ref="B1661" authorId="4">
      <text>
        <r>
          <rPr>
            <b/>
            <sz val="9"/>
            <color indexed="81"/>
            <rFont val="Tahoma"/>
            <family val="2"/>
            <charset val="186"/>
          </rPr>
          <t>Anne A:</t>
        </r>
        <r>
          <rPr>
            <sz val="9"/>
            <color indexed="81"/>
            <rFont val="Tahoma"/>
            <family val="2"/>
            <charset val="186"/>
          </rPr>
          <t xml:space="preserve">
tehtud 13.09.10</t>
        </r>
      </text>
    </comment>
    <comment ref="E1661" authorId="4">
      <text>
        <r>
          <rPr>
            <b/>
            <sz val="9"/>
            <color indexed="81"/>
            <rFont val="Tahoma"/>
            <family val="2"/>
            <charset val="186"/>
          </rPr>
          <t>Anne A:</t>
        </r>
        <r>
          <rPr>
            <sz val="9"/>
            <color indexed="81"/>
            <rFont val="Tahoma"/>
            <family val="2"/>
            <charset val="186"/>
          </rPr>
          <t xml:space="preserve">
Tallinna Rõõmupesa Lasteaiale</t>
        </r>
      </text>
    </comment>
    <comment ref="B1662" authorId="4">
      <text>
        <r>
          <rPr>
            <b/>
            <sz val="9"/>
            <color indexed="81"/>
            <rFont val="Tahoma"/>
            <family val="2"/>
            <charset val="186"/>
          </rPr>
          <t>Anne A:</t>
        </r>
        <r>
          <rPr>
            <sz val="9"/>
            <color indexed="81"/>
            <rFont val="Tahoma"/>
            <family val="2"/>
            <charset val="186"/>
          </rPr>
          <t xml:space="preserve">
tehtud 13.09.10</t>
        </r>
      </text>
    </comment>
    <comment ref="E1662" authorId="4">
      <text>
        <r>
          <rPr>
            <b/>
            <sz val="9"/>
            <color indexed="81"/>
            <rFont val="Tahoma"/>
            <family val="2"/>
            <charset val="186"/>
          </rPr>
          <t>Anne A:</t>
        </r>
        <r>
          <rPr>
            <sz val="9"/>
            <color indexed="81"/>
            <rFont val="Tahoma"/>
            <family val="2"/>
            <charset val="186"/>
          </rPr>
          <t xml:space="preserve">
Tallinna Vindi Lasteaiale</t>
        </r>
      </text>
    </comment>
    <comment ref="B1663" authorId="4">
      <text>
        <r>
          <rPr>
            <b/>
            <sz val="9"/>
            <color indexed="81"/>
            <rFont val="Tahoma"/>
            <family val="2"/>
            <charset val="186"/>
          </rPr>
          <t>Anne A:</t>
        </r>
        <r>
          <rPr>
            <sz val="9"/>
            <color indexed="81"/>
            <rFont val="Tahoma"/>
            <family val="2"/>
            <charset val="186"/>
          </rPr>
          <t xml:space="preserve">
tehtud 13.09.10</t>
        </r>
      </text>
    </comment>
    <comment ref="E1663" authorId="4">
      <text>
        <r>
          <rPr>
            <b/>
            <sz val="9"/>
            <color indexed="81"/>
            <rFont val="Tahoma"/>
            <family val="2"/>
            <charset val="186"/>
          </rPr>
          <t>Anne A:</t>
        </r>
        <r>
          <rPr>
            <sz val="9"/>
            <color indexed="81"/>
            <rFont val="Tahoma"/>
            <family val="2"/>
            <charset val="186"/>
          </rPr>
          <t xml:space="preserve">
Tallinna Kesklinna Vene Gümnaasiumile</t>
        </r>
      </text>
    </comment>
    <comment ref="B1664" authorId="4">
      <text>
        <r>
          <rPr>
            <b/>
            <sz val="9"/>
            <color indexed="81"/>
            <rFont val="Tahoma"/>
            <family val="2"/>
            <charset val="186"/>
          </rPr>
          <t>Anne A:</t>
        </r>
        <r>
          <rPr>
            <sz val="9"/>
            <color indexed="81"/>
            <rFont val="Tahoma"/>
            <family val="2"/>
            <charset val="186"/>
          </rPr>
          <t xml:space="preserve">
tehtud 13.09.10</t>
        </r>
      </text>
    </comment>
    <comment ref="E1664" authorId="4">
      <text>
        <r>
          <rPr>
            <b/>
            <sz val="9"/>
            <color indexed="81"/>
            <rFont val="Tahoma"/>
            <family val="2"/>
            <charset val="186"/>
          </rPr>
          <t>Anne A:</t>
        </r>
        <r>
          <rPr>
            <sz val="9"/>
            <color indexed="81"/>
            <rFont val="Tahoma"/>
            <family val="2"/>
            <charset val="186"/>
          </rPr>
          <t xml:space="preserve">
Tallinna Õismäe Vene Lütseum</t>
        </r>
      </text>
    </comment>
    <comment ref="B1665" authorId="0">
      <text>
        <r>
          <rPr>
            <b/>
            <sz val="9"/>
            <color indexed="81"/>
            <rFont val="Tahoma"/>
            <family val="2"/>
            <charset val="186"/>
          </rPr>
          <t>viinapuu:</t>
        </r>
        <r>
          <rPr>
            <sz val="9"/>
            <color indexed="81"/>
            <rFont val="Tahoma"/>
            <family val="2"/>
            <charset val="186"/>
          </rPr>
          <t xml:space="preserve">
tehtud 16.09.10</t>
        </r>
      </text>
    </comment>
    <comment ref="E1665" authorId="0">
      <text>
        <r>
          <rPr>
            <b/>
            <sz val="9"/>
            <color indexed="81"/>
            <rFont val="Tahoma"/>
            <family val="2"/>
            <charset val="186"/>
          </rPr>
          <t>viinapuu:</t>
        </r>
        <r>
          <rPr>
            <sz val="9"/>
            <color indexed="81"/>
            <rFont val="Tahoma"/>
            <family val="2"/>
            <charset val="186"/>
          </rPr>
          <t xml:space="preserve">
Lasteaed Pääsupesa</t>
        </r>
      </text>
    </comment>
    <comment ref="B1666" authorId="0">
      <text>
        <r>
          <rPr>
            <b/>
            <sz val="9"/>
            <color indexed="81"/>
            <rFont val="Tahoma"/>
            <family val="2"/>
            <charset val="186"/>
          </rPr>
          <t>viinapuu:</t>
        </r>
        <r>
          <rPr>
            <sz val="9"/>
            <color indexed="81"/>
            <rFont val="Tahoma"/>
            <family val="2"/>
            <charset val="186"/>
          </rPr>
          <t xml:space="preserve">
tehtud 22.11.2010</t>
        </r>
      </text>
    </comment>
    <comment ref="B1667" authorId="4">
      <text>
        <r>
          <rPr>
            <b/>
            <sz val="9"/>
            <color indexed="81"/>
            <rFont val="Tahoma"/>
            <family val="2"/>
            <charset val="186"/>
          </rPr>
          <t>altermann1:</t>
        </r>
        <r>
          <rPr>
            <sz val="9"/>
            <color indexed="81"/>
            <rFont val="Tahoma"/>
            <family val="2"/>
            <charset val="186"/>
          </rPr>
          <t xml:space="preserve">
16.09.11</t>
        </r>
      </text>
    </comment>
    <comment ref="E1667" authorId="4">
      <text>
        <r>
          <rPr>
            <b/>
            <sz val="9"/>
            <color indexed="81"/>
            <rFont val="Tahoma"/>
            <family val="2"/>
            <charset val="186"/>
          </rPr>
          <t>altermann1:</t>
        </r>
        <r>
          <rPr>
            <sz val="9"/>
            <color indexed="81"/>
            <rFont val="Tahoma"/>
            <family val="2"/>
            <charset val="186"/>
          </rPr>
          <t xml:space="preserve">
Tallinna Raadiku Lasteaed</t>
        </r>
      </text>
    </comment>
    <comment ref="B1668" authorId="4">
      <text>
        <r>
          <rPr>
            <b/>
            <sz val="9"/>
            <color indexed="81"/>
            <rFont val="Tahoma"/>
            <family val="2"/>
            <charset val="186"/>
          </rPr>
          <t>altermann1:</t>
        </r>
        <r>
          <rPr>
            <sz val="9"/>
            <color indexed="81"/>
            <rFont val="Tahoma"/>
            <family val="2"/>
            <charset val="186"/>
          </rPr>
          <t xml:space="preserve">
tehtud 16.09.11</t>
        </r>
      </text>
    </comment>
    <comment ref="E1668" authorId="4">
      <text>
        <r>
          <rPr>
            <b/>
            <sz val="9"/>
            <color indexed="81"/>
            <rFont val="Tahoma"/>
            <family val="2"/>
            <charset val="186"/>
          </rPr>
          <t>altermann1:</t>
        </r>
        <r>
          <rPr>
            <sz val="9"/>
            <color indexed="81"/>
            <rFont val="Tahoma"/>
            <family val="2"/>
            <charset val="186"/>
          </rPr>
          <t xml:space="preserve">
Tallinna Vindi Lasteaiale</t>
        </r>
      </text>
    </comment>
    <comment ref="B1669" authorId="4">
      <text>
        <r>
          <rPr>
            <b/>
            <sz val="9"/>
            <color indexed="81"/>
            <rFont val="Tahoma"/>
            <family val="2"/>
            <charset val="186"/>
          </rPr>
          <t>altermann1:</t>
        </r>
        <r>
          <rPr>
            <sz val="9"/>
            <color indexed="81"/>
            <rFont val="Tahoma"/>
            <family val="2"/>
            <charset val="186"/>
          </rPr>
          <t xml:space="preserve">
tehtud 16.09.11</t>
        </r>
      </text>
    </comment>
    <comment ref="B1670" authorId="4">
      <text>
        <r>
          <rPr>
            <b/>
            <sz val="9"/>
            <color indexed="81"/>
            <rFont val="Tahoma"/>
            <family val="2"/>
            <charset val="186"/>
          </rPr>
          <t>altermann1:</t>
        </r>
        <r>
          <rPr>
            <sz val="9"/>
            <color indexed="81"/>
            <rFont val="Tahoma"/>
            <family val="2"/>
            <charset val="186"/>
          </rPr>
          <t xml:space="preserve">
tehtud 16.09.11</t>
        </r>
      </text>
    </comment>
    <comment ref="B1671" authorId="4">
      <text>
        <r>
          <rPr>
            <b/>
            <sz val="9"/>
            <color indexed="81"/>
            <rFont val="Tahoma"/>
            <family val="2"/>
            <charset val="186"/>
          </rPr>
          <t>altermann1:</t>
        </r>
        <r>
          <rPr>
            <sz val="9"/>
            <color indexed="81"/>
            <rFont val="Tahoma"/>
            <family val="2"/>
            <charset val="186"/>
          </rPr>
          <t xml:space="preserve">
tehtud 16.09.11</t>
        </r>
      </text>
    </comment>
    <comment ref="B1672" authorId="4">
      <text>
        <r>
          <rPr>
            <b/>
            <sz val="9"/>
            <color indexed="81"/>
            <rFont val="Tahoma"/>
            <family val="2"/>
            <charset val="186"/>
          </rPr>
          <t>altermann1:</t>
        </r>
        <r>
          <rPr>
            <sz val="9"/>
            <color indexed="81"/>
            <rFont val="Tahoma"/>
            <family val="2"/>
            <charset val="186"/>
          </rPr>
          <t xml:space="preserve">
tehtud 16.09.11</t>
        </r>
      </text>
    </comment>
    <comment ref="B1673" authorId="4">
      <text>
        <r>
          <rPr>
            <b/>
            <sz val="9"/>
            <color indexed="81"/>
            <rFont val="Tahoma"/>
            <family val="2"/>
            <charset val="186"/>
          </rPr>
          <t>altermann1:</t>
        </r>
        <r>
          <rPr>
            <sz val="9"/>
            <color indexed="81"/>
            <rFont val="Tahoma"/>
            <family val="2"/>
            <charset val="186"/>
          </rPr>
          <t xml:space="preserve">
tehtud 16.09.11</t>
        </r>
      </text>
    </comment>
    <comment ref="B1674" authorId="4">
      <text>
        <r>
          <rPr>
            <b/>
            <sz val="9"/>
            <color indexed="81"/>
            <rFont val="Tahoma"/>
            <family val="2"/>
            <charset val="186"/>
          </rPr>
          <t>altermann1:</t>
        </r>
        <r>
          <rPr>
            <sz val="9"/>
            <color indexed="81"/>
            <rFont val="Tahoma"/>
            <family val="2"/>
            <charset val="186"/>
          </rPr>
          <t xml:space="preserve">
tehtud 16.09.11</t>
        </r>
      </text>
    </comment>
    <comment ref="E1675" authorId="4">
      <text>
        <r>
          <rPr>
            <b/>
            <sz val="9"/>
            <color indexed="81"/>
            <rFont val="Tahoma"/>
            <family val="2"/>
            <charset val="186"/>
          </rPr>
          <t>altermann1:</t>
        </r>
        <r>
          <rPr>
            <sz val="9"/>
            <color indexed="81"/>
            <rFont val="Tahoma"/>
            <family val="2"/>
            <charset val="186"/>
          </rPr>
          <t xml:space="preserve">
tehtud 11.11.2011.a.</t>
        </r>
      </text>
    </comment>
    <comment ref="B1676" authorId="4">
      <text>
        <r>
          <rPr>
            <b/>
            <sz val="9"/>
            <color indexed="81"/>
            <rFont val="Tahoma"/>
            <family val="2"/>
            <charset val="186"/>
          </rPr>
          <t>altermann1:</t>
        </r>
        <r>
          <rPr>
            <sz val="9"/>
            <color indexed="81"/>
            <rFont val="Tahoma"/>
            <family val="2"/>
            <charset val="186"/>
          </rPr>
          <t xml:space="preserve">
tehtud 08.12.11</t>
        </r>
      </text>
    </comment>
    <comment ref="B1677" authorId="4">
      <text>
        <r>
          <rPr>
            <b/>
            <sz val="9"/>
            <color indexed="81"/>
            <rFont val="Tahoma"/>
            <family val="2"/>
            <charset val="186"/>
          </rPr>
          <t>altermann1:</t>
        </r>
        <r>
          <rPr>
            <sz val="9"/>
            <color indexed="81"/>
            <rFont val="Tahoma"/>
            <family val="2"/>
            <charset val="186"/>
          </rPr>
          <t xml:space="preserve">
tehtud 08.12.11</t>
        </r>
      </text>
    </comment>
    <comment ref="B1678" authorId="4">
      <text>
        <r>
          <rPr>
            <b/>
            <sz val="9"/>
            <color indexed="81"/>
            <rFont val="Tahoma"/>
            <family val="2"/>
            <charset val="186"/>
          </rPr>
          <t>altermann1:</t>
        </r>
        <r>
          <rPr>
            <sz val="9"/>
            <color indexed="81"/>
            <rFont val="Tahoma"/>
            <family val="2"/>
            <charset val="186"/>
          </rPr>
          <t xml:space="preserve">
tehtud 12.12.11</t>
        </r>
      </text>
    </comment>
    <comment ref="B1679" authorId="4">
      <text>
        <r>
          <rPr>
            <b/>
            <sz val="9"/>
            <color indexed="81"/>
            <rFont val="Tahoma"/>
            <family val="2"/>
            <charset val="186"/>
          </rPr>
          <t>altermann1:</t>
        </r>
        <r>
          <rPr>
            <sz val="9"/>
            <color indexed="81"/>
            <rFont val="Tahoma"/>
            <family val="2"/>
            <charset val="186"/>
          </rPr>
          <t xml:space="preserve">
tehtud 12.12.11</t>
        </r>
      </text>
    </comment>
    <comment ref="B1680" authorId="4">
      <text>
        <r>
          <rPr>
            <b/>
            <sz val="9"/>
            <color indexed="81"/>
            <rFont val="Tahoma"/>
            <family val="2"/>
            <charset val="186"/>
          </rPr>
          <t>altermann1:</t>
        </r>
        <r>
          <rPr>
            <sz val="9"/>
            <color indexed="81"/>
            <rFont val="Tahoma"/>
            <family val="2"/>
            <charset val="186"/>
          </rPr>
          <t xml:space="preserve">
tehtud 12.12.11</t>
        </r>
      </text>
    </comment>
    <comment ref="B1681" authorId="4">
      <text>
        <r>
          <rPr>
            <b/>
            <sz val="9"/>
            <color indexed="81"/>
            <rFont val="Tahoma"/>
            <family val="2"/>
            <charset val="186"/>
          </rPr>
          <t>altermann1:</t>
        </r>
        <r>
          <rPr>
            <sz val="9"/>
            <color indexed="81"/>
            <rFont val="Tahoma"/>
            <family val="2"/>
            <charset val="186"/>
          </rPr>
          <t xml:space="preserve">
tehtud 18.05.12</t>
        </r>
      </text>
    </comment>
    <comment ref="B1682" authorId="4">
      <text>
        <r>
          <rPr>
            <b/>
            <sz val="9"/>
            <color indexed="81"/>
            <rFont val="Tahoma"/>
            <family val="2"/>
            <charset val="186"/>
          </rPr>
          <t>altermann1:</t>
        </r>
        <r>
          <rPr>
            <sz val="9"/>
            <color indexed="81"/>
            <rFont val="Tahoma"/>
            <family val="2"/>
            <charset val="186"/>
          </rPr>
          <t xml:space="preserve">
tehtud 31.05.12</t>
        </r>
      </text>
    </comment>
    <comment ref="B1683" authorId="4">
      <text>
        <r>
          <rPr>
            <b/>
            <sz val="9"/>
            <color indexed="81"/>
            <rFont val="Tahoma"/>
            <family val="2"/>
            <charset val="186"/>
          </rPr>
          <t>altermann1:</t>
        </r>
        <r>
          <rPr>
            <sz val="9"/>
            <color indexed="81"/>
            <rFont val="Tahoma"/>
            <family val="2"/>
            <charset val="186"/>
          </rPr>
          <t xml:space="preserve">
tehtud 01.06.12</t>
        </r>
      </text>
    </comment>
    <comment ref="B1684" authorId="12">
      <text>
        <r>
          <rPr>
            <b/>
            <sz val="9"/>
            <color indexed="81"/>
            <rFont val="Tahoma"/>
            <family val="2"/>
            <charset val="186"/>
          </rPr>
          <t>Anne Altermann:</t>
        </r>
        <r>
          <rPr>
            <sz val="9"/>
            <color indexed="81"/>
            <rFont val="Tahoma"/>
            <family val="2"/>
            <charset val="186"/>
          </rPr>
          <t xml:space="preserve">
tehtud 12.09.12</t>
        </r>
      </text>
    </comment>
    <comment ref="B1685" authorId="12">
      <text>
        <r>
          <rPr>
            <b/>
            <sz val="9"/>
            <color indexed="81"/>
            <rFont val="Tahoma"/>
            <family val="2"/>
            <charset val="186"/>
          </rPr>
          <t>Anne Altermann:</t>
        </r>
        <r>
          <rPr>
            <sz val="9"/>
            <color indexed="81"/>
            <rFont val="Tahoma"/>
            <family val="2"/>
            <charset val="186"/>
          </rPr>
          <t xml:space="preserve">
tehtud 12.09.12</t>
        </r>
      </text>
    </comment>
    <comment ref="B1686" authorId="12">
      <text>
        <r>
          <rPr>
            <b/>
            <sz val="9"/>
            <color indexed="81"/>
            <rFont val="Tahoma"/>
            <family val="2"/>
            <charset val="186"/>
          </rPr>
          <t>Anne Altermann:</t>
        </r>
        <r>
          <rPr>
            <sz val="9"/>
            <color indexed="81"/>
            <rFont val="Tahoma"/>
            <family val="2"/>
            <charset val="186"/>
          </rPr>
          <t xml:space="preserve">
tehtud 12.09.12</t>
        </r>
      </text>
    </comment>
    <comment ref="B1687" authorId="12">
      <text>
        <r>
          <rPr>
            <b/>
            <sz val="9"/>
            <color indexed="81"/>
            <rFont val="Tahoma"/>
            <family val="2"/>
            <charset val="186"/>
          </rPr>
          <t>Anne Altermann:</t>
        </r>
        <r>
          <rPr>
            <sz val="9"/>
            <color indexed="81"/>
            <rFont val="Tahoma"/>
            <family val="2"/>
            <charset val="186"/>
          </rPr>
          <t xml:space="preserve">
tehtud 12.09.12</t>
        </r>
      </text>
    </comment>
    <comment ref="B1688" authorId="12">
      <text>
        <r>
          <rPr>
            <b/>
            <sz val="9"/>
            <color indexed="81"/>
            <rFont val="Tahoma"/>
            <family val="2"/>
            <charset val="186"/>
          </rPr>
          <t>Anne Altermann:</t>
        </r>
        <r>
          <rPr>
            <sz val="9"/>
            <color indexed="81"/>
            <rFont val="Tahoma"/>
            <family val="2"/>
            <charset val="186"/>
          </rPr>
          <t xml:space="preserve">
tehtud 12.09.12</t>
        </r>
      </text>
    </comment>
    <comment ref="B1689" authorId="12">
      <text>
        <r>
          <rPr>
            <b/>
            <sz val="9"/>
            <color indexed="81"/>
            <rFont val="Tahoma"/>
            <family val="2"/>
            <charset val="186"/>
          </rPr>
          <t>Anne Altermann:</t>
        </r>
        <r>
          <rPr>
            <sz val="9"/>
            <color indexed="81"/>
            <rFont val="Tahoma"/>
            <family val="2"/>
            <charset val="186"/>
          </rPr>
          <t xml:space="preserve">
tehtud 12.09.12</t>
        </r>
      </text>
    </comment>
    <comment ref="B1690" authorId="12">
      <text>
        <r>
          <rPr>
            <b/>
            <sz val="9"/>
            <color indexed="81"/>
            <rFont val="Tahoma"/>
            <family val="2"/>
            <charset val="186"/>
          </rPr>
          <t>Anne Altermann:</t>
        </r>
        <r>
          <rPr>
            <sz val="9"/>
            <color indexed="81"/>
            <rFont val="Tahoma"/>
            <family val="2"/>
            <charset val="186"/>
          </rPr>
          <t xml:space="preserve">
tehtud 12.09.12</t>
        </r>
      </text>
    </comment>
    <comment ref="B1691" authorId="12">
      <text>
        <r>
          <rPr>
            <b/>
            <sz val="9"/>
            <color indexed="81"/>
            <rFont val="Tahoma"/>
            <family val="2"/>
            <charset val="186"/>
          </rPr>
          <t>Anne Altermann:</t>
        </r>
        <r>
          <rPr>
            <sz val="9"/>
            <color indexed="81"/>
            <rFont val="Tahoma"/>
            <family val="2"/>
            <charset val="186"/>
          </rPr>
          <t xml:space="preserve">
tehtud 28.09.12</t>
        </r>
      </text>
    </comment>
    <comment ref="B1692" authorId="5">
      <text>
        <r>
          <rPr>
            <b/>
            <sz val="9"/>
            <color indexed="81"/>
            <rFont val="Tahoma"/>
            <family val="2"/>
            <charset val="186"/>
          </rPr>
          <t>Anne A.:</t>
        </r>
        <r>
          <rPr>
            <sz val="9"/>
            <color indexed="81"/>
            <rFont val="Tahoma"/>
            <family val="2"/>
            <charset val="186"/>
          </rPr>
          <t xml:space="preserve">
tehtud 19.11.12</t>
        </r>
      </text>
    </comment>
    <comment ref="B1693" authorId="5">
      <text>
        <r>
          <rPr>
            <b/>
            <sz val="9"/>
            <color indexed="81"/>
            <rFont val="Tahoma"/>
            <family val="2"/>
            <charset val="186"/>
          </rPr>
          <t>Anne A.:</t>
        </r>
        <r>
          <rPr>
            <sz val="9"/>
            <color indexed="81"/>
            <rFont val="Tahoma"/>
            <family val="2"/>
            <charset val="186"/>
          </rPr>
          <t xml:space="preserve">
tehtud 05.03.13</t>
        </r>
      </text>
    </comment>
    <comment ref="B1694" authorId="5">
      <text>
        <r>
          <rPr>
            <b/>
            <sz val="9"/>
            <color indexed="81"/>
            <rFont val="Tahoma"/>
            <family val="2"/>
            <charset val="186"/>
          </rPr>
          <t>Anne A.:</t>
        </r>
        <r>
          <rPr>
            <sz val="9"/>
            <color indexed="81"/>
            <rFont val="Tahoma"/>
            <family val="2"/>
            <charset val="186"/>
          </rPr>
          <t xml:space="preserve">
tehtud 17.09.2013</t>
        </r>
      </text>
    </comment>
    <comment ref="B1695" authorId="5">
      <text>
        <r>
          <rPr>
            <b/>
            <sz val="9"/>
            <color indexed="81"/>
            <rFont val="Tahoma"/>
            <family val="2"/>
            <charset val="186"/>
          </rPr>
          <t>Anne A.:</t>
        </r>
        <r>
          <rPr>
            <sz val="9"/>
            <color indexed="81"/>
            <rFont val="Tahoma"/>
            <family val="2"/>
            <charset val="186"/>
          </rPr>
          <t xml:space="preserve">
</t>
        </r>
      </text>
    </comment>
    <comment ref="B1696" authorId="13">
      <text>
        <r>
          <rPr>
            <b/>
            <sz val="9"/>
            <color indexed="81"/>
            <rFont val="Tahoma"/>
            <family val="2"/>
            <charset val="186"/>
          </rPr>
          <t>Kristi Urmann:</t>
        </r>
        <r>
          <rPr>
            <sz val="9"/>
            <color indexed="81"/>
            <rFont val="Tahoma"/>
            <family val="2"/>
            <charset val="186"/>
          </rPr>
          <t xml:space="preserve">
Tehtud 09.07.2014</t>
        </r>
      </text>
    </comment>
    <comment ref="B1697" authorId="5">
      <text>
        <r>
          <rPr>
            <b/>
            <sz val="9"/>
            <color indexed="81"/>
            <rFont val="Tahoma"/>
            <family val="2"/>
            <charset val="186"/>
          </rPr>
          <t>Anne A.:</t>
        </r>
        <r>
          <rPr>
            <sz val="9"/>
            <color indexed="81"/>
            <rFont val="Tahoma"/>
            <family val="2"/>
            <charset val="186"/>
          </rPr>
          <t xml:space="preserve">
tehtud 26.09.2014</t>
        </r>
      </text>
    </comment>
    <comment ref="B1698" authorId="5">
      <text>
        <r>
          <rPr>
            <b/>
            <sz val="9"/>
            <color indexed="81"/>
            <rFont val="Tahoma"/>
            <family val="2"/>
            <charset val="186"/>
          </rPr>
          <t>Anne A.:</t>
        </r>
        <r>
          <rPr>
            <sz val="9"/>
            <color indexed="81"/>
            <rFont val="Tahoma"/>
            <family val="2"/>
            <charset val="186"/>
          </rPr>
          <t xml:space="preserve">
tehtud 15.01.2015</t>
        </r>
      </text>
    </comment>
    <comment ref="B1702" authorId="5">
      <text>
        <r>
          <rPr>
            <b/>
            <sz val="9"/>
            <color indexed="81"/>
            <rFont val="Tahoma"/>
            <family val="2"/>
            <charset val="186"/>
          </rPr>
          <t>Anne A.:</t>
        </r>
        <r>
          <rPr>
            <sz val="9"/>
            <color indexed="81"/>
            <rFont val="Tahoma"/>
            <family val="2"/>
            <charset val="186"/>
          </rPr>
          <t xml:space="preserve">
tehtud 17.12.2013</t>
        </r>
      </text>
    </comment>
    <comment ref="B1703" authorId="5">
      <text>
        <r>
          <rPr>
            <b/>
            <sz val="9"/>
            <color indexed="81"/>
            <rFont val="Tahoma"/>
            <family val="2"/>
            <charset val="186"/>
          </rPr>
          <t>Anne A.:</t>
        </r>
        <r>
          <rPr>
            <sz val="9"/>
            <color indexed="81"/>
            <rFont val="Tahoma"/>
            <family val="2"/>
            <charset val="186"/>
          </rPr>
          <t xml:space="preserve">
tehtud 25.08.2015</t>
        </r>
      </text>
    </comment>
    <comment ref="E1703" authorId="5">
      <text>
        <r>
          <rPr>
            <b/>
            <sz val="9"/>
            <color indexed="81"/>
            <rFont val="Tahoma"/>
            <family val="2"/>
            <charset val="186"/>
          </rPr>
          <t>Anne A.:</t>
        </r>
        <r>
          <rPr>
            <sz val="9"/>
            <color indexed="81"/>
            <rFont val="Tahoma"/>
            <family val="2"/>
            <charset val="186"/>
          </rPr>
          <t xml:space="preserve">
7.09.2015 - 14.12.2015</t>
        </r>
      </text>
    </comment>
    <comment ref="B1707" authorId="3">
      <text>
        <r>
          <rPr>
            <b/>
            <sz val="8"/>
            <color indexed="81"/>
            <rFont val="Tahoma"/>
            <family val="2"/>
            <charset val="186"/>
          </rPr>
          <t>kibur:</t>
        </r>
        <r>
          <rPr>
            <sz val="8"/>
            <color indexed="81"/>
            <rFont val="Tahoma"/>
            <family val="2"/>
            <charset val="186"/>
          </rPr>
          <t xml:space="preserve">
tehtud 30.08.2010</t>
        </r>
      </text>
    </comment>
    <comment ref="B1715" authorId="1">
      <text>
        <r>
          <rPr>
            <b/>
            <sz val="8"/>
            <color indexed="81"/>
            <rFont val="Tahoma"/>
            <family val="2"/>
            <charset val="186"/>
          </rPr>
          <t>valler:</t>
        </r>
        <r>
          <rPr>
            <sz val="8"/>
            <color indexed="81"/>
            <rFont val="Tahoma"/>
            <family val="2"/>
            <charset val="186"/>
          </rPr>
          <t xml:space="preserve">
tehtud 03.05.07</t>
        </r>
      </text>
    </comment>
    <comment ref="B1716" authorId="1">
      <text>
        <r>
          <rPr>
            <b/>
            <sz val="8"/>
            <color indexed="81"/>
            <rFont val="Tahoma"/>
            <family val="2"/>
            <charset val="186"/>
          </rPr>
          <t>valler:</t>
        </r>
        <r>
          <rPr>
            <sz val="8"/>
            <color indexed="81"/>
            <rFont val="Tahoma"/>
            <family val="2"/>
            <charset val="186"/>
          </rPr>
          <t xml:space="preserve">
tehtud 03.05.07</t>
        </r>
      </text>
    </comment>
    <comment ref="B1717" authorId="1">
      <text>
        <r>
          <rPr>
            <b/>
            <sz val="8"/>
            <color indexed="81"/>
            <rFont val="Tahoma"/>
            <family val="2"/>
            <charset val="186"/>
          </rPr>
          <t>valler:</t>
        </r>
        <r>
          <rPr>
            <sz val="8"/>
            <color indexed="81"/>
            <rFont val="Tahoma"/>
            <family val="2"/>
            <charset val="186"/>
          </rPr>
          <t xml:space="preserve">
tehtud 08.05.07</t>
        </r>
      </text>
    </comment>
    <comment ref="B1718" authorId="1">
      <text>
        <r>
          <rPr>
            <b/>
            <sz val="8"/>
            <color indexed="81"/>
            <rFont val="Tahoma"/>
            <family val="2"/>
            <charset val="186"/>
          </rPr>
          <t>valler:</t>
        </r>
        <r>
          <rPr>
            <sz val="8"/>
            <color indexed="81"/>
            <rFont val="Tahoma"/>
            <family val="2"/>
            <charset val="186"/>
          </rPr>
          <t xml:space="preserve">
tehtud 08.05.07</t>
        </r>
      </text>
    </comment>
    <comment ref="B1719" authorId="1">
      <text>
        <r>
          <rPr>
            <b/>
            <sz val="8"/>
            <color indexed="81"/>
            <rFont val="Tahoma"/>
            <family val="2"/>
            <charset val="186"/>
          </rPr>
          <t>valler:</t>
        </r>
        <r>
          <rPr>
            <sz val="8"/>
            <color indexed="81"/>
            <rFont val="Tahoma"/>
            <family val="2"/>
            <charset val="186"/>
          </rPr>
          <t xml:space="preserve">
tehtud 05.06.07</t>
        </r>
      </text>
    </comment>
    <comment ref="B1720" authorId="11">
      <text>
        <r>
          <rPr>
            <b/>
            <sz val="8"/>
            <color indexed="81"/>
            <rFont val="Tahoma"/>
            <family val="2"/>
            <charset val="186"/>
          </rPr>
          <t>englas:</t>
        </r>
        <r>
          <rPr>
            <sz val="8"/>
            <color indexed="81"/>
            <rFont val="Tahoma"/>
            <family val="2"/>
            <charset val="186"/>
          </rPr>
          <t xml:space="preserve">
tehtud 31.10.07</t>
        </r>
      </text>
    </comment>
    <comment ref="B1721" authorId="11">
      <text>
        <r>
          <rPr>
            <b/>
            <sz val="8"/>
            <color indexed="81"/>
            <rFont val="Tahoma"/>
            <family val="2"/>
            <charset val="186"/>
          </rPr>
          <t>englas:</t>
        </r>
        <r>
          <rPr>
            <sz val="8"/>
            <color indexed="81"/>
            <rFont val="Tahoma"/>
            <family val="2"/>
            <charset val="186"/>
          </rPr>
          <t xml:space="preserve">
tehtud 25.01.08</t>
        </r>
      </text>
    </comment>
    <comment ref="B1722" authorId="2">
      <text>
        <r>
          <rPr>
            <b/>
            <sz val="8"/>
            <color indexed="81"/>
            <rFont val="Tahoma"/>
            <family val="2"/>
            <charset val="186"/>
          </rPr>
          <t>ruusmann:</t>
        </r>
        <r>
          <rPr>
            <sz val="8"/>
            <color indexed="81"/>
            <rFont val="Tahoma"/>
            <family val="2"/>
            <charset val="186"/>
          </rPr>
          <t xml:space="preserve">
tehtud 22.08.2008</t>
        </r>
      </text>
    </comment>
    <comment ref="B1724" authorId="2">
      <text>
        <r>
          <rPr>
            <b/>
            <sz val="8"/>
            <color indexed="81"/>
            <rFont val="Tahoma"/>
            <family val="2"/>
            <charset val="186"/>
          </rPr>
          <t>ruusmann:</t>
        </r>
        <r>
          <rPr>
            <sz val="8"/>
            <color indexed="81"/>
            <rFont val="Tahoma"/>
            <family val="2"/>
            <charset val="186"/>
          </rPr>
          <t xml:space="preserve">
tehtud 03.12.2008</t>
        </r>
      </text>
    </comment>
    <comment ref="E1724" authorId="2">
      <text>
        <r>
          <rPr>
            <b/>
            <sz val="8"/>
            <color indexed="81"/>
            <rFont val="Tahoma"/>
            <family val="2"/>
            <charset val="186"/>
          </rPr>
          <t>ruusmann:</t>
        </r>
        <r>
          <rPr>
            <sz val="8"/>
            <color indexed="81"/>
            <rFont val="Tahoma"/>
            <family val="2"/>
            <charset val="186"/>
          </rPr>
          <t xml:space="preserve">
Haabersti Vene Gümnaasiumile</t>
        </r>
      </text>
    </comment>
    <comment ref="B1725" authorId="2">
      <text>
        <r>
          <rPr>
            <b/>
            <sz val="8"/>
            <color indexed="81"/>
            <rFont val="Tahoma"/>
            <family val="2"/>
            <charset val="186"/>
          </rPr>
          <t>ruusmann:</t>
        </r>
        <r>
          <rPr>
            <sz val="8"/>
            <color indexed="81"/>
            <rFont val="Tahoma"/>
            <family val="2"/>
            <charset val="186"/>
          </rPr>
          <t xml:space="preserve">
tehtu 30.03.2009</t>
        </r>
      </text>
    </comment>
    <comment ref="E1726" authorId="4">
      <text>
        <r>
          <rPr>
            <b/>
            <sz val="9"/>
            <color indexed="81"/>
            <rFont val="Tahoma"/>
            <family val="2"/>
            <charset val="186"/>
          </rPr>
          <t>Anne A:</t>
        </r>
        <r>
          <rPr>
            <sz val="9"/>
            <color indexed="81"/>
            <rFont val="Tahoma"/>
            <family val="2"/>
            <charset val="186"/>
          </rPr>
          <t xml:space="preserve">
Tehtud 04.05.2010
Projekti kestvus 01.02.10 - 01.06.10</t>
        </r>
      </text>
    </comment>
    <comment ref="B1727" authorId="2">
      <text>
        <r>
          <rPr>
            <b/>
            <sz val="8"/>
            <color indexed="81"/>
            <rFont val="Tahoma"/>
            <family val="2"/>
            <charset val="186"/>
          </rPr>
          <t>ruusmann:</t>
        </r>
        <r>
          <rPr>
            <sz val="8"/>
            <color indexed="81"/>
            <rFont val="Tahoma"/>
            <family val="2"/>
            <charset val="186"/>
          </rPr>
          <t xml:space="preserve">
tehtud 03.06.2010</t>
        </r>
      </text>
    </comment>
    <comment ref="B1728" authorId="4">
      <text>
        <r>
          <rPr>
            <b/>
            <sz val="9"/>
            <color indexed="81"/>
            <rFont val="Tahoma"/>
            <family val="2"/>
            <charset val="186"/>
          </rPr>
          <t>Anne A:</t>
        </r>
        <r>
          <rPr>
            <sz val="9"/>
            <color indexed="81"/>
            <rFont val="Tahoma"/>
            <family val="2"/>
            <charset val="186"/>
          </rPr>
          <t xml:space="preserve">
tehtud 13.09.10</t>
        </r>
      </text>
    </comment>
    <comment ref="E1728" authorId="4">
      <text>
        <r>
          <rPr>
            <b/>
            <sz val="9"/>
            <color indexed="81"/>
            <rFont val="Tahoma"/>
            <family val="2"/>
            <charset val="186"/>
          </rPr>
          <t>altermann1:</t>
        </r>
        <r>
          <rPr>
            <sz val="9"/>
            <color indexed="81"/>
            <rFont val="Tahoma"/>
            <family val="2"/>
            <charset val="186"/>
          </rPr>
          <t xml:space="preserve">
Lasnamäe Lasteaed-Algkoolile</t>
        </r>
      </text>
    </comment>
    <comment ref="B1729" authorId="4">
      <text>
        <r>
          <rPr>
            <b/>
            <sz val="9"/>
            <color indexed="81"/>
            <rFont val="Tahoma"/>
            <family val="2"/>
            <charset val="186"/>
          </rPr>
          <t>Anne A:</t>
        </r>
        <r>
          <rPr>
            <sz val="9"/>
            <color indexed="81"/>
            <rFont val="Tahoma"/>
            <family val="2"/>
            <charset val="186"/>
          </rPr>
          <t xml:space="preserve">
tehtud 13.09.10</t>
        </r>
      </text>
    </comment>
    <comment ref="E1729" authorId="4">
      <text>
        <r>
          <rPr>
            <b/>
            <sz val="9"/>
            <color indexed="81"/>
            <rFont val="Tahoma"/>
            <family val="2"/>
            <charset val="186"/>
          </rPr>
          <t>altermann1:</t>
        </r>
        <r>
          <rPr>
            <sz val="9"/>
            <color indexed="81"/>
            <rFont val="Tahoma"/>
            <family val="2"/>
            <charset val="186"/>
          </rPr>
          <t xml:space="preserve">
Tallinna Lasteaiale Nõmmekannike
</t>
        </r>
      </text>
    </comment>
    <comment ref="B1730" authorId="4">
      <text>
        <r>
          <rPr>
            <b/>
            <sz val="9"/>
            <color indexed="81"/>
            <rFont val="Tahoma"/>
            <family val="2"/>
            <charset val="186"/>
          </rPr>
          <t>Anne A:</t>
        </r>
        <r>
          <rPr>
            <sz val="9"/>
            <color indexed="81"/>
            <rFont val="Tahoma"/>
            <family val="2"/>
            <charset val="186"/>
          </rPr>
          <t xml:space="preserve">
tehtud 13.09.10</t>
        </r>
      </text>
    </comment>
    <comment ref="E1730" authorId="4">
      <text>
        <r>
          <rPr>
            <b/>
            <sz val="9"/>
            <color indexed="81"/>
            <rFont val="Tahoma"/>
            <family val="2"/>
            <charset val="186"/>
          </rPr>
          <t>altermann1:</t>
        </r>
        <r>
          <rPr>
            <sz val="9"/>
            <color indexed="81"/>
            <rFont val="Tahoma"/>
            <family val="2"/>
            <charset val="186"/>
          </rPr>
          <t xml:space="preserve">
Tallinna Lehola Lasteaiale</t>
        </r>
      </text>
    </comment>
    <comment ref="B1731" authorId="4">
      <text>
        <r>
          <rPr>
            <b/>
            <sz val="9"/>
            <color indexed="81"/>
            <rFont val="Tahoma"/>
            <family val="2"/>
            <charset val="186"/>
          </rPr>
          <t>Anne A:</t>
        </r>
        <r>
          <rPr>
            <sz val="9"/>
            <color indexed="81"/>
            <rFont val="Tahoma"/>
            <family val="2"/>
            <charset val="186"/>
          </rPr>
          <t xml:space="preserve">
tehtud 13.09.10</t>
        </r>
      </text>
    </comment>
    <comment ref="E1731" authorId="4">
      <text>
        <r>
          <rPr>
            <b/>
            <sz val="9"/>
            <color indexed="81"/>
            <rFont val="Tahoma"/>
            <family val="2"/>
            <charset val="186"/>
          </rPr>
          <t>altermann1:</t>
        </r>
        <r>
          <rPr>
            <sz val="9"/>
            <color indexed="81"/>
            <rFont val="Tahoma"/>
            <family val="2"/>
            <charset val="186"/>
          </rPr>
          <t xml:space="preserve">
Pirita Majandusgümnaasiumile</t>
        </r>
      </text>
    </comment>
    <comment ref="B1732" authorId="4">
      <text>
        <r>
          <rPr>
            <b/>
            <sz val="9"/>
            <color indexed="81"/>
            <rFont val="Tahoma"/>
            <family val="2"/>
            <charset val="186"/>
          </rPr>
          <t>altermann1:</t>
        </r>
        <r>
          <rPr>
            <sz val="9"/>
            <color indexed="81"/>
            <rFont val="Tahoma"/>
            <family val="2"/>
            <charset val="186"/>
          </rPr>
          <t xml:space="preserve">
Tehtud 09.12.2010</t>
        </r>
      </text>
    </comment>
    <comment ref="B1733" authorId="4">
      <text>
        <r>
          <rPr>
            <b/>
            <sz val="9"/>
            <color indexed="81"/>
            <rFont val="Tahoma"/>
            <family val="2"/>
            <charset val="186"/>
          </rPr>
          <t>altermann1:</t>
        </r>
        <r>
          <rPr>
            <sz val="9"/>
            <color indexed="81"/>
            <rFont val="Tahoma"/>
            <family val="2"/>
            <charset val="186"/>
          </rPr>
          <t xml:space="preserve">
tehtud 18.03.11</t>
        </r>
      </text>
    </comment>
    <comment ref="E1733" authorId="4">
      <text>
        <r>
          <rPr>
            <b/>
            <sz val="9"/>
            <color indexed="81"/>
            <rFont val="Tahoma"/>
            <family val="2"/>
            <charset val="186"/>
          </rPr>
          <t>altermann1:</t>
        </r>
        <r>
          <rPr>
            <sz val="9"/>
            <color indexed="81"/>
            <rFont val="Tahoma"/>
            <family val="2"/>
            <charset val="186"/>
          </rPr>
          <t xml:space="preserve">
 Tallinna Linnupesa Lasteaiale</t>
        </r>
      </text>
    </comment>
    <comment ref="B1734" authorId="4">
      <text>
        <r>
          <rPr>
            <b/>
            <sz val="9"/>
            <color indexed="81"/>
            <rFont val="Tahoma"/>
            <family val="2"/>
            <charset val="186"/>
          </rPr>
          <t>altermann1:</t>
        </r>
        <r>
          <rPr>
            <sz val="9"/>
            <color indexed="81"/>
            <rFont val="Tahoma"/>
            <family val="2"/>
            <charset val="186"/>
          </rPr>
          <t xml:space="preserve">
tehtud 06.06.11</t>
        </r>
      </text>
    </comment>
    <comment ref="B1735" authorId="4">
      <text>
        <r>
          <rPr>
            <b/>
            <sz val="9"/>
            <color indexed="81"/>
            <rFont val="Tahoma"/>
            <family val="2"/>
            <charset val="186"/>
          </rPr>
          <t>altermann1:</t>
        </r>
        <r>
          <rPr>
            <sz val="9"/>
            <color indexed="81"/>
            <rFont val="Tahoma"/>
            <family val="2"/>
            <charset val="186"/>
          </rPr>
          <t xml:space="preserve">
tehtud 06.06.11</t>
        </r>
      </text>
    </comment>
    <comment ref="B1736" authorId="4">
      <text>
        <r>
          <rPr>
            <b/>
            <sz val="9"/>
            <color indexed="81"/>
            <rFont val="Tahoma"/>
            <family val="2"/>
            <charset val="186"/>
          </rPr>
          <t>altermann1:</t>
        </r>
        <r>
          <rPr>
            <sz val="9"/>
            <color indexed="81"/>
            <rFont val="Tahoma"/>
            <family val="2"/>
            <charset val="186"/>
          </rPr>
          <t xml:space="preserve">
tehtud 08.08.11</t>
        </r>
      </text>
    </comment>
    <comment ref="E1736" authorId="4">
      <text>
        <r>
          <rPr>
            <b/>
            <sz val="9"/>
            <color indexed="81"/>
            <rFont val="Tahoma"/>
            <family val="2"/>
            <charset val="186"/>
          </rPr>
          <t>altermann1:</t>
        </r>
        <r>
          <rPr>
            <sz val="9"/>
            <color indexed="81"/>
            <rFont val="Tahoma"/>
            <family val="2"/>
            <charset val="186"/>
          </rPr>
          <t xml:space="preserve">
Tallinna Mustamäe Gümnaasium</t>
        </r>
      </text>
    </comment>
    <comment ref="B1737" authorId="4">
      <text>
        <r>
          <rPr>
            <b/>
            <sz val="9"/>
            <color indexed="81"/>
            <rFont val="Tahoma"/>
            <family val="2"/>
            <charset val="186"/>
          </rPr>
          <t>altermann1:</t>
        </r>
        <r>
          <rPr>
            <sz val="9"/>
            <color indexed="81"/>
            <rFont val="Tahoma"/>
            <family val="2"/>
            <charset val="186"/>
          </rPr>
          <t xml:space="preserve">
16.09.11</t>
        </r>
      </text>
    </comment>
    <comment ref="B1738" authorId="4">
      <text>
        <r>
          <rPr>
            <b/>
            <sz val="9"/>
            <color indexed="81"/>
            <rFont val="Tahoma"/>
            <family val="2"/>
            <charset val="186"/>
          </rPr>
          <t>altermann1:</t>
        </r>
        <r>
          <rPr>
            <sz val="9"/>
            <color indexed="81"/>
            <rFont val="Tahoma"/>
            <family val="2"/>
            <charset val="186"/>
          </rPr>
          <t xml:space="preserve">
16.09.11</t>
        </r>
      </text>
    </comment>
    <comment ref="B1739" authorId="4">
      <text>
        <r>
          <rPr>
            <b/>
            <sz val="9"/>
            <color indexed="81"/>
            <rFont val="Tahoma"/>
            <family val="2"/>
            <charset val="186"/>
          </rPr>
          <t>altermann1:</t>
        </r>
        <r>
          <rPr>
            <sz val="9"/>
            <color indexed="81"/>
            <rFont val="Tahoma"/>
            <family val="2"/>
            <charset val="186"/>
          </rPr>
          <t xml:space="preserve">
tehtud 16.09.11</t>
        </r>
      </text>
    </comment>
    <comment ref="B1740" authorId="4">
      <text>
        <r>
          <rPr>
            <b/>
            <sz val="9"/>
            <color indexed="81"/>
            <rFont val="Tahoma"/>
            <family val="2"/>
            <charset val="186"/>
          </rPr>
          <t>altermann1:</t>
        </r>
        <r>
          <rPr>
            <sz val="9"/>
            <color indexed="81"/>
            <rFont val="Tahoma"/>
            <family val="2"/>
            <charset val="186"/>
          </rPr>
          <t xml:space="preserve">
tehtud 05.12.11</t>
        </r>
      </text>
    </comment>
    <comment ref="B1741" authorId="4">
      <text>
        <r>
          <rPr>
            <b/>
            <sz val="9"/>
            <color indexed="81"/>
            <rFont val="Tahoma"/>
            <family val="2"/>
            <charset val="186"/>
          </rPr>
          <t>altermann1:</t>
        </r>
        <r>
          <rPr>
            <sz val="9"/>
            <color indexed="81"/>
            <rFont val="Tahoma"/>
            <family val="2"/>
            <charset val="186"/>
          </rPr>
          <t xml:space="preserve">
tehtud 05.12.11</t>
        </r>
      </text>
    </comment>
    <comment ref="B1742" authorId="4">
      <text>
        <r>
          <rPr>
            <b/>
            <sz val="9"/>
            <color indexed="81"/>
            <rFont val="Tahoma"/>
            <family val="2"/>
            <charset val="186"/>
          </rPr>
          <t>altermann1:</t>
        </r>
        <r>
          <rPr>
            <sz val="9"/>
            <color indexed="81"/>
            <rFont val="Tahoma"/>
            <family val="2"/>
            <charset val="186"/>
          </rPr>
          <t xml:space="preserve">
tehtud 05.12.11</t>
        </r>
      </text>
    </comment>
    <comment ref="B1743" authorId="4">
      <text>
        <r>
          <rPr>
            <b/>
            <sz val="9"/>
            <color indexed="81"/>
            <rFont val="Tahoma"/>
            <family val="2"/>
            <charset val="186"/>
          </rPr>
          <t>altermann1:</t>
        </r>
        <r>
          <rPr>
            <sz val="9"/>
            <color indexed="81"/>
            <rFont val="Tahoma"/>
            <family val="2"/>
            <charset val="186"/>
          </rPr>
          <t xml:space="preserve">
tehtud 05.12.11</t>
        </r>
      </text>
    </comment>
    <comment ref="B1744" authorId="4">
      <text>
        <r>
          <rPr>
            <b/>
            <sz val="9"/>
            <color indexed="81"/>
            <rFont val="Tahoma"/>
            <family val="2"/>
            <charset val="186"/>
          </rPr>
          <t>altermann1:</t>
        </r>
        <r>
          <rPr>
            <sz val="9"/>
            <color indexed="81"/>
            <rFont val="Tahoma"/>
            <family val="2"/>
            <charset val="186"/>
          </rPr>
          <t xml:space="preserve">
tehtud 08.12.11</t>
        </r>
      </text>
    </comment>
    <comment ref="B1747" authorId="3">
      <text>
        <r>
          <rPr>
            <b/>
            <sz val="9"/>
            <color indexed="81"/>
            <rFont val="Tahoma"/>
            <family val="2"/>
            <charset val="186"/>
          </rPr>
          <t>kibur:</t>
        </r>
        <r>
          <rPr>
            <sz val="9"/>
            <color indexed="81"/>
            <rFont val="Tahoma"/>
            <family val="2"/>
            <charset val="186"/>
          </rPr>
          <t xml:space="preserve">
tehtud 18.07.2012</t>
        </r>
      </text>
    </comment>
    <comment ref="B1748" authorId="3">
      <text>
        <r>
          <rPr>
            <b/>
            <sz val="9"/>
            <color indexed="81"/>
            <rFont val="Tahoma"/>
            <family val="2"/>
            <charset val="186"/>
          </rPr>
          <t>kibur:</t>
        </r>
        <r>
          <rPr>
            <sz val="9"/>
            <color indexed="81"/>
            <rFont val="Tahoma"/>
            <family val="2"/>
            <charset val="186"/>
          </rPr>
          <t xml:space="preserve">
tehtud 19.07.2012</t>
        </r>
      </text>
    </comment>
    <comment ref="B1749" authorId="3">
      <text>
        <r>
          <rPr>
            <b/>
            <sz val="9"/>
            <color indexed="81"/>
            <rFont val="Tahoma"/>
            <family val="2"/>
            <charset val="186"/>
          </rPr>
          <t>kibur:</t>
        </r>
        <r>
          <rPr>
            <sz val="9"/>
            <color indexed="81"/>
            <rFont val="Tahoma"/>
            <family val="2"/>
            <charset val="186"/>
          </rPr>
          <t xml:space="preserve">
tehtud 19.07.2012</t>
        </r>
      </text>
    </comment>
    <comment ref="B1750" authorId="4">
      <text>
        <r>
          <rPr>
            <b/>
            <sz val="9"/>
            <color indexed="81"/>
            <rFont val="Tahoma"/>
            <family val="2"/>
            <charset val="186"/>
          </rPr>
          <t>altermann1:</t>
        </r>
        <r>
          <rPr>
            <sz val="9"/>
            <color indexed="81"/>
            <rFont val="Tahoma"/>
            <family val="2"/>
            <charset val="186"/>
          </rPr>
          <t xml:space="preserve">
tehtud 06.09.12</t>
        </r>
      </text>
    </comment>
    <comment ref="B1751" authorId="12">
      <text>
        <r>
          <rPr>
            <b/>
            <sz val="9"/>
            <color indexed="81"/>
            <rFont val="Tahoma"/>
            <family val="2"/>
            <charset val="186"/>
          </rPr>
          <t>Anne Altermann:</t>
        </r>
        <r>
          <rPr>
            <sz val="9"/>
            <color indexed="81"/>
            <rFont val="Tahoma"/>
            <family val="2"/>
            <charset val="186"/>
          </rPr>
          <t xml:space="preserve">
tehtud 12.09.12</t>
        </r>
      </text>
    </comment>
    <comment ref="B1752" authorId="12">
      <text>
        <r>
          <rPr>
            <b/>
            <sz val="9"/>
            <color indexed="81"/>
            <rFont val="Tahoma"/>
            <family val="2"/>
            <charset val="186"/>
          </rPr>
          <t>Anne Altermann:</t>
        </r>
        <r>
          <rPr>
            <sz val="9"/>
            <color indexed="81"/>
            <rFont val="Tahoma"/>
            <family val="2"/>
            <charset val="186"/>
          </rPr>
          <t xml:space="preserve">
tehtud 12.09.12</t>
        </r>
      </text>
    </comment>
    <comment ref="B1753" authorId="12">
      <text>
        <r>
          <rPr>
            <b/>
            <sz val="9"/>
            <color indexed="81"/>
            <rFont val="Tahoma"/>
            <family val="2"/>
            <charset val="186"/>
          </rPr>
          <t>Anne Altermann:</t>
        </r>
        <r>
          <rPr>
            <sz val="9"/>
            <color indexed="81"/>
            <rFont val="Tahoma"/>
            <family val="2"/>
            <charset val="186"/>
          </rPr>
          <t xml:space="preserve">
tehtud 12.09.12</t>
        </r>
      </text>
    </comment>
    <comment ref="B1754" authorId="12">
      <text>
        <r>
          <rPr>
            <b/>
            <sz val="9"/>
            <color indexed="81"/>
            <rFont val="Tahoma"/>
            <family val="2"/>
            <charset val="186"/>
          </rPr>
          <t>Anne Altermann:</t>
        </r>
        <r>
          <rPr>
            <sz val="9"/>
            <color indexed="81"/>
            <rFont val="Tahoma"/>
            <family val="2"/>
            <charset val="186"/>
          </rPr>
          <t xml:space="preserve">
tehtud 28.09.12</t>
        </r>
      </text>
    </comment>
    <comment ref="B1755" authorId="12">
      <text>
        <r>
          <rPr>
            <b/>
            <sz val="9"/>
            <color indexed="81"/>
            <rFont val="Tahoma"/>
            <family val="2"/>
            <charset val="186"/>
          </rPr>
          <t>Anne Altermann:</t>
        </r>
        <r>
          <rPr>
            <sz val="9"/>
            <color indexed="81"/>
            <rFont val="Tahoma"/>
            <family val="2"/>
            <charset val="186"/>
          </rPr>
          <t xml:space="preserve">
tehtud 28.09.12</t>
        </r>
      </text>
    </comment>
    <comment ref="B1756" authorId="12">
      <text>
        <r>
          <rPr>
            <b/>
            <sz val="9"/>
            <color indexed="81"/>
            <rFont val="Tahoma"/>
            <family val="2"/>
            <charset val="186"/>
          </rPr>
          <t>Anne Altermann:</t>
        </r>
        <r>
          <rPr>
            <sz val="9"/>
            <color indexed="81"/>
            <rFont val="Tahoma"/>
            <family val="2"/>
            <charset val="186"/>
          </rPr>
          <t xml:space="preserve">
tehtud 28.09.12</t>
        </r>
      </text>
    </comment>
    <comment ref="B1757" authorId="12">
      <text>
        <r>
          <rPr>
            <b/>
            <sz val="9"/>
            <color indexed="81"/>
            <rFont val="Tahoma"/>
            <family val="2"/>
            <charset val="186"/>
          </rPr>
          <t>Anne Altermann:</t>
        </r>
        <r>
          <rPr>
            <sz val="9"/>
            <color indexed="81"/>
            <rFont val="Tahoma"/>
            <family val="2"/>
            <charset val="186"/>
          </rPr>
          <t xml:space="preserve">
tehtud 28.09.12</t>
        </r>
      </text>
    </comment>
    <comment ref="B1758" authorId="5">
      <text>
        <r>
          <rPr>
            <b/>
            <sz val="9"/>
            <color indexed="81"/>
            <rFont val="Tahoma"/>
            <family val="2"/>
            <charset val="186"/>
          </rPr>
          <t>Anne A.:</t>
        </r>
        <r>
          <rPr>
            <sz val="9"/>
            <color indexed="81"/>
            <rFont val="Tahoma"/>
            <family val="2"/>
            <charset val="186"/>
          </rPr>
          <t xml:space="preserve">
tehtud sept 2012</t>
        </r>
      </text>
    </comment>
    <comment ref="B1761" authorId="12">
      <text>
        <r>
          <rPr>
            <b/>
            <sz val="8"/>
            <color indexed="81"/>
            <rFont val="Tahoma"/>
            <family val="2"/>
            <charset val="186"/>
          </rPr>
          <t>Anne Altermann:</t>
        </r>
        <r>
          <rPr>
            <sz val="8"/>
            <color indexed="81"/>
            <rFont val="Tahoma"/>
            <family val="2"/>
            <charset val="186"/>
          </rPr>
          <t xml:space="preserve">
tehtud 21.04.2013</t>
        </r>
      </text>
    </comment>
    <comment ref="B1762" authorId="5">
      <text>
        <r>
          <rPr>
            <b/>
            <sz val="9"/>
            <color indexed="81"/>
            <rFont val="Tahoma"/>
            <family val="2"/>
            <charset val="186"/>
          </rPr>
          <t>Anne A.:</t>
        </r>
        <r>
          <rPr>
            <sz val="9"/>
            <color indexed="81"/>
            <rFont val="Tahoma"/>
            <family val="2"/>
            <charset val="186"/>
          </rPr>
          <t xml:space="preserve">
tehtud 27.05.13</t>
        </r>
      </text>
    </comment>
    <comment ref="B1763" authorId="5">
      <text>
        <r>
          <rPr>
            <b/>
            <sz val="9"/>
            <color indexed="81"/>
            <rFont val="Tahoma"/>
            <family val="2"/>
            <charset val="186"/>
          </rPr>
          <t>Anne A.:</t>
        </r>
        <r>
          <rPr>
            <sz val="9"/>
            <color indexed="81"/>
            <rFont val="Tahoma"/>
            <family val="2"/>
            <charset val="186"/>
          </rPr>
          <t xml:space="preserve">
tehtud 27.05.13</t>
        </r>
      </text>
    </comment>
    <comment ref="B1764" authorId="5">
      <text>
        <r>
          <rPr>
            <b/>
            <sz val="9"/>
            <color indexed="81"/>
            <rFont val="Tahoma"/>
            <family val="2"/>
            <charset val="186"/>
          </rPr>
          <t>Anne A.:</t>
        </r>
        <r>
          <rPr>
            <sz val="9"/>
            <color indexed="81"/>
            <rFont val="Tahoma"/>
            <family val="2"/>
            <charset val="186"/>
          </rPr>
          <t xml:space="preserve">
tehtud 27.05.13</t>
        </r>
      </text>
    </comment>
    <comment ref="B1765" authorId="5">
      <text>
        <r>
          <rPr>
            <b/>
            <sz val="9"/>
            <color indexed="81"/>
            <rFont val="Tahoma"/>
            <family val="2"/>
            <charset val="186"/>
          </rPr>
          <t>Anne A.:</t>
        </r>
        <r>
          <rPr>
            <sz val="9"/>
            <color indexed="81"/>
            <rFont val="Tahoma"/>
            <family val="2"/>
            <charset val="186"/>
          </rPr>
          <t xml:space="preserve">
tehtud 29.05.13</t>
        </r>
      </text>
    </comment>
    <comment ref="B1766" authorId="5">
      <text>
        <r>
          <rPr>
            <b/>
            <sz val="9"/>
            <color indexed="81"/>
            <rFont val="Tahoma"/>
            <family val="2"/>
            <charset val="186"/>
          </rPr>
          <t>Anne A.:</t>
        </r>
        <r>
          <rPr>
            <sz val="9"/>
            <color indexed="81"/>
            <rFont val="Tahoma"/>
            <family val="2"/>
            <charset val="186"/>
          </rPr>
          <t xml:space="preserve">
tehtud 17.09.2013</t>
        </r>
      </text>
    </comment>
    <comment ref="B1767" authorId="5">
      <text>
        <r>
          <rPr>
            <b/>
            <sz val="9"/>
            <color indexed="81"/>
            <rFont val="Tahoma"/>
            <family val="2"/>
            <charset val="186"/>
          </rPr>
          <t>Anne A.:</t>
        </r>
        <r>
          <rPr>
            <sz val="9"/>
            <color indexed="81"/>
            <rFont val="Tahoma"/>
            <family val="2"/>
            <charset val="186"/>
          </rPr>
          <t xml:space="preserve">
tehtud 17.09.2013</t>
        </r>
      </text>
    </comment>
    <comment ref="B1768" authorId="5">
      <text>
        <r>
          <rPr>
            <b/>
            <sz val="9"/>
            <color indexed="81"/>
            <rFont val="Tahoma"/>
            <family val="2"/>
            <charset val="186"/>
          </rPr>
          <t>Anne A.:</t>
        </r>
        <r>
          <rPr>
            <sz val="9"/>
            <color indexed="81"/>
            <rFont val="Tahoma"/>
            <family val="2"/>
            <charset val="186"/>
          </rPr>
          <t xml:space="preserve">
tehtud 17.09.2013</t>
        </r>
      </text>
    </comment>
    <comment ref="B1769" authorId="5">
      <text>
        <r>
          <rPr>
            <b/>
            <sz val="9"/>
            <color indexed="81"/>
            <rFont val="Tahoma"/>
            <family val="2"/>
            <charset val="186"/>
          </rPr>
          <t>Anne A.:</t>
        </r>
        <r>
          <rPr>
            <sz val="9"/>
            <color indexed="81"/>
            <rFont val="Tahoma"/>
            <family val="2"/>
            <charset val="186"/>
          </rPr>
          <t xml:space="preserve">
tehtud 17.09.2013</t>
        </r>
      </text>
    </comment>
    <comment ref="B1770" authorId="5">
      <text>
        <r>
          <rPr>
            <b/>
            <sz val="9"/>
            <color indexed="81"/>
            <rFont val="Tahoma"/>
            <family val="2"/>
            <charset val="186"/>
          </rPr>
          <t>Anne A.:</t>
        </r>
        <r>
          <rPr>
            <sz val="9"/>
            <color indexed="81"/>
            <rFont val="Tahoma"/>
            <family val="2"/>
            <charset val="186"/>
          </rPr>
          <t xml:space="preserve">
tehtud 27.09.13</t>
        </r>
      </text>
    </comment>
    <comment ref="B1771" authorId="5">
      <text>
        <r>
          <rPr>
            <b/>
            <sz val="9"/>
            <color indexed="81"/>
            <rFont val="Tahoma"/>
            <family val="2"/>
            <charset val="186"/>
          </rPr>
          <t>Anne A.:</t>
        </r>
        <r>
          <rPr>
            <sz val="9"/>
            <color indexed="81"/>
            <rFont val="Tahoma"/>
            <family val="2"/>
            <charset val="186"/>
          </rPr>
          <t xml:space="preserve">
tehtud 27.09.13</t>
        </r>
      </text>
    </comment>
    <comment ref="B1772" authorId="5">
      <text>
        <r>
          <rPr>
            <b/>
            <sz val="9"/>
            <color indexed="81"/>
            <rFont val="Tahoma"/>
            <family val="2"/>
            <charset val="186"/>
          </rPr>
          <t>Anne A.:</t>
        </r>
        <r>
          <rPr>
            <sz val="9"/>
            <color indexed="81"/>
            <rFont val="Tahoma"/>
            <family val="2"/>
            <charset val="186"/>
          </rPr>
          <t xml:space="preserve">
tehtud 29.10.2013</t>
        </r>
      </text>
    </comment>
    <comment ref="B1773" authorId="5">
      <text>
        <r>
          <rPr>
            <b/>
            <sz val="9"/>
            <color indexed="81"/>
            <rFont val="Tahoma"/>
            <family val="2"/>
            <charset val="186"/>
          </rPr>
          <t>Anne A.:</t>
        </r>
        <r>
          <rPr>
            <sz val="9"/>
            <color indexed="81"/>
            <rFont val="Tahoma"/>
            <family val="2"/>
            <charset val="186"/>
          </rPr>
          <t xml:space="preserve">
tehtud 29.10.2013</t>
        </r>
      </text>
    </comment>
    <comment ref="B1774" authorId="5">
      <text>
        <r>
          <rPr>
            <b/>
            <sz val="9"/>
            <color indexed="81"/>
            <rFont val="Tahoma"/>
            <family val="2"/>
            <charset val="186"/>
          </rPr>
          <t>Anne A.:</t>
        </r>
        <r>
          <rPr>
            <sz val="9"/>
            <color indexed="81"/>
            <rFont val="Tahoma"/>
            <family val="2"/>
            <charset val="186"/>
          </rPr>
          <t xml:space="preserve">
tehtud 06.11.2013</t>
        </r>
      </text>
    </comment>
    <comment ref="B1777" authorId="5">
      <text>
        <r>
          <rPr>
            <b/>
            <sz val="9"/>
            <color indexed="81"/>
            <rFont val="Tahoma"/>
            <family val="2"/>
            <charset val="186"/>
          </rPr>
          <t>Anne A.:</t>
        </r>
        <r>
          <rPr>
            <sz val="9"/>
            <color indexed="81"/>
            <rFont val="Tahoma"/>
            <family val="2"/>
            <charset val="186"/>
          </rPr>
          <t xml:space="preserve">
tehtud 20.02.14
</t>
        </r>
      </text>
    </comment>
    <comment ref="B1778" authorId="5">
      <text>
        <r>
          <rPr>
            <b/>
            <sz val="9"/>
            <color indexed="81"/>
            <rFont val="Tahoma"/>
            <family val="2"/>
            <charset val="186"/>
          </rPr>
          <t>Anne A.:</t>
        </r>
        <r>
          <rPr>
            <sz val="9"/>
            <color indexed="81"/>
            <rFont val="Tahoma"/>
            <family val="2"/>
            <charset val="186"/>
          </rPr>
          <t xml:space="preserve">
04.04.2014</t>
        </r>
      </text>
    </comment>
    <comment ref="B1779" authorId="5">
      <text>
        <r>
          <rPr>
            <b/>
            <sz val="9"/>
            <color indexed="81"/>
            <rFont val="Tahoma"/>
            <family val="2"/>
            <charset val="186"/>
          </rPr>
          <t>Anne A.:</t>
        </r>
        <r>
          <rPr>
            <sz val="9"/>
            <color indexed="81"/>
            <rFont val="Tahoma"/>
            <family val="2"/>
            <charset val="186"/>
          </rPr>
          <t xml:space="preserve">
tehtud 02.09.2014</t>
        </r>
      </text>
    </comment>
    <comment ref="B1780" authorId="5">
      <text>
        <r>
          <rPr>
            <b/>
            <sz val="9"/>
            <color indexed="81"/>
            <rFont val="Tahoma"/>
            <family val="2"/>
            <charset val="186"/>
          </rPr>
          <t>Anne A.:</t>
        </r>
        <r>
          <rPr>
            <sz val="9"/>
            <color indexed="81"/>
            <rFont val="Tahoma"/>
            <family val="2"/>
            <charset val="186"/>
          </rPr>
          <t xml:space="preserve">
tehtud 15.09.14</t>
        </r>
      </text>
    </comment>
    <comment ref="B1781" authorId="5">
      <text>
        <r>
          <rPr>
            <b/>
            <sz val="9"/>
            <color indexed="81"/>
            <rFont val="Tahoma"/>
            <family val="2"/>
            <charset val="186"/>
          </rPr>
          <t>Anne A.:</t>
        </r>
        <r>
          <rPr>
            <sz val="9"/>
            <color indexed="81"/>
            <rFont val="Tahoma"/>
            <family val="2"/>
            <charset val="186"/>
          </rPr>
          <t xml:space="preserve">
tehtud 15.09.14</t>
        </r>
      </text>
    </comment>
    <comment ref="B1782" authorId="5">
      <text>
        <r>
          <rPr>
            <b/>
            <sz val="9"/>
            <color indexed="81"/>
            <rFont val="Tahoma"/>
            <family val="2"/>
            <charset val="186"/>
          </rPr>
          <t>Anne A.:</t>
        </r>
        <r>
          <rPr>
            <sz val="9"/>
            <color indexed="81"/>
            <rFont val="Tahoma"/>
            <family val="2"/>
            <charset val="186"/>
          </rPr>
          <t xml:space="preserve">
tehtud 17.09.2014
</t>
        </r>
      </text>
    </comment>
    <comment ref="B1783" authorId="5">
      <text>
        <r>
          <rPr>
            <b/>
            <sz val="9"/>
            <color indexed="81"/>
            <rFont val="Tahoma"/>
            <family val="2"/>
            <charset val="186"/>
          </rPr>
          <t>Anne A.:</t>
        </r>
        <r>
          <rPr>
            <sz val="9"/>
            <color indexed="81"/>
            <rFont val="Tahoma"/>
            <family val="2"/>
            <charset val="186"/>
          </rPr>
          <t xml:space="preserve">
tehtud 24.09.2014</t>
        </r>
      </text>
    </comment>
    <comment ref="B1784" authorId="12">
      <text>
        <r>
          <rPr>
            <b/>
            <sz val="8"/>
            <color indexed="81"/>
            <rFont val="Tahoma"/>
            <family val="2"/>
            <charset val="186"/>
          </rPr>
          <t>Anne Altermann:</t>
        </r>
        <r>
          <rPr>
            <sz val="8"/>
            <color indexed="81"/>
            <rFont val="Tahoma"/>
            <family val="2"/>
            <charset val="186"/>
          </rPr>
          <t xml:space="preserve">
tehtud 29.10.2014</t>
        </r>
      </text>
    </comment>
    <comment ref="B1787" authorId="5">
      <text>
        <r>
          <rPr>
            <b/>
            <sz val="9"/>
            <color indexed="81"/>
            <rFont val="Tahoma"/>
            <family val="2"/>
            <charset val="186"/>
          </rPr>
          <t>Anne A.:</t>
        </r>
        <r>
          <rPr>
            <sz val="9"/>
            <color indexed="81"/>
            <rFont val="Tahoma"/>
            <family val="2"/>
            <charset val="186"/>
          </rPr>
          <t xml:space="preserve">
tehtud 05.02.2015</t>
        </r>
      </text>
    </comment>
    <comment ref="B1788" authorId="5">
      <text>
        <r>
          <rPr>
            <b/>
            <sz val="9"/>
            <color indexed="81"/>
            <rFont val="Tahoma"/>
            <family val="2"/>
            <charset val="186"/>
          </rPr>
          <t>Anne A.:</t>
        </r>
        <r>
          <rPr>
            <sz val="9"/>
            <color indexed="81"/>
            <rFont val="Tahoma"/>
            <family val="2"/>
            <charset val="186"/>
          </rPr>
          <t xml:space="preserve">
tehtud 05.02.2015</t>
        </r>
      </text>
    </comment>
    <comment ref="B1789" authorId="5">
      <text>
        <r>
          <rPr>
            <b/>
            <sz val="9"/>
            <color indexed="81"/>
            <rFont val="Tahoma"/>
            <family val="2"/>
            <charset val="186"/>
          </rPr>
          <t>Anne A.:</t>
        </r>
        <r>
          <rPr>
            <sz val="9"/>
            <color indexed="81"/>
            <rFont val="Tahoma"/>
            <family val="2"/>
            <charset val="186"/>
          </rPr>
          <t xml:space="preserve">
tehtud 25.02.2015</t>
        </r>
      </text>
    </comment>
    <comment ref="B1790" authorId="5">
      <text>
        <r>
          <rPr>
            <b/>
            <sz val="9"/>
            <color indexed="81"/>
            <rFont val="Tahoma"/>
            <family val="2"/>
            <charset val="186"/>
          </rPr>
          <t>Anne A.:</t>
        </r>
        <r>
          <rPr>
            <sz val="9"/>
            <color indexed="81"/>
            <rFont val="Tahoma"/>
            <family val="2"/>
            <charset val="186"/>
          </rPr>
          <t xml:space="preserve">
tehtud 13.04.2015</t>
        </r>
      </text>
    </comment>
    <comment ref="B1791" authorId="5">
      <text>
        <r>
          <rPr>
            <b/>
            <sz val="9"/>
            <color indexed="81"/>
            <rFont val="Tahoma"/>
            <family val="2"/>
            <charset val="186"/>
          </rPr>
          <t>Anne A.:</t>
        </r>
        <r>
          <rPr>
            <sz val="9"/>
            <color indexed="81"/>
            <rFont val="Tahoma"/>
            <family val="2"/>
            <charset val="186"/>
          </rPr>
          <t xml:space="preserve">
tehtud 23.04.2015</t>
        </r>
      </text>
    </comment>
    <comment ref="B1792" authorId="5">
      <text>
        <r>
          <rPr>
            <b/>
            <sz val="9"/>
            <color indexed="81"/>
            <rFont val="Tahoma"/>
            <family val="2"/>
            <charset val="186"/>
          </rPr>
          <t>Anne A.:</t>
        </r>
        <r>
          <rPr>
            <sz val="9"/>
            <color indexed="81"/>
            <rFont val="Tahoma"/>
            <family val="2"/>
            <charset val="186"/>
          </rPr>
          <t xml:space="preserve">
tehtud 23.04.2015</t>
        </r>
      </text>
    </comment>
    <comment ref="B1793" authorId="5">
      <text>
        <r>
          <rPr>
            <b/>
            <sz val="9"/>
            <color indexed="81"/>
            <rFont val="Tahoma"/>
            <family val="2"/>
            <charset val="186"/>
          </rPr>
          <t>Anne A.:</t>
        </r>
        <r>
          <rPr>
            <sz val="9"/>
            <color indexed="81"/>
            <rFont val="Tahoma"/>
            <family val="2"/>
            <charset val="186"/>
          </rPr>
          <t xml:space="preserve">
tehtud 23.04.2015</t>
        </r>
      </text>
    </comment>
    <comment ref="B1794" authorId="5">
      <text>
        <r>
          <rPr>
            <b/>
            <sz val="9"/>
            <color indexed="81"/>
            <rFont val="Tahoma"/>
            <family val="2"/>
            <charset val="186"/>
          </rPr>
          <t>Anne A.:</t>
        </r>
        <r>
          <rPr>
            <sz val="9"/>
            <color indexed="81"/>
            <rFont val="Tahoma"/>
            <family val="2"/>
            <charset val="186"/>
          </rPr>
          <t xml:space="preserve">
tehtud 27.05.2015</t>
        </r>
      </text>
    </comment>
    <comment ref="B1795" authorId="5">
      <text>
        <r>
          <rPr>
            <b/>
            <sz val="9"/>
            <color indexed="81"/>
            <rFont val="Tahoma"/>
            <family val="2"/>
            <charset val="186"/>
          </rPr>
          <t>Anne A.:</t>
        </r>
        <r>
          <rPr>
            <sz val="9"/>
            <color indexed="81"/>
            <rFont val="Tahoma"/>
            <family val="2"/>
            <charset val="186"/>
          </rPr>
          <t xml:space="preserve">
tehtud 04.06.2015</t>
        </r>
      </text>
    </comment>
    <comment ref="B1796" authorId="5">
      <text>
        <r>
          <rPr>
            <b/>
            <sz val="9"/>
            <color indexed="81"/>
            <rFont val="Tahoma"/>
            <family val="2"/>
            <charset val="186"/>
          </rPr>
          <t>Anne A.:</t>
        </r>
        <r>
          <rPr>
            <sz val="9"/>
            <color indexed="81"/>
            <rFont val="Tahoma"/>
            <family val="2"/>
            <charset val="186"/>
          </rPr>
          <t xml:space="preserve">
tehtud 04.06.2015</t>
        </r>
      </text>
    </comment>
    <comment ref="B1797" authorId="5">
      <text>
        <r>
          <rPr>
            <b/>
            <sz val="9"/>
            <color indexed="81"/>
            <rFont val="Tahoma"/>
            <family val="2"/>
            <charset val="186"/>
          </rPr>
          <t>Anne A.:</t>
        </r>
        <r>
          <rPr>
            <sz val="9"/>
            <color indexed="81"/>
            <rFont val="Tahoma"/>
            <family val="2"/>
            <charset val="186"/>
          </rPr>
          <t xml:space="preserve">
tehtud 04.06.2015</t>
        </r>
      </text>
    </comment>
    <comment ref="B1798" authorId="5">
      <text>
        <r>
          <rPr>
            <b/>
            <sz val="9"/>
            <color indexed="81"/>
            <rFont val="Tahoma"/>
            <family val="2"/>
            <charset val="186"/>
          </rPr>
          <t>Anne A.:</t>
        </r>
        <r>
          <rPr>
            <sz val="9"/>
            <color indexed="81"/>
            <rFont val="Tahoma"/>
            <family val="2"/>
            <charset val="186"/>
          </rPr>
          <t xml:space="preserve">
tehtud 04.06.2015</t>
        </r>
      </text>
    </comment>
    <comment ref="B1799" authorId="5">
      <text>
        <r>
          <rPr>
            <b/>
            <sz val="9"/>
            <color indexed="81"/>
            <rFont val="Tahoma"/>
            <family val="2"/>
            <charset val="186"/>
          </rPr>
          <t>Anne A.:</t>
        </r>
        <r>
          <rPr>
            <sz val="9"/>
            <color indexed="81"/>
            <rFont val="Tahoma"/>
            <family val="2"/>
            <charset val="186"/>
          </rPr>
          <t xml:space="preserve">
tehtud 08.06.2015</t>
        </r>
      </text>
    </comment>
    <comment ref="B1800" authorId="5">
      <text>
        <r>
          <rPr>
            <b/>
            <sz val="9"/>
            <color indexed="81"/>
            <rFont val="Tahoma"/>
            <family val="2"/>
            <charset val="186"/>
          </rPr>
          <t>Anne A.:</t>
        </r>
        <r>
          <rPr>
            <sz val="9"/>
            <color indexed="81"/>
            <rFont val="Tahoma"/>
            <family val="2"/>
            <charset val="186"/>
          </rPr>
          <t xml:space="preserve">
tehtud 15.06.2015</t>
        </r>
      </text>
    </comment>
    <comment ref="B1804" authorId="5">
      <text>
        <r>
          <rPr>
            <b/>
            <sz val="9"/>
            <color indexed="81"/>
            <rFont val="Tahoma"/>
            <family val="2"/>
            <charset val="186"/>
          </rPr>
          <t>Anne A.:</t>
        </r>
        <r>
          <rPr>
            <sz val="9"/>
            <color indexed="81"/>
            <rFont val="Tahoma"/>
            <family val="2"/>
            <charset val="186"/>
          </rPr>
          <t xml:space="preserve">
tehtud 08.09.2015</t>
        </r>
      </text>
    </comment>
    <comment ref="B1805" authorId="5">
      <text>
        <r>
          <rPr>
            <b/>
            <sz val="9"/>
            <color indexed="81"/>
            <rFont val="Tahoma"/>
            <family val="2"/>
            <charset val="186"/>
          </rPr>
          <t>Anne A.:</t>
        </r>
        <r>
          <rPr>
            <sz val="9"/>
            <color indexed="81"/>
            <rFont val="Tahoma"/>
            <family val="2"/>
            <charset val="186"/>
          </rPr>
          <t xml:space="preserve">
tehtud 14.09.2015</t>
        </r>
      </text>
    </comment>
    <comment ref="B1806" authorId="5">
      <text>
        <r>
          <rPr>
            <b/>
            <sz val="9"/>
            <color indexed="81"/>
            <rFont val="Tahoma"/>
            <family val="2"/>
            <charset val="186"/>
          </rPr>
          <t>Anne A.:</t>
        </r>
        <r>
          <rPr>
            <sz val="9"/>
            <color indexed="81"/>
            <rFont val="Tahoma"/>
            <family val="2"/>
            <charset val="186"/>
          </rPr>
          <t xml:space="preserve">
tehtud 16.09.2015
</t>
        </r>
      </text>
    </comment>
    <comment ref="E1806" authorId="5">
      <text>
        <r>
          <rPr>
            <b/>
            <sz val="9"/>
            <color indexed="81"/>
            <rFont val="Tahoma"/>
            <family val="2"/>
            <charset val="186"/>
          </rPr>
          <t>Anne A.:</t>
        </r>
        <r>
          <rPr>
            <sz val="9"/>
            <color indexed="81"/>
            <rFont val="Tahoma"/>
            <family val="2"/>
            <charset val="186"/>
          </rPr>
          <t xml:space="preserve">
Pirita Lasteaia õppekäigud Viimsi Looduskeskusesse</t>
        </r>
      </text>
    </comment>
    <comment ref="B1807" authorId="5">
      <text>
        <r>
          <rPr>
            <b/>
            <sz val="9"/>
            <color indexed="81"/>
            <rFont val="Tahoma"/>
            <family val="2"/>
            <charset val="186"/>
          </rPr>
          <t>Anne A.:</t>
        </r>
        <r>
          <rPr>
            <sz val="9"/>
            <color indexed="81"/>
            <rFont val="Tahoma"/>
            <family val="2"/>
            <charset val="186"/>
          </rPr>
          <t xml:space="preserve">
tehtud 23.09.2015
</t>
        </r>
      </text>
    </comment>
    <comment ref="B1808" authorId="5">
      <text>
        <r>
          <rPr>
            <b/>
            <sz val="9"/>
            <color indexed="81"/>
            <rFont val="Tahoma"/>
            <family val="2"/>
            <charset val="186"/>
          </rPr>
          <t>Anne A.:</t>
        </r>
        <r>
          <rPr>
            <sz val="9"/>
            <color indexed="81"/>
            <rFont val="Tahoma"/>
            <family val="2"/>
            <charset val="186"/>
          </rPr>
          <t xml:space="preserve">
tehtud 23.09.2015
</t>
        </r>
      </text>
    </comment>
    <comment ref="B1809" authorId="5">
      <text>
        <r>
          <rPr>
            <b/>
            <sz val="9"/>
            <color indexed="81"/>
            <rFont val="Tahoma"/>
            <family val="2"/>
            <charset val="186"/>
          </rPr>
          <t>Anne A.:</t>
        </r>
        <r>
          <rPr>
            <sz val="9"/>
            <color indexed="81"/>
            <rFont val="Tahoma"/>
            <family val="2"/>
            <charset val="186"/>
          </rPr>
          <t xml:space="preserve">
tehtud 01.10.2015
</t>
        </r>
      </text>
    </comment>
    <comment ref="B1810" authorId="5">
      <text>
        <r>
          <rPr>
            <b/>
            <sz val="9"/>
            <color indexed="81"/>
            <rFont val="Tahoma"/>
            <family val="2"/>
            <charset val="186"/>
          </rPr>
          <t>Anne A.:</t>
        </r>
        <r>
          <rPr>
            <sz val="9"/>
            <color indexed="81"/>
            <rFont val="Tahoma"/>
            <family val="2"/>
            <charset val="186"/>
          </rPr>
          <t xml:space="preserve">
tehtud 19.10.2015
</t>
        </r>
      </text>
    </comment>
    <comment ref="B1811" authorId="5">
      <text>
        <r>
          <rPr>
            <b/>
            <sz val="9"/>
            <color indexed="81"/>
            <rFont val="Tahoma"/>
            <family val="2"/>
            <charset val="186"/>
          </rPr>
          <t>Anne A.:</t>
        </r>
        <r>
          <rPr>
            <sz val="9"/>
            <color indexed="81"/>
            <rFont val="Tahoma"/>
            <family val="2"/>
            <charset val="186"/>
          </rPr>
          <t xml:space="preserve">
tehtud 08.12.2015</t>
        </r>
      </text>
    </comment>
    <comment ref="B1816" authorId="1">
      <text>
        <r>
          <rPr>
            <b/>
            <sz val="8"/>
            <color indexed="81"/>
            <rFont val="Tahoma"/>
            <family val="2"/>
            <charset val="186"/>
          </rPr>
          <t>valler:</t>
        </r>
        <r>
          <rPr>
            <sz val="8"/>
            <color indexed="81"/>
            <rFont val="Tahoma"/>
            <family val="2"/>
            <charset val="186"/>
          </rPr>
          <t xml:space="preserve">
tehtud 27.03.08</t>
        </r>
      </text>
    </comment>
    <comment ref="B1817" authorId="1">
      <text>
        <r>
          <rPr>
            <b/>
            <sz val="8"/>
            <color indexed="81"/>
            <rFont val="Tahoma"/>
            <family val="2"/>
            <charset val="186"/>
          </rPr>
          <t>valler:</t>
        </r>
        <r>
          <rPr>
            <sz val="8"/>
            <color indexed="81"/>
            <rFont val="Tahoma"/>
            <family val="2"/>
            <charset val="186"/>
          </rPr>
          <t xml:space="preserve">
tehtud 09.07.08</t>
        </r>
      </text>
    </comment>
    <comment ref="B1818" authorId="4">
      <text>
        <r>
          <rPr>
            <b/>
            <sz val="9"/>
            <color indexed="81"/>
            <rFont val="Tahoma"/>
            <family val="2"/>
            <charset val="186"/>
          </rPr>
          <t>Anne A:</t>
        </r>
        <r>
          <rPr>
            <sz val="9"/>
            <color indexed="81"/>
            <rFont val="Tahoma"/>
            <family val="2"/>
            <charset val="186"/>
          </rPr>
          <t xml:space="preserve">
tehtud 07.10.2010.a.</t>
        </r>
      </text>
    </comment>
    <comment ref="B1821" authorId="4">
      <text>
        <r>
          <rPr>
            <b/>
            <sz val="9"/>
            <color indexed="81"/>
            <rFont val="Tahoma"/>
            <family val="2"/>
            <charset val="186"/>
          </rPr>
          <t>altermann1:</t>
        </r>
        <r>
          <rPr>
            <sz val="9"/>
            <color indexed="81"/>
            <rFont val="Tahoma"/>
            <family val="2"/>
            <charset val="186"/>
          </rPr>
          <t xml:space="preserve">
tehtud 10.10.11</t>
        </r>
      </text>
    </comment>
    <comment ref="B1822" authorId="4">
      <text>
        <r>
          <rPr>
            <b/>
            <sz val="9"/>
            <color indexed="81"/>
            <rFont val="Tahoma"/>
            <family val="2"/>
            <charset val="186"/>
          </rPr>
          <t>altermann1:</t>
        </r>
        <r>
          <rPr>
            <sz val="9"/>
            <color indexed="81"/>
            <rFont val="Tahoma"/>
            <family val="2"/>
            <charset val="186"/>
          </rPr>
          <t xml:space="preserve">
tehtud 28.11.11</t>
        </r>
      </text>
    </comment>
    <comment ref="B1825" authorId="4">
      <text>
        <r>
          <rPr>
            <b/>
            <sz val="9"/>
            <color indexed="81"/>
            <rFont val="Tahoma"/>
            <family val="2"/>
            <charset val="186"/>
          </rPr>
          <t>altermann1:</t>
        </r>
        <r>
          <rPr>
            <sz val="9"/>
            <color indexed="81"/>
            <rFont val="Tahoma"/>
            <family val="2"/>
            <charset val="186"/>
          </rPr>
          <t xml:space="preserve">
tehtud 28.06.12</t>
        </r>
      </text>
    </comment>
    <comment ref="B1826" authorId="5">
      <text>
        <r>
          <rPr>
            <b/>
            <sz val="9"/>
            <color indexed="81"/>
            <rFont val="Tahoma"/>
            <family val="2"/>
            <charset val="186"/>
          </rPr>
          <t>Anne A.:</t>
        </r>
        <r>
          <rPr>
            <sz val="9"/>
            <color indexed="81"/>
            <rFont val="Tahoma"/>
            <family val="2"/>
            <charset val="186"/>
          </rPr>
          <t xml:space="preserve">
tehtud 28.01.2013</t>
        </r>
      </text>
    </comment>
    <comment ref="B1827" authorId="5">
      <text>
        <r>
          <rPr>
            <b/>
            <sz val="9"/>
            <color indexed="81"/>
            <rFont val="Tahoma"/>
            <family val="2"/>
            <charset val="186"/>
          </rPr>
          <t>Anne A.:</t>
        </r>
        <r>
          <rPr>
            <sz val="9"/>
            <color indexed="81"/>
            <rFont val="Tahoma"/>
            <family val="2"/>
            <charset val="186"/>
          </rPr>
          <t xml:space="preserve">
tehtud 30.01.2013</t>
        </r>
      </text>
    </comment>
    <comment ref="B1828" authorId="5">
      <text>
        <r>
          <rPr>
            <b/>
            <sz val="9"/>
            <color indexed="81"/>
            <rFont val="Tahoma"/>
            <family val="2"/>
            <charset val="186"/>
          </rPr>
          <t>Anne A.:</t>
        </r>
        <r>
          <rPr>
            <sz val="9"/>
            <color indexed="81"/>
            <rFont val="Tahoma"/>
            <family val="2"/>
            <charset val="186"/>
          </rPr>
          <t xml:space="preserve">
tehtud 13.08.2013</t>
        </r>
      </text>
    </comment>
    <comment ref="B1829" authorId="5">
      <text>
        <r>
          <rPr>
            <b/>
            <sz val="9"/>
            <color indexed="81"/>
            <rFont val="Tahoma"/>
            <family val="2"/>
            <charset val="186"/>
          </rPr>
          <t>Anne A.:</t>
        </r>
        <r>
          <rPr>
            <sz val="9"/>
            <color indexed="81"/>
            <rFont val="Tahoma"/>
            <family val="2"/>
            <charset val="186"/>
          </rPr>
          <t xml:space="preserve">
tehtud 21.08.2013</t>
        </r>
      </text>
    </comment>
    <comment ref="B1830" authorId="12">
      <text>
        <r>
          <rPr>
            <b/>
            <sz val="8"/>
            <color indexed="81"/>
            <rFont val="Tahoma"/>
            <family val="2"/>
          </rPr>
          <t>Anne Altermann:</t>
        </r>
        <r>
          <rPr>
            <sz val="8"/>
            <color indexed="81"/>
            <rFont val="Tahoma"/>
            <family val="2"/>
          </rPr>
          <t xml:space="preserve">
tehtud 25.02.2014</t>
        </r>
      </text>
    </comment>
    <comment ref="B1834" authorId="5">
      <text>
        <r>
          <rPr>
            <b/>
            <sz val="9"/>
            <color indexed="81"/>
            <rFont val="Tahoma"/>
            <family val="2"/>
            <charset val="186"/>
          </rPr>
          <t>Anne A.:</t>
        </r>
        <r>
          <rPr>
            <sz val="9"/>
            <color indexed="81"/>
            <rFont val="Tahoma"/>
            <family val="2"/>
            <charset val="186"/>
          </rPr>
          <t xml:space="preserve">
tehtud 05.01.2015
</t>
        </r>
      </text>
    </comment>
    <comment ref="B1835" authorId="5">
      <text>
        <r>
          <rPr>
            <b/>
            <sz val="9"/>
            <color indexed="81"/>
            <rFont val="Tahoma"/>
            <family val="2"/>
            <charset val="186"/>
          </rPr>
          <t>Anne A.:</t>
        </r>
        <r>
          <rPr>
            <sz val="9"/>
            <color indexed="81"/>
            <rFont val="Tahoma"/>
            <family val="2"/>
            <charset val="186"/>
          </rPr>
          <t xml:space="preserve">
tehtud 27.02.2015
</t>
        </r>
      </text>
    </comment>
    <comment ref="B1836" authorId="5">
      <text>
        <r>
          <rPr>
            <b/>
            <sz val="9"/>
            <color indexed="81"/>
            <rFont val="Tahoma"/>
            <family val="2"/>
            <charset val="186"/>
          </rPr>
          <t>Anne A.:</t>
        </r>
        <r>
          <rPr>
            <sz val="9"/>
            <color indexed="81"/>
            <rFont val="Tahoma"/>
            <family val="2"/>
            <charset val="186"/>
          </rPr>
          <t xml:space="preserve">
tehtud 17.03.2015</t>
        </r>
      </text>
    </comment>
    <comment ref="B1837" authorId="5">
      <text>
        <r>
          <rPr>
            <b/>
            <sz val="9"/>
            <color indexed="81"/>
            <rFont val="Tahoma"/>
            <family val="2"/>
            <charset val="186"/>
          </rPr>
          <t>Anne A.:</t>
        </r>
        <r>
          <rPr>
            <sz val="9"/>
            <color indexed="81"/>
            <rFont val="Tahoma"/>
            <family val="2"/>
            <charset val="186"/>
          </rPr>
          <t xml:space="preserve">
tehtud 29.06.2015
</t>
        </r>
      </text>
    </comment>
    <comment ref="B1838" authorId="5">
      <text>
        <r>
          <rPr>
            <b/>
            <sz val="9"/>
            <color indexed="81"/>
            <rFont val="Tahoma"/>
            <family val="2"/>
            <charset val="186"/>
          </rPr>
          <t>Anne A.:</t>
        </r>
        <r>
          <rPr>
            <sz val="9"/>
            <color indexed="81"/>
            <rFont val="Tahoma"/>
            <family val="2"/>
            <charset val="186"/>
          </rPr>
          <t xml:space="preserve">
tehtud 07.07.2015</t>
        </r>
      </text>
    </comment>
    <comment ref="B1840" authorId="5">
      <text>
        <r>
          <rPr>
            <b/>
            <sz val="9"/>
            <color indexed="81"/>
            <rFont val="Tahoma"/>
            <family val="2"/>
            <charset val="186"/>
          </rPr>
          <t>Anne A.:</t>
        </r>
        <r>
          <rPr>
            <sz val="9"/>
            <color indexed="81"/>
            <rFont val="Tahoma"/>
            <family val="2"/>
            <charset val="186"/>
          </rPr>
          <t xml:space="preserve">
tehtud 26.11.2015</t>
        </r>
      </text>
    </comment>
    <comment ref="B1842" authorId="7">
      <text>
        <r>
          <rPr>
            <b/>
            <sz val="9"/>
            <color indexed="81"/>
            <rFont val="Tahoma"/>
            <family val="2"/>
            <charset val="186"/>
          </rPr>
          <t>Krista Kibur:</t>
        </r>
        <r>
          <rPr>
            <sz val="9"/>
            <color indexed="81"/>
            <rFont val="Tahoma"/>
            <family val="2"/>
            <charset val="186"/>
          </rPr>
          <t xml:space="preserve">
11.06.2012</t>
        </r>
      </text>
    </comment>
    <comment ref="B1843" authorId="1">
      <text>
        <r>
          <rPr>
            <b/>
            <sz val="8"/>
            <color indexed="81"/>
            <rFont val="Tahoma"/>
            <family val="2"/>
            <charset val="186"/>
          </rPr>
          <t>valler:</t>
        </r>
        <r>
          <rPr>
            <sz val="8"/>
            <color indexed="81"/>
            <rFont val="Tahoma"/>
            <family val="2"/>
            <charset val="186"/>
          </rPr>
          <t xml:space="preserve">
tehtud 21.06.07</t>
        </r>
      </text>
    </comment>
    <comment ref="B1845" authorId="1">
      <text>
        <r>
          <rPr>
            <b/>
            <sz val="8"/>
            <color indexed="81"/>
            <rFont val="Tahoma"/>
            <family val="2"/>
            <charset val="186"/>
          </rPr>
          <t>valler:</t>
        </r>
        <r>
          <rPr>
            <sz val="8"/>
            <color indexed="81"/>
            <rFont val="Tahoma"/>
            <family val="2"/>
            <charset val="186"/>
          </rPr>
          <t xml:space="preserve">
tehtud 03.07.07</t>
        </r>
      </text>
    </comment>
    <comment ref="B1848" authorId="4">
      <text>
        <r>
          <rPr>
            <b/>
            <sz val="8"/>
            <color indexed="81"/>
            <rFont val="Tahoma"/>
            <family val="2"/>
            <charset val="186"/>
          </rPr>
          <t>altermann1:</t>
        </r>
        <r>
          <rPr>
            <sz val="8"/>
            <color indexed="81"/>
            <rFont val="Tahoma"/>
            <family val="2"/>
            <charset val="186"/>
          </rPr>
          <t xml:space="preserve">
11.03.2009</t>
        </r>
      </text>
    </comment>
    <comment ref="B1859" authorId="15">
      <text>
        <r>
          <rPr>
            <b/>
            <sz val="8"/>
            <color indexed="81"/>
            <rFont val="Tahoma"/>
            <family val="2"/>
            <charset val="186"/>
          </rPr>
          <t>keres:</t>
        </r>
        <r>
          <rPr>
            <sz val="8"/>
            <color indexed="81"/>
            <rFont val="Tahoma"/>
            <family val="2"/>
            <charset val="186"/>
          </rPr>
          <t xml:space="preserve">
tehtud 23.02.2007</t>
        </r>
      </text>
    </comment>
    <comment ref="B1861" authorId="0">
      <text>
        <r>
          <rPr>
            <b/>
            <sz val="8"/>
            <color indexed="81"/>
            <rFont val="Tahoma"/>
            <family val="2"/>
            <charset val="186"/>
          </rPr>
          <t>viinapuu:</t>
        </r>
        <r>
          <rPr>
            <sz val="8"/>
            <color indexed="81"/>
            <rFont val="Tahoma"/>
            <family val="2"/>
            <charset val="186"/>
          </rPr>
          <t xml:space="preserve">
tehtud 19.08.2008
</t>
        </r>
      </text>
    </comment>
    <comment ref="B1867" authorId="4">
      <text>
        <r>
          <rPr>
            <b/>
            <sz val="8"/>
            <color indexed="81"/>
            <rFont val="Tahoma"/>
            <family val="2"/>
            <charset val="186"/>
          </rPr>
          <t>Anne A:</t>
        </r>
        <r>
          <rPr>
            <sz val="8"/>
            <color indexed="81"/>
            <rFont val="Tahoma"/>
            <family val="2"/>
            <charset val="186"/>
          </rPr>
          <t xml:space="preserve">
tehtud 04.08.10.a.</t>
        </r>
      </text>
    </comment>
    <comment ref="B1886" authorId="15">
      <text>
        <r>
          <rPr>
            <b/>
            <sz val="8"/>
            <color indexed="81"/>
            <rFont val="Tahoma"/>
            <family val="2"/>
            <charset val="186"/>
          </rPr>
          <t>keres:</t>
        </r>
        <r>
          <rPr>
            <sz val="8"/>
            <color indexed="81"/>
            <rFont val="Tahoma"/>
            <family val="2"/>
            <charset val="186"/>
          </rPr>
          <t xml:space="preserve">
tehtud 25.05</t>
        </r>
      </text>
    </comment>
    <comment ref="C1889" authorId="0">
      <text>
        <r>
          <rPr>
            <b/>
            <sz val="9"/>
            <color indexed="81"/>
            <rFont val="Tahoma"/>
            <family val="2"/>
            <charset val="186"/>
          </rPr>
          <t>viinapuu:</t>
        </r>
        <r>
          <rPr>
            <sz val="9"/>
            <color indexed="81"/>
            <rFont val="Tahoma"/>
            <family val="2"/>
            <charset val="186"/>
          </rPr>
          <t xml:space="preserve">
tehtud 16.03.2012
</t>
        </r>
      </text>
    </comment>
    <comment ref="C1891" authorId="1">
      <text>
        <r>
          <rPr>
            <b/>
            <sz val="8"/>
            <color indexed="81"/>
            <rFont val="Tahoma"/>
            <family val="2"/>
            <charset val="186"/>
          </rPr>
          <t>valler:</t>
        </r>
        <r>
          <rPr>
            <sz val="8"/>
            <color indexed="81"/>
            <rFont val="Tahoma"/>
            <family val="2"/>
            <charset val="186"/>
          </rPr>
          <t xml:space="preserve">
tehtud 24.08.07</t>
        </r>
      </text>
    </comment>
    <comment ref="B1892" authorId="2">
      <text>
        <r>
          <rPr>
            <b/>
            <sz val="8"/>
            <color indexed="81"/>
            <rFont val="Tahoma"/>
            <family val="2"/>
            <charset val="186"/>
          </rPr>
          <t>ruusmann:</t>
        </r>
        <r>
          <rPr>
            <sz val="8"/>
            <color indexed="81"/>
            <rFont val="Tahoma"/>
            <family val="2"/>
            <charset val="186"/>
          </rPr>
          <t xml:space="preserve">
tehtud 09.07.2008</t>
        </r>
      </text>
    </comment>
    <comment ref="B1893" authorId="2">
      <text>
        <r>
          <rPr>
            <b/>
            <sz val="8"/>
            <color indexed="81"/>
            <rFont val="Tahoma"/>
            <family val="2"/>
            <charset val="186"/>
          </rPr>
          <t>ruusmann:</t>
        </r>
        <r>
          <rPr>
            <sz val="8"/>
            <color indexed="81"/>
            <rFont val="Tahoma"/>
            <family val="2"/>
            <charset val="186"/>
          </rPr>
          <t xml:space="preserve">
tehtud 03.09.2008</t>
        </r>
      </text>
    </comment>
    <comment ref="B1894" authorId="4">
      <text>
        <r>
          <rPr>
            <b/>
            <sz val="9"/>
            <color indexed="81"/>
            <rFont val="Tahoma"/>
            <family val="2"/>
            <charset val="186"/>
          </rPr>
          <t>Anne A:</t>
        </r>
        <r>
          <rPr>
            <sz val="9"/>
            <color indexed="81"/>
            <rFont val="Tahoma"/>
            <family val="2"/>
            <charset val="186"/>
          </rPr>
          <t xml:space="preserve">
tehtud 15.09.10</t>
        </r>
      </text>
    </comment>
    <comment ref="B1895" authorId="4">
      <text>
        <r>
          <rPr>
            <b/>
            <sz val="9"/>
            <color indexed="81"/>
            <rFont val="Tahoma"/>
            <family val="2"/>
            <charset val="186"/>
          </rPr>
          <t>Anne A:</t>
        </r>
        <r>
          <rPr>
            <sz val="9"/>
            <color indexed="81"/>
            <rFont val="Tahoma"/>
            <family val="2"/>
            <charset val="186"/>
          </rPr>
          <t xml:space="preserve">
Tehtud 07.10.10</t>
        </r>
      </text>
    </comment>
    <comment ref="B1896" authorId="5">
      <text>
        <r>
          <rPr>
            <b/>
            <sz val="9"/>
            <color indexed="81"/>
            <rFont val="Tahoma"/>
            <family val="2"/>
            <charset val="186"/>
          </rPr>
          <t>Anne A.:</t>
        </r>
        <r>
          <rPr>
            <sz val="9"/>
            <color indexed="81"/>
            <rFont val="Tahoma"/>
            <family val="2"/>
            <charset val="186"/>
          </rPr>
          <t xml:space="preserve">
tehtud 14.01.13</t>
        </r>
      </text>
    </comment>
    <comment ref="B1897" authorId="3">
      <text>
        <r>
          <rPr>
            <b/>
            <sz val="9"/>
            <color indexed="81"/>
            <rFont val="Tahoma"/>
            <family val="2"/>
            <charset val="186"/>
          </rPr>
          <t>kibur:</t>
        </r>
        <r>
          <rPr>
            <sz val="9"/>
            <color indexed="81"/>
            <rFont val="Tahoma"/>
            <family val="2"/>
            <charset val="186"/>
          </rPr>
          <t xml:space="preserve">
tehtud 29.10.2010</t>
        </r>
      </text>
    </comment>
    <comment ref="B1900" authorId="1">
      <text>
        <r>
          <rPr>
            <b/>
            <sz val="8"/>
            <color indexed="81"/>
            <rFont val="Tahoma"/>
            <family val="2"/>
            <charset val="186"/>
          </rPr>
          <t>valler:</t>
        </r>
        <r>
          <rPr>
            <sz val="8"/>
            <color indexed="81"/>
            <rFont val="Tahoma"/>
            <family val="2"/>
            <charset val="186"/>
          </rPr>
          <t xml:space="preserve">
tehtud 26.02.07</t>
        </r>
      </text>
    </comment>
    <comment ref="B1901" authorId="1">
      <text>
        <r>
          <rPr>
            <b/>
            <sz val="8"/>
            <color indexed="81"/>
            <rFont val="Tahoma"/>
            <family val="2"/>
            <charset val="186"/>
          </rPr>
          <t>valler:</t>
        </r>
        <r>
          <rPr>
            <sz val="8"/>
            <color indexed="81"/>
            <rFont val="Tahoma"/>
            <family val="2"/>
            <charset val="186"/>
          </rPr>
          <t xml:space="preserve">
tehtud 12.07.07</t>
        </r>
      </text>
    </comment>
    <comment ref="E1901" authorId="1">
      <text>
        <r>
          <rPr>
            <b/>
            <sz val="8"/>
            <color indexed="81"/>
            <rFont val="Tahoma"/>
            <family val="2"/>
            <charset val="186"/>
          </rPr>
          <t>valler:</t>
        </r>
        <r>
          <rPr>
            <sz val="8"/>
            <color indexed="81"/>
            <rFont val="Tahoma"/>
            <family val="2"/>
            <charset val="186"/>
          </rPr>
          <t xml:space="preserve">
eraldab Tln Nõmme Noortemajale 10 000.-</t>
        </r>
      </text>
    </comment>
    <comment ref="B1902" authorId="1">
      <text>
        <r>
          <rPr>
            <b/>
            <sz val="8"/>
            <color indexed="81"/>
            <rFont val="Tahoma"/>
            <family val="2"/>
            <charset val="186"/>
          </rPr>
          <t>valler:</t>
        </r>
        <r>
          <rPr>
            <sz val="8"/>
            <color indexed="81"/>
            <rFont val="Tahoma"/>
            <family val="2"/>
            <charset val="186"/>
          </rPr>
          <t xml:space="preserve">
tehtud 19.10.07</t>
        </r>
      </text>
    </comment>
    <comment ref="B1903" authorId="5">
      <text>
        <r>
          <rPr>
            <b/>
            <sz val="9"/>
            <color indexed="81"/>
            <rFont val="Tahoma"/>
            <family val="2"/>
            <charset val="186"/>
          </rPr>
          <t>Anne A.:</t>
        </r>
        <r>
          <rPr>
            <sz val="9"/>
            <color indexed="81"/>
            <rFont val="Tahoma"/>
            <family val="2"/>
            <charset val="186"/>
          </rPr>
          <t xml:space="preserve">
tehtud 20.05.2014</t>
        </r>
      </text>
    </comment>
    <comment ref="B1904" authorId="1">
      <text>
        <r>
          <rPr>
            <b/>
            <sz val="8"/>
            <color indexed="81"/>
            <rFont val="Tahoma"/>
            <family val="2"/>
            <charset val="186"/>
          </rPr>
          <t>valler:</t>
        </r>
        <r>
          <rPr>
            <sz val="8"/>
            <color indexed="81"/>
            <rFont val="Tahoma"/>
            <family val="2"/>
            <charset val="186"/>
          </rPr>
          <t xml:space="preserve">
tehtud 14.07.08</t>
        </r>
      </text>
    </comment>
    <comment ref="B1905" authorId="0">
      <text>
        <r>
          <rPr>
            <b/>
            <sz val="9"/>
            <color indexed="81"/>
            <rFont val="Tahoma"/>
            <family val="2"/>
            <charset val="186"/>
          </rPr>
          <t>viinapuu:</t>
        </r>
        <r>
          <rPr>
            <sz val="9"/>
            <color indexed="81"/>
            <rFont val="Tahoma"/>
            <family val="2"/>
            <charset val="186"/>
          </rPr>
          <t xml:space="preserve">
tehtud 31.05.2011
</t>
        </r>
      </text>
    </comment>
    <comment ref="B1908" authorId="1">
      <text>
        <r>
          <rPr>
            <b/>
            <sz val="8"/>
            <color indexed="81"/>
            <rFont val="Tahoma"/>
            <family val="2"/>
            <charset val="186"/>
          </rPr>
          <t>valler:</t>
        </r>
        <r>
          <rPr>
            <sz val="8"/>
            <color indexed="81"/>
            <rFont val="Tahoma"/>
            <family val="2"/>
            <charset val="186"/>
          </rPr>
          <t xml:space="preserve">
tehtud 02.07.07</t>
        </r>
      </text>
    </comment>
    <comment ref="B1909" authorId="10">
      <text>
        <r>
          <rPr>
            <b/>
            <sz val="8"/>
            <color indexed="81"/>
            <rFont val="Tahoma"/>
            <family val="2"/>
            <charset val="186"/>
          </rPr>
          <t>roosioja:</t>
        </r>
        <r>
          <rPr>
            <sz val="8"/>
            <color indexed="81"/>
            <rFont val="Tahoma"/>
            <family val="2"/>
            <charset val="186"/>
          </rPr>
          <t xml:space="preserve">
tehtud 31.01</t>
        </r>
      </text>
    </comment>
    <comment ref="B1910" authorId="1">
      <text>
        <r>
          <rPr>
            <b/>
            <sz val="8"/>
            <color indexed="81"/>
            <rFont val="Tahoma"/>
            <family val="2"/>
            <charset val="186"/>
          </rPr>
          <t>valler:</t>
        </r>
        <r>
          <rPr>
            <sz val="8"/>
            <color indexed="81"/>
            <rFont val="Tahoma"/>
            <family val="2"/>
            <charset val="186"/>
          </rPr>
          <t xml:space="preserve">
tehtud 14.03.07</t>
        </r>
      </text>
    </comment>
    <comment ref="B1911" authorId="0">
      <text>
        <r>
          <rPr>
            <b/>
            <sz val="9"/>
            <color indexed="81"/>
            <rFont val="Tahoma"/>
            <family val="2"/>
            <charset val="186"/>
          </rPr>
          <t>viinapuu:</t>
        </r>
        <r>
          <rPr>
            <sz val="9"/>
            <color indexed="81"/>
            <rFont val="Tahoma"/>
            <family val="2"/>
            <charset val="186"/>
          </rPr>
          <t xml:space="preserve">
tehtud 31.03.09
</t>
        </r>
      </text>
    </comment>
    <comment ref="B1912" authorId="1">
      <text>
        <r>
          <rPr>
            <b/>
            <sz val="8"/>
            <color indexed="81"/>
            <rFont val="Tahoma"/>
            <family val="2"/>
            <charset val="186"/>
          </rPr>
          <t>valler:</t>
        </r>
        <r>
          <rPr>
            <sz val="8"/>
            <color indexed="81"/>
            <rFont val="Tahoma"/>
            <family val="2"/>
            <charset val="186"/>
          </rPr>
          <t xml:space="preserve">
30.04.08</t>
        </r>
      </text>
    </comment>
    <comment ref="B1914" authorId="13">
      <text>
        <r>
          <rPr>
            <b/>
            <sz val="9"/>
            <color indexed="81"/>
            <rFont val="Tahoma"/>
            <family val="2"/>
            <charset val="186"/>
          </rPr>
          <t>Kristi Urmann:</t>
        </r>
        <r>
          <rPr>
            <sz val="9"/>
            <color indexed="81"/>
            <rFont val="Tahoma"/>
            <family val="2"/>
            <charset val="186"/>
          </rPr>
          <t xml:space="preserve">
Tehtud 10.11.2014</t>
        </r>
      </text>
    </comment>
    <comment ref="E1914" authorId="13">
      <text>
        <r>
          <rPr>
            <b/>
            <sz val="9"/>
            <color indexed="81"/>
            <rFont val="Tahoma"/>
            <family val="2"/>
            <charset val="186"/>
          </rPr>
          <t>Kristi Urmann:</t>
        </r>
        <r>
          <rPr>
            <sz val="9"/>
            <color indexed="81"/>
            <rFont val="Tahoma"/>
            <family val="2"/>
            <charset val="186"/>
          </rPr>
          <t xml:space="preserve">
Pirita Linnaosa Valitsus</t>
        </r>
      </text>
    </comment>
    <comment ref="B1915" authorId="1">
      <text>
        <r>
          <rPr>
            <b/>
            <sz val="8"/>
            <color indexed="81"/>
            <rFont val="Tahoma"/>
            <family val="2"/>
            <charset val="186"/>
          </rPr>
          <t>valler:</t>
        </r>
        <r>
          <rPr>
            <sz val="8"/>
            <color indexed="81"/>
            <rFont val="Tahoma"/>
            <family val="2"/>
            <charset val="186"/>
          </rPr>
          <t xml:space="preserve">
tehtud 15.02.07</t>
        </r>
      </text>
    </comment>
    <comment ref="B1916" authorId="1">
      <text>
        <r>
          <rPr>
            <b/>
            <sz val="8"/>
            <color indexed="81"/>
            <rFont val="Tahoma"/>
            <family val="2"/>
            <charset val="186"/>
          </rPr>
          <t>valler:</t>
        </r>
        <r>
          <rPr>
            <sz val="8"/>
            <color indexed="81"/>
            <rFont val="Tahoma"/>
            <family val="2"/>
            <charset val="186"/>
          </rPr>
          <t xml:space="preserve">
tehtud 26.02.07</t>
        </r>
      </text>
    </comment>
    <comment ref="E1916" authorId="1">
      <text>
        <r>
          <rPr>
            <b/>
            <sz val="8"/>
            <color indexed="81"/>
            <rFont val="Tahoma"/>
            <family val="2"/>
            <charset val="186"/>
          </rPr>
          <t>valler:</t>
        </r>
        <r>
          <rPr>
            <sz val="8"/>
            <color indexed="81"/>
            <rFont val="Tahoma"/>
            <family val="2"/>
            <charset val="186"/>
          </rPr>
          <t xml:space="preserve">
1. Reaalkoolile õpilaste ekskursioonide korraldamiseks ja raamatute ostmiseks;
2. Vendade Taburite fondi toetuseks;
3. Tallinna Lilleküla Gümnaasiumile uusimmigrantidest õpilaste õppe korraldamiseks teistes Eesti koolides</t>
        </r>
      </text>
    </comment>
    <comment ref="B1917" authorId="1">
      <text>
        <r>
          <rPr>
            <b/>
            <sz val="8"/>
            <color indexed="81"/>
            <rFont val="Tahoma"/>
            <family val="2"/>
            <charset val="186"/>
          </rPr>
          <t>valler:</t>
        </r>
        <r>
          <rPr>
            <sz val="8"/>
            <color indexed="81"/>
            <rFont val="Tahoma"/>
            <family val="2"/>
            <charset val="186"/>
          </rPr>
          <t xml:space="preserve">
tehtud 26.02.07</t>
        </r>
      </text>
    </comment>
    <comment ref="B1918" authorId="1">
      <text>
        <r>
          <rPr>
            <b/>
            <sz val="8"/>
            <color indexed="81"/>
            <rFont val="Tahoma"/>
            <family val="2"/>
            <charset val="186"/>
          </rPr>
          <t>valler:</t>
        </r>
        <r>
          <rPr>
            <sz val="8"/>
            <color indexed="81"/>
            <rFont val="Tahoma"/>
            <family val="2"/>
            <charset val="186"/>
          </rPr>
          <t xml:space="preserve">
tehtud 26.02.07</t>
        </r>
      </text>
    </comment>
    <comment ref="B1919" authorId="1">
      <text>
        <r>
          <rPr>
            <b/>
            <sz val="8"/>
            <color indexed="81"/>
            <rFont val="Tahoma"/>
            <family val="2"/>
            <charset val="186"/>
          </rPr>
          <t>valler:</t>
        </r>
        <r>
          <rPr>
            <sz val="8"/>
            <color indexed="81"/>
            <rFont val="Tahoma"/>
            <family val="2"/>
            <charset val="186"/>
          </rPr>
          <t xml:space="preserve">
tehtud 12.07.07</t>
        </r>
      </text>
    </comment>
    <comment ref="E1919" authorId="1">
      <text>
        <r>
          <rPr>
            <b/>
            <sz val="8"/>
            <color indexed="81"/>
            <rFont val="Tahoma"/>
            <family val="2"/>
            <charset val="186"/>
          </rPr>
          <t>valler:</t>
        </r>
        <r>
          <rPr>
            <sz val="8"/>
            <color indexed="81"/>
            <rFont val="Tahoma"/>
            <family val="2"/>
            <charset val="186"/>
          </rPr>
          <t xml:space="preserve">
Jakob Westholmi Gümnaasiumile ja Tallinna Tõnismäe Reaalkoolile projektiks "Kooli häälekandja 07"
</t>
        </r>
        <r>
          <rPr>
            <b/>
            <sz val="8"/>
            <color indexed="81"/>
            <rFont val="Tahoma"/>
            <family val="2"/>
            <charset val="186"/>
          </rPr>
          <t>Ruusmann</t>
        </r>
        <r>
          <rPr>
            <sz val="8"/>
            <color indexed="81"/>
            <rFont val="Tahoma"/>
            <family val="2"/>
            <charset val="186"/>
          </rPr>
          <t xml:space="preserve">: Tallinna 21. Koolile noorteprojektide konkursi "Tähed särama" alamprojekti "Puhas loodus" korraldamise raames uus projekt "Uue ringi kool ehk recycling school"
</t>
        </r>
        <r>
          <rPr>
            <b/>
            <sz val="8"/>
            <color indexed="81"/>
            <rFont val="Tahoma"/>
            <family val="2"/>
            <charset val="186"/>
          </rPr>
          <t>Ruusmann</t>
        </r>
        <r>
          <rPr>
            <sz val="8"/>
            <color indexed="81"/>
            <rFont val="Tahoma"/>
            <family val="2"/>
            <charset val="186"/>
          </rPr>
          <t>: Tallinna Mustamäe Reaalgümnaasiumile noorteprojektide konkursi "Tähed särama" alamprojekti  "Puhas loodus" korraldamise raames uus projekt "Uue ringi kool ehk recycling school"</t>
        </r>
      </text>
    </comment>
    <comment ref="B1920" authorId="1">
      <text>
        <r>
          <rPr>
            <b/>
            <sz val="8"/>
            <color indexed="81"/>
            <rFont val="Tahoma"/>
            <family val="2"/>
            <charset val="186"/>
          </rPr>
          <t>valler:</t>
        </r>
        <r>
          <rPr>
            <sz val="8"/>
            <color indexed="81"/>
            <rFont val="Tahoma"/>
            <family val="2"/>
            <charset val="186"/>
          </rPr>
          <t xml:space="preserve">
tehtud 06.11.07</t>
        </r>
      </text>
    </comment>
    <comment ref="E1920" authorId="11">
      <text>
        <r>
          <rPr>
            <b/>
            <sz val="8"/>
            <color indexed="81"/>
            <rFont val="Tahoma"/>
            <family val="2"/>
            <charset val="186"/>
          </rPr>
          <t>englas:</t>
        </r>
        <r>
          <rPr>
            <sz val="8"/>
            <color indexed="81"/>
            <rFont val="Tahoma"/>
            <family val="2"/>
            <charset val="186"/>
          </rPr>
          <t xml:space="preserve">
projekt "Õppiv Eesti"</t>
        </r>
      </text>
    </comment>
    <comment ref="B1921" authorId="11">
      <text>
        <r>
          <rPr>
            <b/>
            <sz val="8"/>
            <color indexed="81"/>
            <rFont val="Tahoma"/>
            <family val="2"/>
            <charset val="186"/>
          </rPr>
          <t>englas:</t>
        </r>
        <r>
          <rPr>
            <sz val="8"/>
            <color indexed="81"/>
            <rFont val="Tahoma"/>
            <family val="2"/>
            <charset val="186"/>
          </rPr>
          <t xml:space="preserve">
12.12.2007</t>
        </r>
      </text>
    </comment>
    <comment ref="E1921" authorId="11">
      <text>
        <r>
          <rPr>
            <b/>
            <sz val="8"/>
            <color indexed="81"/>
            <rFont val="Tahoma"/>
            <family val="2"/>
            <charset val="186"/>
          </rPr>
          <t>englas:</t>
        </r>
        <r>
          <rPr>
            <sz val="8"/>
            <color indexed="81"/>
            <rFont val="Tahoma"/>
            <family val="2"/>
            <charset val="186"/>
          </rPr>
          <t xml:space="preserve">
toetus filmifestival "KSG Nui" 2007 läbiviimiseks</t>
        </r>
      </text>
    </comment>
    <comment ref="B1922" authorId="11">
      <text>
        <r>
          <rPr>
            <b/>
            <sz val="8"/>
            <color indexed="81"/>
            <rFont val="Tahoma"/>
            <family val="2"/>
            <charset val="186"/>
          </rPr>
          <t>englas:</t>
        </r>
        <r>
          <rPr>
            <sz val="8"/>
            <color indexed="81"/>
            <rFont val="Tahoma"/>
            <family val="2"/>
            <charset val="186"/>
          </rPr>
          <t xml:space="preserve">
10.12.2007</t>
        </r>
      </text>
    </comment>
    <comment ref="E1922" authorId="11">
      <text>
        <r>
          <rPr>
            <b/>
            <sz val="8"/>
            <color indexed="81"/>
            <rFont val="Tahoma"/>
            <family val="2"/>
            <charset val="186"/>
          </rPr>
          <t>englas:</t>
        </r>
        <r>
          <rPr>
            <sz val="8"/>
            <color indexed="81"/>
            <rFont val="Tahoma"/>
            <family val="2"/>
            <charset val="186"/>
          </rPr>
          <t xml:space="preserve">
toetus Vanalinna Hariduskolleegiumile huvihariduse kaasajastamiseks</t>
        </r>
      </text>
    </comment>
    <comment ref="B1923" authorId="11">
      <text>
        <r>
          <rPr>
            <b/>
            <sz val="8"/>
            <color indexed="81"/>
            <rFont val="Tahoma"/>
            <family val="2"/>
            <charset val="186"/>
          </rPr>
          <t>englas:</t>
        </r>
        <r>
          <rPr>
            <sz val="8"/>
            <color indexed="81"/>
            <rFont val="Tahoma"/>
            <family val="2"/>
            <charset val="186"/>
          </rPr>
          <t xml:space="preserve">
25.01.08</t>
        </r>
      </text>
    </comment>
    <comment ref="E1923" authorId="11">
      <text>
        <r>
          <rPr>
            <b/>
            <sz val="8"/>
            <color indexed="81"/>
            <rFont val="Tahoma"/>
            <family val="2"/>
            <charset val="186"/>
          </rPr>
          <t>englas:</t>
        </r>
        <r>
          <rPr>
            <sz val="8"/>
            <color indexed="81"/>
            <rFont val="Tahoma"/>
            <family val="2"/>
            <charset val="186"/>
          </rPr>
          <t xml:space="preserve">
toetus Tallinna Kanutiaia Noortemajale, Tallinna Huvikeskusele KULLO,  Tallinna Nõmme Noortemajale ja Vanalinna Hariduskolleegiumile huvihariduse kaasajastamiseks (õppevahendite soetus)                                              </t>
        </r>
      </text>
    </comment>
    <comment ref="B1924" authorId="11">
      <text>
        <r>
          <rPr>
            <b/>
            <sz val="8"/>
            <color indexed="81"/>
            <rFont val="Tahoma"/>
            <family val="2"/>
            <charset val="186"/>
          </rPr>
          <t>englas:</t>
        </r>
        <r>
          <rPr>
            <sz val="8"/>
            <color indexed="81"/>
            <rFont val="Tahoma"/>
            <family val="2"/>
            <charset val="186"/>
          </rPr>
          <t xml:space="preserve">
25.01.08</t>
        </r>
      </text>
    </comment>
    <comment ref="E1924" authorId="11">
      <text>
        <r>
          <rPr>
            <b/>
            <sz val="8"/>
            <color indexed="81"/>
            <rFont val="Tahoma"/>
            <family val="2"/>
            <charset val="186"/>
          </rPr>
          <t>englas:</t>
        </r>
        <r>
          <rPr>
            <sz val="8"/>
            <color indexed="81"/>
            <rFont val="Tahoma"/>
            <family val="2"/>
            <charset val="186"/>
          </rPr>
          <t xml:space="preserve">
toetus Tallinna 32. Keskkoolile, Kadrioru Saksa Gümnaasiumile, Tallinna Kristiine Gümnaasiumile, Jakob Westholmi Gümnaasiumile ja Tallinna Väike-Õismäe Gümnaasiumile</t>
        </r>
      </text>
    </comment>
    <comment ref="B1925" authorId="2">
      <text>
        <r>
          <rPr>
            <b/>
            <sz val="8"/>
            <color indexed="81"/>
            <rFont val="Tahoma"/>
            <family val="2"/>
            <charset val="186"/>
          </rPr>
          <t>ruusmann:</t>
        </r>
        <r>
          <rPr>
            <sz val="8"/>
            <color indexed="81"/>
            <rFont val="Tahoma"/>
            <family val="2"/>
            <charset val="186"/>
          </rPr>
          <t xml:space="preserve">
tehtud 26.05.2008</t>
        </r>
      </text>
    </comment>
    <comment ref="E1925" authorId="2">
      <text>
        <r>
          <rPr>
            <b/>
            <sz val="8"/>
            <color indexed="81"/>
            <rFont val="Tahoma"/>
            <family val="2"/>
            <charset val="186"/>
          </rPr>
          <t>ruusmann:</t>
        </r>
        <r>
          <rPr>
            <sz val="8"/>
            <color indexed="81"/>
            <rFont val="Tahoma"/>
            <family val="2"/>
            <charset val="186"/>
          </rPr>
          <t xml:space="preserve">
Tallinna Nõmme Gümnaasiumile eesti õpetajate Udmurtiasse sõiduks</t>
        </r>
      </text>
    </comment>
    <comment ref="B1926" authorId="2">
      <text>
        <r>
          <rPr>
            <b/>
            <sz val="8"/>
            <color indexed="81"/>
            <rFont val="Tahoma"/>
            <family val="2"/>
            <charset val="186"/>
          </rPr>
          <t>ruusmann:</t>
        </r>
        <r>
          <rPr>
            <sz val="8"/>
            <color indexed="81"/>
            <rFont val="Tahoma"/>
            <family val="2"/>
            <charset val="186"/>
          </rPr>
          <t xml:space="preserve">
tehtud 26.05.2008</t>
        </r>
      </text>
    </comment>
    <comment ref="E1926" authorId="2">
      <text>
        <r>
          <rPr>
            <b/>
            <sz val="8"/>
            <color indexed="81"/>
            <rFont val="Tahoma"/>
            <family val="2"/>
            <charset val="186"/>
          </rPr>
          <t>ruusmann:</t>
        </r>
        <r>
          <rPr>
            <sz val="8"/>
            <color indexed="81"/>
            <rFont val="Tahoma"/>
            <family val="2"/>
            <charset val="186"/>
          </rPr>
          <t xml:space="preserve">
Tallinna Kivimäe Põhikoolile ja Nõmme Gümnaasiumile kooliolümpiamängude korraldamiseks</t>
        </r>
      </text>
    </comment>
    <comment ref="B1927" authorId="2">
      <text>
        <r>
          <rPr>
            <b/>
            <sz val="8"/>
            <color indexed="81"/>
            <rFont val="Tahoma"/>
            <family val="2"/>
            <charset val="186"/>
          </rPr>
          <t>ruusmann:</t>
        </r>
        <r>
          <rPr>
            <sz val="8"/>
            <color indexed="81"/>
            <rFont val="Tahoma"/>
            <family val="2"/>
            <charset val="186"/>
          </rPr>
          <t xml:space="preserve">
tehtud 26.05.2008</t>
        </r>
      </text>
    </comment>
    <comment ref="B1928" authorId="2">
      <text>
        <r>
          <rPr>
            <b/>
            <sz val="8"/>
            <color indexed="81"/>
            <rFont val="Tahoma"/>
            <family val="2"/>
            <charset val="186"/>
          </rPr>
          <t>ruusmann:</t>
        </r>
        <r>
          <rPr>
            <sz val="8"/>
            <color indexed="81"/>
            <rFont val="Tahoma"/>
            <family val="2"/>
            <charset val="186"/>
          </rPr>
          <t xml:space="preserve">
tehtud 16.10.2008</t>
        </r>
      </text>
    </comment>
    <comment ref="E1928" authorId="2">
      <text>
        <r>
          <rPr>
            <b/>
            <sz val="8"/>
            <color indexed="81"/>
            <rFont val="Tahoma"/>
            <family val="2"/>
            <charset val="186"/>
          </rPr>
          <t>ruusmann:</t>
        </r>
        <r>
          <rPr>
            <sz val="8"/>
            <color indexed="81"/>
            <rFont val="Tahoma"/>
            <family val="2"/>
            <charset val="186"/>
          </rPr>
          <t xml:space="preserve">
Pirita VAK
Tallinna Rahvaülikool
Tallinna Keskraamatukogu
</t>
        </r>
      </text>
    </comment>
    <comment ref="B1929" authorId="2">
      <text>
        <r>
          <rPr>
            <b/>
            <sz val="8"/>
            <color indexed="81"/>
            <rFont val="Tahoma"/>
            <family val="2"/>
            <charset val="186"/>
          </rPr>
          <t>ruusmann:</t>
        </r>
        <r>
          <rPr>
            <sz val="8"/>
            <color indexed="81"/>
            <rFont val="Tahoma"/>
            <family val="2"/>
            <charset val="186"/>
          </rPr>
          <t xml:space="preserve">
tehtud 19.02.2008</t>
        </r>
      </text>
    </comment>
    <comment ref="B1930" authorId="2">
      <text>
        <r>
          <rPr>
            <b/>
            <sz val="8"/>
            <color indexed="81"/>
            <rFont val="Tahoma"/>
            <family val="2"/>
            <charset val="186"/>
          </rPr>
          <t>ruusmann:</t>
        </r>
        <r>
          <rPr>
            <sz val="8"/>
            <color indexed="81"/>
            <rFont val="Tahoma"/>
            <family val="2"/>
            <charset val="186"/>
          </rPr>
          <t xml:space="preserve">
tehtud 12.06.2009</t>
        </r>
      </text>
    </comment>
    <comment ref="B1932" authorId="2">
      <text>
        <r>
          <rPr>
            <b/>
            <sz val="8"/>
            <color indexed="81"/>
            <rFont val="Tahoma"/>
            <family val="2"/>
            <charset val="186"/>
          </rPr>
          <t>ruusmann:</t>
        </r>
        <r>
          <rPr>
            <sz val="8"/>
            <color indexed="81"/>
            <rFont val="Tahoma"/>
            <family val="2"/>
            <charset val="186"/>
          </rPr>
          <t xml:space="preserve">
tehtud 04.12.2009</t>
        </r>
      </text>
    </comment>
    <comment ref="E1932" authorId="2">
      <text>
        <r>
          <rPr>
            <b/>
            <sz val="8"/>
            <color indexed="81"/>
            <rFont val="Tahoma"/>
            <family val="2"/>
            <charset val="186"/>
          </rPr>
          <t>ruusmann:</t>
        </r>
        <r>
          <rPr>
            <sz val="8"/>
            <color indexed="81"/>
            <rFont val="Tahoma"/>
            <family val="2"/>
            <charset val="186"/>
          </rPr>
          <t xml:space="preserve">
Huvikeskus Kullole</t>
        </r>
      </text>
    </comment>
    <comment ref="C1933" authorId="4">
      <text>
        <r>
          <rPr>
            <b/>
            <sz val="9"/>
            <color indexed="81"/>
            <rFont val="Tahoma"/>
            <family val="2"/>
            <charset val="186"/>
          </rPr>
          <t>altermann1:</t>
        </r>
        <r>
          <rPr>
            <sz val="9"/>
            <color indexed="81"/>
            <rFont val="Tahoma"/>
            <family val="2"/>
            <charset val="186"/>
          </rPr>
          <t xml:space="preserve">
Tehtud 02.03.10.a.</t>
        </r>
      </text>
    </comment>
    <comment ref="B1934" authorId="2">
      <text>
        <r>
          <rPr>
            <b/>
            <sz val="8"/>
            <color indexed="81"/>
            <rFont val="Tahoma"/>
            <family val="2"/>
            <charset val="186"/>
          </rPr>
          <t>ruusmann:</t>
        </r>
        <r>
          <rPr>
            <sz val="8"/>
            <color indexed="81"/>
            <rFont val="Tahoma"/>
            <family val="2"/>
            <charset val="186"/>
          </rPr>
          <t xml:space="preserve">
tehtud 03.03.2010</t>
        </r>
      </text>
    </comment>
    <comment ref="E1934" authorId="2">
      <text>
        <r>
          <rPr>
            <b/>
            <sz val="8"/>
            <color indexed="81"/>
            <rFont val="Tahoma"/>
            <family val="2"/>
            <charset val="186"/>
          </rPr>
          <t>ruusmann:</t>
        </r>
        <r>
          <rPr>
            <sz val="8"/>
            <color indexed="81"/>
            <rFont val="Tahoma"/>
            <family val="2"/>
            <charset val="186"/>
          </rPr>
          <t xml:space="preserve">
ESF meetme "Avalike teenistujate, kohalike omavalitsuste ja mittetulundusühingute töötajate koolitus ja arendamine" projekti "Tallinna Haridusameti allasutuste juhtide ja allasutuste kuraatorite juhtimisalase professionaalsuse tõstmine" teostamiseks</t>
        </r>
      </text>
    </comment>
    <comment ref="B1935" authorId="4">
      <text>
        <r>
          <rPr>
            <b/>
            <sz val="9"/>
            <color indexed="81"/>
            <rFont val="Tahoma"/>
            <family val="2"/>
            <charset val="186"/>
          </rPr>
          <t>Anne A:</t>
        </r>
        <r>
          <rPr>
            <sz val="9"/>
            <color indexed="81"/>
            <rFont val="Tahoma"/>
            <family val="2"/>
            <charset val="186"/>
          </rPr>
          <t xml:space="preserve">
Tehtud 05.01.11</t>
        </r>
      </text>
    </comment>
    <comment ref="B1936" authorId="4">
      <text>
        <r>
          <rPr>
            <b/>
            <sz val="9"/>
            <color indexed="81"/>
            <rFont val="Tahoma"/>
            <family val="2"/>
            <charset val="186"/>
          </rPr>
          <t>Anne A:</t>
        </r>
        <r>
          <rPr>
            <sz val="9"/>
            <color indexed="81"/>
            <rFont val="Tahoma"/>
            <family val="2"/>
            <charset val="186"/>
          </rPr>
          <t xml:space="preserve">
Tehtud 05.01.11</t>
        </r>
      </text>
    </comment>
    <comment ref="B1937" authorId="4">
      <text>
        <r>
          <rPr>
            <b/>
            <sz val="9"/>
            <color indexed="81"/>
            <rFont val="Tahoma"/>
            <family val="2"/>
            <charset val="186"/>
          </rPr>
          <t>altermann1:</t>
        </r>
        <r>
          <rPr>
            <sz val="9"/>
            <color indexed="81"/>
            <rFont val="Tahoma"/>
            <family val="2"/>
            <charset val="186"/>
          </rPr>
          <t xml:space="preserve">
18.03.11</t>
        </r>
      </text>
    </comment>
    <comment ref="E1937" authorId="4">
      <text>
        <r>
          <rPr>
            <b/>
            <sz val="9"/>
            <color indexed="81"/>
            <rFont val="Tahoma"/>
            <family val="2"/>
            <charset val="186"/>
          </rPr>
          <t>altermann1:</t>
        </r>
        <r>
          <rPr>
            <sz val="9"/>
            <color indexed="81"/>
            <rFont val="Tahoma"/>
            <family val="2"/>
            <charset val="186"/>
          </rPr>
          <t>T
Gustav Adolfi Gümnaasiumile projekti "Koostöökava"Kohtumine iseendaga Internetis"" teostamiseks</t>
        </r>
      </text>
    </comment>
    <comment ref="B1938" authorId="4">
      <text>
        <r>
          <rPr>
            <b/>
            <sz val="9"/>
            <color indexed="81"/>
            <rFont val="Tahoma"/>
            <family val="2"/>
            <charset val="186"/>
          </rPr>
          <t>altermann1:</t>
        </r>
        <r>
          <rPr>
            <sz val="9"/>
            <color indexed="81"/>
            <rFont val="Tahoma"/>
            <family val="2"/>
            <charset val="186"/>
          </rPr>
          <t xml:space="preserve">
tehtud 06.06.11</t>
        </r>
      </text>
    </comment>
    <comment ref="E1938" authorId="4">
      <text>
        <r>
          <rPr>
            <b/>
            <sz val="9"/>
            <color indexed="81"/>
            <rFont val="Tahoma"/>
            <family val="2"/>
            <charset val="186"/>
          </rPr>
          <t>altermann1:</t>
        </r>
        <r>
          <rPr>
            <sz val="9"/>
            <color indexed="81"/>
            <rFont val="Tahoma"/>
            <family val="2"/>
            <charset val="186"/>
          </rPr>
          <t xml:space="preserve">
Gustav Adolfi Gümnaasiumile rootsi keele õpetamiseks</t>
        </r>
      </text>
    </comment>
    <comment ref="B1939" authorId="4">
      <text>
        <r>
          <rPr>
            <b/>
            <sz val="9"/>
            <color indexed="81"/>
            <rFont val="Tahoma"/>
            <family val="2"/>
            <charset val="186"/>
          </rPr>
          <t>altermann1:</t>
        </r>
        <r>
          <rPr>
            <sz val="9"/>
            <color indexed="81"/>
            <rFont val="Tahoma"/>
            <family val="2"/>
            <charset val="186"/>
          </rPr>
          <t xml:space="preserve">
tehtud 08.12.11</t>
        </r>
      </text>
    </comment>
    <comment ref="B1940" authorId="4">
      <text>
        <r>
          <rPr>
            <b/>
            <sz val="9"/>
            <color indexed="81"/>
            <rFont val="Tahoma"/>
            <family val="2"/>
            <charset val="186"/>
          </rPr>
          <t>altermann1:</t>
        </r>
        <r>
          <rPr>
            <sz val="9"/>
            <color indexed="81"/>
            <rFont val="Tahoma"/>
            <family val="2"/>
            <charset val="186"/>
          </rPr>
          <t xml:space="preserve">
tehtud 03.04.12</t>
        </r>
      </text>
    </comment>
    <comment ref="E1940" authorId="4">
      <text>
        <r>
          <rPr>
            <b/>
            <sz val="9"/>
            <color indexed="81"/>
            <rFont val="Tahoma"/>
            <family val="2"/>
            <charset val="186"/>
          </rPr>
          <t>altermann1:</t>
        </r>
        <r>
          <rPr>
            <sz val="9"/>
            <color indexed="81"/>
            <rFont val="Tahoma"/>
            <family val="2"/>
            <charset val="186"/>
          </rPr>
          <t xml:space="preserve">
HA projekti „Tark e-kontor - IKT fookusega infotöötaja-sekretär“</t>
        </r>
      </text>
    </comment>
    <comment ref="B1941" authorId="4">
      <text>
        <r>
          <rPr>
            <b/>
            <sz val="9"/>
            <color indexed="81"/>
            <rFont val="Tahoma"/>
            <family val="2"/>
            <charset val="186"/>
          </rPr>
          <t>altermann1:</t>
        </r>
        <r>
          <rPr>
            <sz val="9"/>
            <color indexed="81"/>
            <rFont val="Tahoma"/>
            <family val="2"/>
            <charset val="186"/>
          </rPr>
          <t xml:space="preserve">
tehtud 10.04.12</t>
        </r>
      </text>
    </comment>
    <comment ref="B1942" authorId="12">
      <text>
        <r>
          <rPr>
            <b/>
            <sz val="9"/>
            <color indexed="81"/>
            <rFont val="Tahoma"/>
            <family val="2"/>
            <charset val="186"/>
          </rPr>
          <t>Anne Altermann:</t>
        </r>
        <r>
          <rPr>
            <sz val="9"/>
            <color indexed="81"/>
            <rFont val="Tahoma"/>
            <family val="2"/>
            <charset val="186"/>
          </rPr>
          <t xml:space="preserve">
tehtud 12.09.12</t>
        </r>
      </text>
    </comment>
    <comment ref="B1943" authorId="12">
      <text>
        <r>
          <rPr>
            <b/>
            <sz val="9"/>
            <color indexed="81"/>
            <rFont val="Tahoma"/>
            <family val="2"/>
            <charset val="186"/>
          </rPr>
          <t>Anne Altermann:</t>
        </r>
        <r>
          <rPr>
            <sz val="9"/>
            <color indexed="81"/>
            <rFont val="Tahoma"/>
            <family val="2"/>
            <charset val="186"/>
          </rPr>
          <t xml:space="preserve">
tehtud 17.09.2012</t>
        </r>
      </text>
    </comment>
    <comment ref="B1944" authorId="5">
      <text>
        <r>
          <rPr>
            <b/>
            <sz val="9"/>
            <color indexed="81"/>
            <rFont val="Tahoma"/>
            <family val="2"/>
            <charset val="186"/>
          </rPr>
          <t>Anne A.:</t>
        </r>
        <r>
          <rPr>
            <sz val="9"/>
            <color indexed="81"/>
            <rFont val="Tahoma"/>
            <family val="2"/>
            <charset val="186"/>
          </rPr>
          <t xml:space="preserve">
tehtid 19.11.12</t>
        </r>
      </text>
    </comment>
    <comment ref="B1945" authorId="5">
      <text>
        <r>
          <rPr>
            <b/>
            <sz val="9"/>
            <color indexed="81"/>
            <rFont val="Tahoma"/>
            <family val="2"/>
            <charset val="186"/>
          </rPr>
          <t>Anne A.:</t>
        </r>
        <r>
          <rPr>
            <sz val="9"/>
            <color indexed="81"/>
            <rFont val="Tahoma"/>
            <family val="2"/>
            <charset val="186"/>
          </rPr>
          <t xml:space="preserve">
tehtud 09.01.13</t>
        </r>
      </text>
    </comment>
    <comment ref="B1946" authorId="5">
      <text>
        <r>
          <rPr>
            <b/>
            <sz val="9"/>
            <color indexed="81"/>
            <rFont val="Tahoma"/>
            <family val="2"/>
            <charset val="186"/>
          </rPr>
          <t>Anne A.:</t>
        </r>
        <r>
          <rPr>
            <sz val="9"/>
            <color indexed="81"/>
            <rFont val="Tahoma"/>
            <family val="2"/>
            <charset val="186"/>
          </rPr>
          <t xml:space="preserve">
tehtud 04.07.13</t>
        </r>
      </text>
    </comment>
    <comment ref="B1947" authorId="5">
      <text>
        <r>
          <rPr>
            <b/>
            <sz val="9"/>
            <color indexed="81"/>
            <rFont val="Tahoma"/>
            <family val="2"/>
            <charset val="186"/>
          </rPr>
          <t>Anne A.:</t>
        </r>
        <r>
          <rPr>
            <sz val="9"/>
            <color indexed="81"/>
            <rFont val="Tahoma"/>
            <family val="2"/>
            <charset val="186"/>
          </rPr>
          <t xml:space="preserve">
tehtud 04.07.13</t>
        </r>
      </text>
    </comment>
    <comment ref="B1948" authorId="5">
      <text>
        <r>
          <rPr>
            <b/>
            <sz val="9"/>
            <color indexed="81"/>
            <rFont val="Tahoma"/>
            <family val="2"/>
            <charset val="186"/>
          </rPr>
          <t>Anne A.:</t>
        </r>
        <r>
          <rPr>
            <sz val="9"/>
            <color indexed="81"/>
            <rFont val="Tahoma"/>
            <family val="2"/>
            <charset val="186"/>
          </rPr>
          <t xml:space="preserve">
tehrud 07.08.2013</t>
        </r>
      </text>
    </comment>
    <comment ref="B1949" authorId="12">
      <text>
        <r>
          <rPr>
            <b/>
            <sz val="8"/>
            <color indexed="81"/>
            <rFont val="Tahoma"/>
            <family val="2"/>
          </rPr>
          <t>Anne Altermann:</t>
        </r>
        <r>
          <rPr>
            <sz val="8"/>
            <color indexed="81"/>
            <rFont val="Tahoma"/>
            <family val="2"/>
          </rPr>
          <t xml:space="preserve">
tehtud 27.02.2014
</t>
        </r>
      </text>
    </comment>
    <comment ref="B1951" authorId="5">
      <text>
        <r>
          <rPr>
            <b/>
            <sz val="9"/>
            <color indexed="81"/>
            <rFont val="Tahoma"/>
            <family val="2"/>
            <charset val="186"/>
          </rPr>
          <t>Anne A.:</t>
        </r>
        <r>
          <rPr>
            <sz val="9"/>
            <color indexed="81"/>
            <rFont val="Tahoma"/>
            <family val="2"/>
            <charset val="186"/>
          </rPr>
          <t xml:space="preserve">
tehtud 29.05.2014</t>
        </r>
      </text>
    </comment>
    <comment ref="B1955" authorId="13">
      <text>
        <r>
          <rPr>
            <b/>
            <sz val="9"/>
            <color indexed="81"/>
            <rFont val="Tahoma"/>
            <family val="2"/>
            <charset val="186"/>
          </rPr>
          <t>Kristi Urmann:</t>
        </r>
        <r>
          <rPr>
            <sz val="9"/>
            <color indexed="81"/>
            <rFont val="Tahoma"/>
            <family val="2"/>
            <charset val="186"/>
          </rPr>
          <t xml:space="preserve">
Tehtud 09.07.2014</t>
        </r>
      </text>
    </comment>
    <comment ref="B1956" authorId="5">
      <text>
        <r>
          <rPr>
            <b/>
            <sz val="9"/>
            <color indexed="81"/>
            <rFont val="Tahoma"/>
            <family val="2"/>
            <charset val="186"/>
          </rPr>
          <t>Anne A.:</t>
        </r>
        <r>
          <rPr>
            <sz val="9"/>
            <color indexed="81"/>
            <rFont val="Tahoma"/>
            <family val="2"/>
            <charset val="186"/>
          </rPr>
          <t xml:space="preserve">
tehtud 17.10.2014</t>
        </r>
      </text>
    </comment>
    <comment ref="B1957" authorId="5">
      <text>
        <r>
          <rPr>
            <b/>
            <sz val="9"/>
            <color indexed="81"/>
            <rFont val="Tahoma"/>
            <family val="2"/>
            <charset val="186"/>
          </rPr>
          <t>Anne A.:</t>
        </r>
        <r>
          <rPr>
            <sz val="9"/>
            <color indexed="81"/>
            <rFont val="Tahoma"/>
            <family val="2"/>
            <charset val="186"/>
          </rPr>
          <t xml:space="preserve">
tehtud 17.10.2014</t>
        </r>
      </text>
    </comment>
    <comment ref="B1958" authorId="5">
      <text>
        <r>
          <rPr>
            <b/>
            <sz val="9"/>
            <color indexed="81"/>
            <rFont val="Tahoma"/>
            <family val="2"/>
            <charset val="186"/>
          </rPr>
          <t>Anne A.:</t>
        </r>
        <r>
          <rPr>
            <sz val="9"/>
            <color indexed="81"/>
            <rFont val="Tahoma"/>
            <family val="2"/>
            <charset val="186"/>
          </rPr>
          <t xml:space="preserve">
tehtud 11.11.2014</t>
        </r>
      </text>
    </comment>
    <comment ref="B1959" authorId="5">
      <text>
        <r>
          <rPr>
            <b/>
            <sz val="9"/>
            <color indexed="81"/>
            <rFont val="Tahoma"/>
            <family val="2"/>
            <charset val="186"/>
          </rPr>
          <t>Anne A.:</t>
        </r>
        <r>
          <rPr>
            <sz val="9"/>
            <color indexed="81"/>
            <rFont val="Tahoma"/>
            <family val="2"/>
            <charset val="186"/>
          </rPr>
          <t xml:space="preserve">
tehtud 11.11.2014</t>
        </r>
      </text>
    </comment>
    <comment ref="B1960" authorId="5">
      <text>
        <r>
          <rPr>
            <b/>
            <sz val="9"/>
            <color indexed="81"/>
            <rFont val="Tahoma"/>
            <family val="2"/>
            <charset val="186"/>
          </rPr>
          <t>Anne A.:</t>
        </r>
        <r>
          <rPr>
            <sz val="9"/>
            <color indexed="81"/>
            <rFont val="Tahoma"/>
            <family val="2"/>
            <charset val="186"/>
          </rPr>
          <t xml:space="preserve">
tehtud 20.11.2014</t>
        </r>
      </text>
    </comment>
    <comment ref="B1961" authorId="5">
      <text>
        <r>
          <rPr>
            <b/>
            <sz val="9"/>
            <color indexed="81"/>
            <rFont val="Tahoma"/>
            <family val="2"/>
            <charset val="186"/>
          </rPr>
          <t>Anne A.:</t>
        </r>
        <r>
          <rPr>
            <sz val="9"/>
            <color indexed="81"/>
            <rFont val="Tahoma"/>
            <family val="2"/>
            <charset val="186"/>
          </rPr>
          <t xml:space="preserve">
tehtud 01.12.2014</t>
        </r>
      </text>
    </comment>
    <comment ref="B1962" authorId="5">
      <text>
        <r>
          <rPr>
            <b/>
            <sz val="9"/>
            <color indexed="81"/>
            <rFont val="Tahoma"/>
            <family val="2"/>
            <charset val="186"/>
          </rPr>
          <t>Anne A.:</t>
        </r>
        <r>
          <rPr>
            <sz val="9"/>
            <color indexed="81"/>
            <rFont val="Tahoma"/>
            <family val="2"/>
            <charset val="186"/>
          </rPr>
          <t xml:space="preserve">
tehtud 06.05.2015
</t>
        </r>
      </text>
    </comment>
    <comment ref="B1963" authorId="5">
      <text>
        <r>
          <rPr>
            <b/>
            <sz val="9"/>
            <color indexed="81"/>
            <rFont val="Tahoma"/>
            <family val="2"/>
            <charset val="186"/>
          </rPr>
          <t>Anne A.:</t>
        </r>
        <r>
          <rPr>
            <sz val="9"/>
            <color indexed="81"/>
            <rFont val="Tahoma"/>
            <family val="2"/>
            <charset val="186"/>
          </rPr>
          <t xml:space="preserve">
tehtud 08.06.2015</t>
        </r>
      </text>
    </comment>
    <comment ref="B1964" authorId="5">
      <text>
        <r>
          <rPr>
            <b/>
            <sz val="9"/>
            <color indexed="81"/>
            <rFont val="Tahoma"/>
            <family val="2"/>
            <charset val="186"/>
          </rPr>
          <t>Anne A.:</t>
        </r>
        <r>
          <rPr>
            <sz val="9"/>
            <color indexed="81"/>
            <rFont val="Tahoma"/>
            <family val="2"/>
            <charset val="186"/>
          </rPr>
          <t xml:space="preserve">
tehtud 11.06.2015</t>
        </r>
      </text>
    </comment>
    <comment ref="B1965" authorId="1">
      <text>
        <r>
          <rPr>
            <b/>
            <sz val="8"/>
            <color indexed="81"/>
            <rFont val="Tahoma"/>
            <family val="2"/>
            <charset val="186"/>
          </rPr>
          <t>valler:</t>
        </r>
        <r>
          <rPr>
            <sz val="8"/>
            <color indexed="81"/>
            <rFont val="Tahoma"/>
            <family val="2"/>
            <charset val="186"/>
          </rPr>
          <t xml:space="preserve">
tehtud 26.02.07</t>
        </r>
      </text>
    </comment>
    <comment ref="E1965" authorId="2">
      <text>
        <r>
          <rPr>
            <b/>
            <sz val="8"/>
            <color indexed="81"/>
            <rFont val="Tahoma"/>
            <family val="2"/>
            <charset val="186"/>
          </rPr>
          <t>ruusmann:</t>
        </r>
        <r>
          <rPr>
            <sz val="8"/>
            <color indexed="81"/>
            <rFont val="Tahoma"/>
            <family val="2"/>
            <charset val="186"/>
          </rPr>
          <t xml:space="preserve">
Tallinna Rahvaülikool</t>
        </r>
      </text>
    </comment>
    <comment ref="B1966" authorId="1">
      <text>
        <r>
          <rPr>
            <b/>
            <sz val="8"/>
            <color indexed="81"/>
            <rFont val="Tahoma"/>
            <family val="2"/>
            <charset val="186"/>
          </rPr>
          <t>valler:</t>
        </r>
        <r>
          <rPr>
            <sz val="8"/>
            <color indexed="81"/>
            <rFont val="Tahoma"/>
            <family val="2"/>
            <charset val="186"/>
          </rPr>
          <t xml:space="preserve">
tehtud 21.03.07</t>
        </r>
      </text>
    </comment>
    <comment ref="B1967" authorId="11">
      <text>
        <r>
          <rPr>
            <b/>
            <sz val="8"/>
            <color indexed="81"/>
            <rFont val="Tahoma"/>
            <family val="2"/>
            <charset val="186"/>
          </rPr>
          <t>englas:</t>
        </r>
        <r>
          <rPr>
            <sz val="8"/>
            <color indexed="81"/>
            <rFont val="Tahoma"/>
            <family val="2"/>
            <charset val="186"/>
          </rPr>
          <t xml:space="preserve">
tehtud 21.12.2007</t>
        </r>
      </text>
    </comment>
    <comment ref="E1967" authorId="11">
      <text>
        <r>
          <rPr>
            <b/>
            <sz val="8"/>
            <color indexed="81"/>
            <rFont val="Tahoma"/>
            <family val="2"/>
            <charset val="186"/>
          </rPr>
          <t>englas:</t>
        </r>
        <r>
          <rPr>
            <sz val="8"/>
            <color indexed="81"/>
            <rFont val="Tahoma"/>
            <family val="2"/>
            <charset val="186"/>
          </rPr>
          <t xml:space="preserve">
Tallinna Rahvaülikoolile projekti "Täiskasvanud õppija nädala korraldamiseks"</t>
        </r>
      </text>
    </comment>
    <comment ref="B1968" authorId="11">
      <text>
        <r>
          <rPr>
            <b/>
            <sz val="8"/>
            <color indexed="81"/>
            <rFont val="Tahoma"/>
            <family val="2"/>
            <charset val="186"/>
          </rPr>
          <t>englas:</t>
        </r>
        <r>
          <rPr>
            <sz val="8"/>
            <color indexed="81"/>
            <rFont val="Tahoma"/>
            <family val="2"/>
            <charset val="186"/>
          </rPr>
          <t xml:space="preserve">
tehtud 25.10.07</t>
        </r>
      </text>
    </comment>
    <comment ref="E1968" authorId="11">
      <text>
        <r>
          <rPr>
            <b/>
            <sz val="8"/>
            <color indexed="81"/>
            <rFont val="Tahoma"/>
            <family val="2"/>
            <charset val="186"/>
          </rPr>
          <t>englas:</t>
        </r>
        <r>
          <rPr>
            <sz val="8"/>
            <color indexed="81"/>
            <rFont val="Tahoma"/>
            <family val="2"/>
            <charset val="186"/>
          </rPr>
          <t xml:space="preserve">
eraldis Tallinna Loomaaia Sõprade Seltsilt Tallinna Loomaaiale (videokaamera ja digislvesti)</t>
        </r>
      </text>
    </comment>
    <comment ref="B1969" authorId="1">
      <text>
        <r>
          <rPr>
            <b/>
            <sz val="8"/>
            <color indexed="81"/>
            <rFont val="Tahoma"/>
            <family val="2"/>
            <charset val="186"/>
          </rPr>
          <t>valler:</t>
        </r>
        <r>
          <rPr>
            <sz val="8"/>
            <color indexed="81"/>
            <rFont val="Tahoma"/>
            <family val="2"/>
            <charset val="186"/>
          </rPr>
          <t xml:space="preserve">
TEHTUD 31.03.08</t>
        </r>
      </text>
    </comment>
    <comment ref="B1970" authorId="1">
      <text>
        <r>
          <rPr>
            <b/>
            <sz val="8"/>
            <color indexed="81"/>
            <rFont val="Tahoma"/>
            <family val="2"/>
            <charset val="186"/>
          </rPr>
          <t>valler:</t>
        </r>
        <r>
          <rPr>
            <sz val="8"/>
            <color indexed="81"/>
            <rFont val="Tahoma"/>
            <family val="2"/>
            <charset val="186"/>
          </rPr>
          <t xml:space="preserve">
tehtud 21.04.08</t>
        </r>
      </text>
    </comment>
    <comment ref="E1970" authorId="1">
      <text>
        <r>
          <rPr>
            <b/>
            <sz val="8"/>
            <color indexed="81"/>
            <rFont val="Tahoma"/>
            <family val="2"/>
            <charset val="186"/>
          </rPr>
          <t>valler:</t>
        </r>
        <r>
          <rPr>
            <sz val="8"/>
            <color indexed="81"/>
            <rFont val="Tahoma"/>
            <family val="2"/>
            <charset val="186"/>
          </rPr>
          <t xml:space="preserve">
Tallinna Filharmooniale projekti Diplomaatilised noodid/Saksamaa korraldamiseks</t>
        </r>
      </text>
    </comment>
    <comment ref="B1971" authorId="2">
      <text>
        <r>
          <rPr>
            <b/>
            <sz val="8"/>
            <color indexed="81"/>
            <rFont val="Tahoma"/>
            <family val="2"/>
            <charset val="186"/>
          </rPr>
          <t>ruusmann:</t>
        </r>
        <r>
          <rPr>
            <sz val="8"/>
            <color indexed="81"/>
            <rFont val="Tahoma"/>
            <family val="2"/>
            <charset val="186"/>
          </rPr>
          <t xml:space="preserve">
tehtud 04.07.2008</t>
        </r>
      </text>
    </comment>
    <comment ref="B1972" authorId="2">
      <text>
        <r>
          <rPr>
            <b/>
            <sz val="8"/>
            <color indexed="81"/>
            <rFont val="Tahoma"/>
            <family val="2"/>
            <charset val="186"/>
          </rPr>
          <t>ruusmann:</t>
        </r>
        <r>
          <rPr>
            <sz val="8"/>
            <color indexed="81"/>
            <rFont val="Tahoma"/>
            <family val="2"/>
            <charset val="186"/>
          </rPr>
          <t xml:space="preserve">
tehtud 21.07.2008</t>
        </r>
      </text>
    </comment>
    <comment ref="E1972" authorId="2">
      <text>
        <r>
          <rPr>
            <b/>
            <sz val="8"/>
            <color indexed="81"/>
            <rFont val="Tahoma"/>
            <family val="2"/>
            <charset val="186"/>
          </rPr>
          <t>ruusmann:</t>
        </r>
        <r>
          <rPr>
            <sz val="8"/>
            <color indexed="81"/>
            <rFont val="Tahoma"/>
            <family val="2"/>
            <charset val="186"/>
          </rPr>
          <t xml:space="preserve">
sponsorluslepingu alusel</t>
        </r>
      </text>
    </comment>
    <comment ref="B1973" authorId="2">
      <text>
        <r>
          <rPr>
            <b/>
            <sz val="8"/>
            <color indexed="81"/>
            <rFont val="Tahoma"/>
            <family val="2"/>
            <charset val="186"/>
          </rPr>
          <t>ruusmann:</t>
        </r>
        <r>
          <rPr>
            <sz val="8"/>
            <color indexed="81"/>
            <rFont val="Tahoma"/>
            <family val="2"/>
            <charset val="186"/>
          </rPr>
          <t xml:space="preserve">
tehtud 27.10.2008</t>
        </r>
      </text>
    </comment>
    <comment ref="E1973" authorId="2">
      <text>
        <r>
          <rPr>
            <b/>
            <sz val="8"/>
            <color indexed="81"/>
            <rFont val="Tahoma"/>
            <family val="2"/>
            <charset val="186"/>
          </rPr>
          <t>ruusmann:</t>
        </r>
        <r>
          <rPr>
            <sz val="8"/>
            <color indexed="81"/>
            <rFont val="Tahoma"/>
            <family val="2"/>
            <charset val="186"/>
          </rPr>
          <t xml:space="preserve">
Tallinna Rahvaülikool
</t>
        </r>
      </text>
    </comment>
    <comment ref="B1974" authorId="2">
      <text>
        <r>
          <rPr>
            <b/>
            <sz val="8"/>
            <color indexed="81"/>
            <rFont val="Tahoma"/>
            <family val="2"/>
            <charset val="186"/>
          </rPr>
          <t>ruusmann:</t>
        </r>
        <r>
          <rPr>
            <sz val="8"/>
            <color indexed="81"/>
            <rFont val="Tahoma"/>
            <family val="2"/>
            <charset val="186"/>
          </rPr>
          <t xml:space="preserve">
tehtud 20.01.2010
</t>
        </r>
      </text>
    </comment>
    <comment ref="E1974" authorId="2">
      <text>
        <r>
          <rPr>
            <b/>
            <sz val="8"/>
            <color indexed="81"/>
            <rFont val="Tahoma"/>
            <family val="2"/>
            <charset val="186"/>
          </rPr>
          <t>ruusmann:</t>
        </r>
        <r>
          <rPr>
            <sz val="8"/>
            <color indexed="81"/>
            <rFont val="Tahoma"/>
            <family val="2"/>
            <charset val="186"/>
          </rPr>
          <t xml:space="preserve">
2010. aastat Valter Ojakäär, Olav Ehala</t>
        </r>
      </text>
    </comment>
    <comment ref="B1975" authorId="4">
      <text>
        <r>
          <rPr>
            <b/>
            <sz val="9"/>
            <color indexed="81"/>
            <rFont val="Tahoma"/>
            <family val="2"/>
            <charset val="186"/>
          </rPr>
          <t>altermann1:</t>
        </r>
        <r>
          <rPr>
            <sz val="9"/>
            <color indexed="81"/>
            <rFont val="Tahoma"/>
            <family val="2"/>
            <charset val="186"/>
          </rPr>
          <t xml:space="preserve">
Tehtud 15.09.10</t>
        </r>
      </text>
    </comment>
    <comment ref="E1976" authorId="14">
      <text>
        <r>
          <rPr>
            <b/>
            <sz val="8"/>
            <color indexed="81"/>
            <rFont val="Tahoma"/>
            <family val="2"/>
            <charset val="186"/>
          </rPr>
          <t>treimann:</t>
        </r>
        <r>
          <rPr>
            <sz val="8"/>
            <color indexed="81"/>
            <rFont val="Tahoma"/>
            <family val="2"/>
            <charset val="186"/>
          </rPr>
          <t xml:space="preserve">
Salme Kultuurikeskusele 14.03.2011</t>
        </r>
      </text>
    </comment>
    <comment ref="E1977" authorId="4">
      <text>
        <r>
          <rPr>
            <b/>
            <sz val="9"/>
            <color indexed="81"/>
            <rFont val="Tahoma"/>
            <family val="2"/>
            <charset val="186"/>
          </rPr>
          <t>altermann1:</t>
        </r>
        <r>
          <rPr>
            <sz val="9"/>
            <color indexed="81"/>
            <rFont val="Tahoma"/>
            <family val="2"/>
            <charset val="186"/>
          </rPr>
          <t xml:space="preserve">
tehtud 20.01.12</t>
        </r>
      </text>
    </comment>
    <comment ref="B1978" authorId="4">
      <text>
        <r>
          <rPr>
            <b/>
            <sz val="9"/>
            <color indexed="81"/>
            <rFont val="Tahoma"/>
            <family val="2"/>
            <charset val="186"/>
          </rPr>
          <t>altermann1:</t>
        </r>
        <r>
          <rPr>
            <sz val="9"/>
            <color indexed="81"/>
            <rFont val="Tahoma"/>
            <family val="2"/>
            <charset val="186"/>
          </rPr>
          <t xml:space="preserve">
tehtud 22.03.12</t>
        </r>
      </text>
    </comment>
    <comment ref="B1979" authorId="4">
      <text>
        <r>
          <rPr>
            <b/>
            <sz val="9"/>
            <color indexed="81"/>
            <rFont val="Tahoma"/>
            <family val="2"/>
            <charset val="186"/>
          </rPr>
          <t>altermann1:</t>
        </r>
        <r>
          <rPr>
            <sz val="9"/>
            <color indexed="81"/>
            <rFont val="Tahoma"/>
            <family val="2"/>
            <charset val="186"/>
          </rPr>
          <t xml:space="preserve">
24.05.12</t>
        </r>
      </text>
    </comment>
    <comment ref="B1980" authorId="4">
      <text>
        <r>
          <rPr>
            <b/>
            <sz val="9"/>
            <color indexed="81"/>
            <rFont val="Tahoma"/>
            <family val="2"/>
            <charset val="186"/>
          </rPr>
          <t>altermann1:</t>
        </r>
        <r>
          <rPr>
            <sz val="9"/>
            <color indexed="81"/>
            <rFont val="Tahoma"/>
            <family val="2"/>
            <charset val="186"/>
          </rPr>
          <t xml:space="preserve">
tehtud 31.05.12</t>
        </r>
      </text>
    </comment>
    <comment ref="C1981" authorId="3">
      <text>
        <r>
          <rPr>
            <b/>
            <sz val="9"/>
            <color indexed="81"/>
            <rFont val="Tahoma"/>
            <family val="2"/>
            <charset val="186"/>
          </rPr>
          <t>kibur:</t>
        </r>
        <r>
          <rPr>
            <sz val="9"/>
            <color indexed="81"/>
            <rFont val="Tahoma"/>
            <family val="2"/>
            <charset val="186"/>
          </rPr>
          <t xml:space="preserve">
tehtud 19.07.2012</t>
        </r>
      </text>
    </comment>
    <comment ref="B1982" authorId="5">
      <text>
        <r>
          <rPr>
            <b/>
            <sz val="9"/>
            <color indexed="81"/>
            <rFont val="Tahoma"/>
            <family val="2"/>
            <charset val="186"/>
          </rPr>
          <t>Anne A.:</t>
        </r>
        <r>
          <rPr>
            <sz val="9"/>
            <color indexed="81"/>
            <rFont val="Tahoma"/>
            <family val="2"/>
            <charset val="186"/>
          </rPr>
          <t xml:space="preserve">
tehtud 11.12.12</t>
        </r>
      </text>
    </comment>
    <comment ref="B1983" authorId="5">
      <text>
        <r>
          <rPr>
            <b/>
            <sz val="9"/>
            <color indexed="81"/>
            <rFont val="Tahoma"/>
            <family val="2"/>
            <charset val="186"/>
          </rPr>
          <t>Anne A.:</t>
        </r>
        <r>
          <rPr>
            <sz val="9"/>
            <color indexed="81"/>
            <rFont val="Tahoma"/>
            <family val="2"/>
            <charset val="186"/>
          </rPr>
          <t xml:space="preserve">
tehtud 23.01.13</t>
        </r>
      </text>
    </comment>
    <comment ref="B1984" authorId="5">
      <text>
        <r>
          <rPr>
            <b/>
            <sz val="9"/>
            <color indexed="81"/>
            <rFont val="Tahoma"/>
            <family val="2"/>
            <charset val="186"/>
          </rPr>
          <t>Anne A.:</t>
        </r>
        <r>
          <rPr>
            <sz val="9"/>
            <color indexed="81"/>
            <rFont val="Tahoma"/>
            <family val="2"/>
            <charset val="186"/>
          </rPr>
          <t xml:space="preserve">
tehtud 28.01.13</t>
        </r>
      </text>
    </comment>
    <comment ref="B1985" authorId="12">
      <text>
        <r>
          <rPr>
            <b/>
            <sz val="8"/>
            <color indexed="81"/>
            <rFont val="Tahoma"/>
            <family val="2"/>
            <charset val="186"/>
          </rPr>
          <t>Anne Altermann:</t>
        </r>
        <r>
          <rPr>
            <sz val="8"/>
            <color indexed="81"/>
            <rFont val="Tahoma"/>
            <family val="2"/>
            <charset val="186"/>
          </rPr>
          <t xml:space="preserve">
06.05.2013</t>
        </r>
      </text>
    </comment>
    <comment ref="B1986" authorId="5">
      <text>
        <r>
          <rPr>
            <b/>
            <sz val="9"/>
            <color indexed="81"/>
            <rFont val="Tahoma"/>
            <family val="2"/>
            <charset val="186"/>
          </rPr>
          <t>Anne A.:</t>
        </r>
        <r>
          <rPr>
            <sz val="9"/>
            <color indexed="81"/>
            <rFont val="Tahoma"/>
            <family val="2"/>
            <charset val="186"/>
          </rPr>
          <t xml:space="preserve">
tehtud 19.03.2015</t>
        </r>
      </text>
    </comment>
    <comment ref="B1987" authorId="12">
      <text>
        <r>
          <rPr>
            <b/>
            <sz val="9"/>
            <color indexed="81"/>
            <rFont val="Tahoma"/>
            <family val="2"/>
            <charset val="186"/>
          </rPr>
          <t>Anne Altermann:</t>
        </r>
        <r>
          <rPr>
            <sz val="9"/>
            <color indexed="81"/>
            <rFont val="Tahoma"/>
            <family val="2"/>
            <charset val="186"/>
          </rPr>
          <t xml:space="preserve">
tehtud 08.10.2015</t>
        </r>
      </text>
    </comment>
    <comment ref="B1989" authorId="7">
      <text>
        <r>
          <rPr>
            <b/>
            <sz val="9"/>
            <color indexed="81"/>
            <rFont val="Tahoma"/>
            <family val="2"/>
            <charset val="186"/>
          </rPr>
          <t>Krista Kibur:</t>
        </r>
        <r>
          <rPr>
            <sz val="9"/>
            <color indexed="81"/>
            <rFont val="Tahoma"/>
            <family val="2"/>
            <charset val="186"/>
          </rPr>
          <t xml:space="preserve">
11.06.2013</t>
        </r>
      </text>
    </comment>
    <comment ref="B1990" authorId="3">
      <text>
        <r>
          <rPr>
            <b/>
            <sz val="8"/>
            <color indexed="81"/>
            <rFont val="Tahoma"/>
            <family val="2"/>
            <charset val="186"/>
          </rPr>
          <t>kibur:</t>
        </r>
        <r>
          <rPr>
            <sz val="8"/>
            <color indexed="81"/>
            <rFont val="Tahoma"/>
            <family val="2"/>
            <charset val="186"/>
          </rPr>
          <t xml:space="preserve">
tehtud 21.06</t>
        </r>
      </text>
    </comment>
    <comment ref="B1991" authorId="3">
      <text>
        <r>
          <rPr>
            <b/>
            <sz val="8"/>
            <color indexed="81"/>
            <rFont val="Tahoma"/>
            <family val="2"/>
            <charset val="186"/>
          </rPr>
          <t>kibur:</t>
        </r>
        <r>
          <rPr>
            <sz val="8"/>
            <color indexed="81"/>
            <rFont val="Tahoma"/>
            <family val="2"/>
            <charset val="186"/>
          </rPr>
          <t xml:space="preserve">
tehtud 5.12.
</t>
        </r>
      </text>
    </comment>
    <comment ref="B1992" authorId="4">
      <text>
        <r>
          <rPr>
            <b/>
            <sz val="8"/>
            <color indexed="81"/>
            <rFont val="Tahoma"/>
            <family val="2"/>
            <charset val="186"/>
          </rPr>
          <t xml:space="preserve">Anne A </t>
        </r>
        <r>
          <rPr>
            <sz val="8"/>
            <color indexed="81"/>
            <rFont val="Tahoma"/>
            <family val="2"/>
            <charset val="186"/>
          </rPr>
          <t>tehtud 26.02.09</t>
        </r>
        <r>
          <rPr>
            <sz val="8"/>
            <color indexed="81"/>
            <rFont val="Tahoma"/>
            <family val="2"/>
            <charset val="186"/>
          </rPr>
          <t xml:space="preserve">
</t>
        </r>
      </text>
    </comment>
    <comment ref="B1993" authorId="14">
      <text>
        <r>
          <rPr>
            <b/>
            <sz val="9"/>
            <color indexed="81"/>
            <rFont val="Tahoma"/>
            <family val="2"/>
            <charset val="186"/>
          </rPr>
          <t>treimann:</t>
        </r>
        <r>
          <rPr>
            <sz val="9"/>
            <color indexed="81"/>
            <rFont val="Tahoma"/>
            <family val="2"/>
            <charset val="186"/>
          </rPr>
          <t xml:space="preserve">
Tehtud 13.12.10
</t>
        </r>
      </text>
    </comment>
    <comment ref="B1994" authorId="3">
      <text>
        <r>
          <rPr>
            <b/>
            <sz val="9"/>
            <color indexed="81"/>
            <rFont val="Tahoma"/>
            <family val="2"/>
            <charset val="186"/>
          </rPr>
          <t>kibur:</t>
        </r>
        <r>
          <rPr>
            <sz val="9"/>
            <color indexed="81"/>
            <rFont val="Tahoma"/>
            <family val="2"/>
            <charset val="186"/>
          </rPr>
          <t xml:space="preserve">
tehtud 28.11.2011 (IV RR)
</t>
        </r>
      </text>
    </comment>
    <comment ref="B1995" authorId="13">
      <text>
        <r>
          <rPr>
            <b/>
            <sz val="9"/>
            <color indexed="81"/>
            <rFont val="Tahoma"/>
            <family val="2"/>
            <charset val="186"/>
          </rPr>
          <t>Kristi Urmann:</t>
        </r>
        <r>
          <rPr>
            <sz val="9"/>
            <color indexed="81"/>
            <rFont val="Tahoma"/>
            <family val="2"/>
            <charset val="186"/>
          </rPr>
          <t xml:space="preserve">
27.05.2013</t>
        </r>
      </text>
    </comment>
    <comment ref="E1996" authorId="13">
      <text>
        <r>
          <rPr>
            <b/>
            <sz val="9"/>
            <color indexed="81"/>
            <rFont val="Tahoma"/>
            <family val="2"/>
            <charset val="186"/>
          </rPr>
          <t>Kristi Urmann:</t>
        </r>
        <r>
          <rPr>
            <sz val="9"/>
            <color indexed="81"/>
            <rFont val="Tahoma"/>
            <family val="2"/>
            <charset val="186"/>
          </rPr>
          <t xml:space="preserve">
Leping 2014-2016</t>
        </r>
      </text>
    </comment>
    <comment ref="E1998" authorId="1">
      <text>
        <r>
          <rPr>
            <b/>
            <sz val="8"/>
            <color indexed="81"/>
            <rFont val="Tahoma"/>
            <family val="2"/>
            <charset val="186"/>
          </rPr>
          <t>valler:</t>
        </r>
        <r>
          <rPr>
            <sz val="8"/>
            <color indexed="81"/>
            <rFont val="Tahoma"/>
            <family val="2"/>
            <charset val="186"/>
          </rPr>
          <t xml:space="preserve">
leping 10.09.2007  AEF-i stipendiumi E07-3.01-02-05 kasutamiseks, summas 10 100 krooni</t>
        </r>
      </text>
    </comment>
    <comment ref="B1999" authorId="0">
      <text>
        <r>
          <rPr>
            <b/>
            <sz val="9"/>
            <color indexed="81"/>
            <rFont val="Tahoma"/>
            <family val="2"/>
            <charset val="186"/>
          </rPr>
          <t>viinapuu:</t>
        </r>
        <r>
          <rPr>
            <sz val="9"/>
            <color indexed="81"/>
            <rFont val="Tahoma"/>
            <family val="2"/>
            <charset val="186"/>
          </rPr>
          <t xml:space="preserve">
tehtud 13.04.09</t>
        </r>
      </text>
    </comment>
    <comment ref="B2000" authorId="4">
      <text>
        <r>
          <rPr>
            <b/>
            <sz val="9"/>
            <color indexed="81"/>
            <rFont val="Tahoma"/>
            <family val="2"/>
            <charset val="186"/>
          </rPr>
          <t>altermann1:</t>
        </r>
        <r>
          <rPr>
            <sz val="9"/>
            <color indexed="81"/>
            <rFont val="Tahoma"/>
            <family val="2"/>
            <charset val="186"/>
          </rPr>
          <t xml:space="preserve">
tehtud 02.12.11</t>
        </r>
      </text>
    </comment>
    <comment ref="C2015" authorId="13">
      <text>
        <r>
          <rPr>
            <b/>
            <sz val="9"/>
            <color indexed="81"/>
            <rFont val="Tahoma"/>
            <family val="2"/>
            <charset val="186"/>
          </rPr>
          <t>Kristi Urmann:</t>
        </r>
        <r>
          <rPr>
            <sz val="9"/>
            <color indexed="81"/>
            <rFont val="Tahoma"/>
            <family val="2"/>
            <charset val="186"/>
          </rPr>
          <t xml:space="preserve">
05.05.2014</t>
        </r>
      </text>
    </comment>
    <comment ref="C2017" authorId="6">
      <text>
        <r>
          <rPr>
            <b/>
            <sz val="10"/>
            <color indexed="81"/>
            <rFont val="Tahoma"/>
            <family val="2"/>
            <charset val="186"/>
          </rPr>
          <t>kriesenthal:</t>
        </r>
        <r>
          <rPr>
            <sz val="10"/>
            <color indexed="81"/>
            <rFont val="Tahoma"/>
            <family val="2"/>
            <charset val="186"/>
          </rPr>
          <t xml:space="preserve">
kehtib alates 01.01.2010</t>
        </r>
      </text>
    </comment>
    <comment ref="C2022" authorId="13">
      <text>
        <r>
          <rPr>
            <b/>
            <sz val="9"/>
            <color indexed="81"/>
            <rFont val="Tahoma"/>
            <family val="2"/>
            <charset val="186"/>
          </rPr>
          <t>Kristi Urmann:</t>
        </r>
        <r>
          <rPr>
            <sz val="9"/>
            <color indexed="81"/>
            <rFont val="Tahoma"/>
            <family val="2"/>
            <charset val="186"/>
          </rPr>
          <t xml:space="preserve">
10.11.2014</t>
        </r>
      </text>
    </comment>
    <comment ref="B2027" authorId="1">
      <text>
        <r>
          <rPr>
            <b/>
            <sz val="8"/>
            <color indexed="81"/>
            <rFont val="Tahoma"/>
            <family val="2"/>
            <charset val="186"/>
          </rPr>
          <t>valler:</t>
        </r>
        <r>
          <rPr>
            <sz val="8"/>
            <color indexed="81"/>
            <rFont val="Tahoma"/>
            <family val="2"/>
            <charset val="186"/>
          </rPr>
          <t xml:space="preserve">
tehtud 11.09.07</t>
        </r>
      </text>
    </comment>
    <comment ref="B2028" authorId="1">
      <text>
        <r>
          <rPr>
            <b/>
            <sz val="8"/>
            <color indexed="81"/>
            <rFont val="Tahoma"/>
            <family val="2"/>
            <charset val="186"/>
          </rPr>
          <t>valler:</t>
        </r>
        <r>
          <rPr>
            <sz val="8"/>
            <color indexed="81"/>
            <rFont val="Tahoma"/>
            <family val="2"/>
            <charset val="186"/>
          </rPr>
          <t xml:space="preserve">
tehtud 20.12.07</t>
        </r>
      </text>
    </comment>
    <comment ref="B2029" authorId="1">
      <text>
        <r>
          <rPr>
            <b/>
            <sz val="8"/>
            <color indexed="81"/>
            <rFont val="Tahoma"/>
            <family val="2"/>
            <charset val="186"/>
          </rPr>
          <t>valler:</t>
        </r>
        <r>
          <rPr>
            <sz val="8"/>
            <color indexed="81"/>
            <rFont val="Tahoma"/>
            <family val="2"/>
            <charset val="186"/>
          </rPr>
          <t xml:space="preserve">
tehtud 07.11.07</t>
        </r>
      </text>
    </comment>
    <comment ref="B2030" authorId="1">
      <text>
        <r>
          <rPr>
            <b/>
            <sz val="8"/>
            <color indexed="81"/>
            <rFont val="Tahoma"/>
            <family val="2"/>
            <charset val="186"/>
          </rPr>
          <t>valler:</t>
        </r>
        <r>
          <rPr>
            <sz val="8"/>
            <color indexed="81"/>
            <rFont val="Tahoma"/>
            <family val="2"/>
            <charset val="186"/>
          </rPr>
          <t xml:space="preserve">
tehtud 20.06.08</t>
        </r>
      </text>
    </comment>
    <comment ref="B2031" authorId="3">
      <text>
        <r>
          <rPr>
            <b/>
            <sz val="9"/>
            <color indexed="81"/>
            <rFont val="Tahoma"/>
            <family val="2"/>
            <charset val="186"/>
          </rPr>
          <t>kibur:</t>
        </r>
        <r>
          <rPr>
            <sz val="9"/>
            <color indexed="81"/>
            <rFont val="Tahoma"/>
            <family val="2"/>
            <charset val="186"/>
          </rPr>
          <t xml:space="preserve">
Valler 28,08,2009</t>
        </r>
      </text>
    </comment>
    <comment ref="B2032" authorId="3">
      <text>
        <r>
          <rPr>
            <b/>
            <sz val="9"/>
            <color indexed="81"/>
            <rFont val="Tahoma"/>
            <family val="2"/>
            <charset val="186"/>
          </rPr>
          <t>kibur:</t>
        </r>
        <r>
          <rPr>
            <sz val="9"/>
            <color indexed="81"/>
            <rFont val="Tahoma"/>
            <family val="2"/>
            <charset val="186"/>
          </rPr>
          <t xml:space="preserve">
Valler 31,08,2009</t>
        </r>
      </text>
    </comment>
    <comment ref="B2033" authorId="3">
      <text>
        <r>
          <rPr>
            <b/>
            <sz val="8"/>
            <color indexed="81"/>
            <rFont val="Tahoma"/>
            <family val="2"/>
            <charset val="186"/>
          </rPr>
          <t>kibur:</t>
        </r>
        <r>
          <rPr>
            <sz val="8"/>
            <color indexed="81"/>
            <rFont val="Tahoma"/>
            <family val="2"/>
            <charset val="186"/>
          </rPr>
          <t xml:space="preserve">
tehtud 25.08.2010</t>
        </r>
      </text>
    </comment>
    <comment ref="B2036" authorId="3">
      <text>
        <r>
          <rPr>
            <b/>
            <sz val="9"/>
            <color indexed="81"/>
            <rFont val="Tahoma"/>
            <family val="2"/>
            <charset val="186"/>
          </rPr>
          <t>kibur:</t>
        </r>
        <r>
          <rPr>
            <sz val="9"/>
            <color indexed="81"/>
            <rFont val="Tahoma"/>
            <family val="2"/>
            <charset val="186"/>
          </rPr>
          <t xml:space="preserve">
tehtud 24.08.2012
</t>
        </r>
      </text>
    </comment>
    <comment ref="B2037" authorId="3">
      <text>
        <r>
          <rPr>
            <b/>
            <sz val="9"/>
            <color indexed="81"/>
            <rFont val="Tahoma"/>
            <family val="2"/>
            <charset val="186"/>
          </rPr>
          <t>kibur:</t>
        </r>
        <r>
          <rPr>
            <sz val="9"/>
            <color indexed="81"/>
            <rFont val="Tahoma"/>
            <family val="2"/>
            <charset val="186"/>
          </rPr>
          <t xml:space="preserve">
tehtud 29.08.2012</t>
        </r>
      </text>
    </comment>
    <comment ref="B2038" authorId="3">
      <text>
        <r>
          <rPr>
            <b/>
            <sz val="9"/>
            <color indexed="81"/>
            <rFont val="Tahoma"/>
            <family val="2"/>
            <charset val="186"/>
          </rPr>
          <t>kibur:</t>
        </r>
        <r>
          <rPr>
            <sz val="9"/>
            <color indexed="81"/>
            <rFont val="Tahoma"/>
            <family val="2"/>
            <charset val="186"/>
          </rPr>
          <t xml:space="preserve">
tehtud 29.08.2012</t>
        </r>
      </text>
    </comment>
    <comment ref="B2039" authorId="7">
      <text>
        <r>
          <rPr>
            <b/>
            <sz val="9"/>
            <color indexed="81"/>
            <rFont val="Tahoma"/>
            <family val="2"/>
            <charset val="186"/>
          </rPr>
          <t>Krista Kibur:</t>
        </r>
        <r>
          <rPr>
            <sz val="9"/>
            <color indexed="81"/>
            <rFont val="Tahoma"/>
            <family val="2"/>
            <charset val="186"/>
          </rPr>
          <t xml:space="preserve">
tehtud 04.10.2012 II LEA</t>
        </r>
      </text>
    </comment>
    <comment ref="B2040" authorId="7">
      <text>
        <r>
          <rPr>
            <b/>
            <sz val="9"/>
            <color indexed="81"/>
            <rFont val="Tahoma"/>
            <family val="2"/>
            <charset val="186"/>
          </rPr>
          <t>Krista Kibur:</t>
        </r>
        <r>
          <rPr>
            <sz val="9"/>
            <color indexed="81"/>
            <rFont val="Tahoma"/>
            <family val="2"/>
            <charset val="186"/>
          </rPr>
          <t xml:space="preserve">
31.05.2013 II LEA
</t>
        </r>
      </text>
    </comment>
    <comment ref="B2041" authorId="7">
      <text>
        <r>
          <rPr>
            <b/>
            <sz val="9"/>
            <color indexed="81"/>
            <rFont val="Tahoma"/>
            <family val="2"/>
            <charset val="186"/>
          </rPr>
          <t>Krista Kibur:</t>
        </r>
        <r>
          <rPr>
            <sz val="9"/>
            <color indexed="81"/>
            <rFont val="Tahoma"/>
            <family val="2"/>
            <charset val="186"/>
          </rPr>
          <t xml:space="preserve">
16.09.2013</t>
        </r>
      </text>
    </comment>
    <comment ref="B2042" authorId="7">
      <text>
        <r>
          <rPr>
            <b/>
            <sz val="9"/>
            <color indexed="81"/>
            <rFont val="Tahoma"/>
            <family val="2"/>
            <charset val="186"/>
          </rPr>
          <t>Krista Kibur:</t>
        </r>
        <r>
          <rPr>
            <sz val="9"/>
            <color indexed="81"/>
            <rFont val="Tahoma"/>
            <family val="2"/>
            <charset val="186"/>
          </rPr>
          <t xml:space="preserve">
26.05.2014 I LEA</t>
        </r>
      </text>
    </comment>
    <comment ref="B2043" authorId="7">
      <text>
        <r>
          <rPr>
            <b/>
            <sz val="9"/>
            <color indexed="81"/>
            <rFont val="Tahoma"/>
            <family val="2"/>
            <charset val="186"/>
          </rPr>
          <t>Krista Kibur:</t>
        </r>
        <r>
          <rPr>
            <sz val="9"/>
            <color indexed="81"/>
            <rFont val="Tahoma"/>
            <family val="2"/>
            <charset val="186"/>
          </rPr>
          <t xml:space="preserve">
26.05.2014 I LEA</t>
        </r>
      </text>
    </comment>
    <comment ref="B2044" authorId="7">
      <text>
        <r>
          <rPr>
            <b/>
            <sz val="8"/>
            <color indexed="81"/>
            <rFont val="Tahoma"/>
            <family val="2"/>
            <charset val="186"/>
          </rPr>
          <t>Krista Kibur:</t>
        </r>
        <r>
          <rPr>
            <sz val="8"/>
            <color indexed="81"/>
            <rFont val="Tahoma"/>
            <family val="2"/>
            <charset val="186"/>
          </rPr>
          <t xml:space="preserve">
13.01.2016 (2015 RR3)</t>
        </r>
      </text>
    </comment>
    <comment ref="B2045" authorId="13">
      <text>
        <r>
          <rPr>
            <b/>
            <sz val="9"/>
            <color indexed="81"/>
            <rFont val="Tahoma"/>
            <family val="2"/>
            <charset val="186"/>
          </rPr>
          <t>Kristi Urmann:</t>
        </r>
        <r>
          <rPr>
            <sz val="9"/>
            <color indexed="81"/>
            <rFont val="Tahoma"/>
            <family val="2"/>
            <charset val="186"/>
          </rPr>
          <t xml:space="preserve">
Tehtud 01.03.2013</t>
        </r>
      </text>
    </comment>
    <comment ref="E2045" authorId="13">
      <text>
        <r>
          <rPr>
            <b/>
            <sz val="9"/>
            <color indexed="81"/>
            <rFont val="Tahoma"/>
            <family val="2"/>
            <charset val="186"/>
          </rPr>
          <t>Kristi Urmann:</t>
        </r>
        <r>
          <rPr>
            <sz val="9"/>
            <color indexed="81"/>
            <rFont val="Tahoma"/>
            <family val="2"/>
            <charset val="186"/>
          </rPr>
          <t xml:space="preserve">
Põhja-Tallinna LOV</t>
        </r>
      </text>
    </comment>
    <comment ref="B2046" authorId="1">
      <text>
        <r>
          <rPr>
            <b/>
            <sz val="8"/>
            <color indexed="81"/>
            <rFont val="Tahoma"/>
            <family val="2"/>
            <charset val="186"/>
          </rPr>
          <t>valler:</t>
        </r>
        <r>
          <rPr>
            <sz val="8"/>
            <color indexed="81"/>
            <rFont val="Tahoma"/>
            <family val="2"/>
            <charset val="186"/>
          </rPr>
          <t xml:space="preserve">
tehtud 19.03.07</t>
        </r>
      </text>
    </comment>
    <comment ref="B2047" authorId="7">
      <text>
        <r>
          <rPr>
            <b/>
            <sz val="9"/>
            <color indexed="81"/>
            <rFont val="Tahoma"/>
            <family val="2"/>
            <charset val="186"/>
          </rPr>
          <t>Krista Kibur:</t>
        </r>
        <r>
          <rPr>
            <sz val="9"/>
            <color indexed="81"/>
            <rFont val="Tahoma"/>
            <family val="2"/>
            <charset val="186"/>
          </rPr>
          <t xml:space="preserve">
31.05.2013. II LEA</t>
        </r>
      </text>
    </comment>
    <comment ref="B2048" authorId="1">
      <text>
        <r>
          <rPr>
            <b/>
            <sz val="8"/>
            <color indexed="81"/>
            <rFont val="Tahoma"/>
            <family val="2"/>
            <charset val="186"/>
          </rPr>
          <t>valler:</t>
        </r>
        <r>
          <rPr>
            <sz val="8"/>
            <color indexed="81"/>
            <rFont val="Tahoma"/>
            <family val="2"/>
            <charset val="186"/>
          </rPr>
          <t xml:space="preserve">
tehtud 23.05.07</t>
        </r>
      </text>
    </comment>
    <comment ref="B2049" authorId="2">
      <text>
        <r>
          <rPr>
            <b/>
            <sz val="8"/>
            <color indexed="81"/>
            <rFont val="Tahoma"/>
            <family val="2"/>
            <charset val="186"/>
          </rPr>
          <t>ruusmann:</t>
        </r>
        <r>
          <rPr>
            <sz val="8"/>
            <color indexed="81"/>
            <rFont val="Tahoma"/>
            <family val="2"/>
            <charset val="186"/>
          </rPr>
          <t xml:space="preserve">
tehtud 04.07.2008</t>
        </r>
      </text>
    </comment>
    <comment ref="B2050" authorId="2">
      <text>
        <r>
          <rPr>
            <b/>
            <sz val="8"/>
            <color indexed="81"/>
            <rFont val="Tahoma"/>
            <family val="2"/>
            <charset val="186"/>
          </rPr>
          <t>ruusmann:</t>
        </r>
        <r>
          <rPr>
            <sz val="8"/>
            <color indexed="81"/>
            <rFont val="Tahoma"/>
            <family val="2"/>
            <charset val="186"/>
          </rPr>
          <t xml:space="preserve">
tehtud 04.07.2008</t>
        </r>
      </text>
    </comment>
    <comment ref="E2051" authorId="12">
      <text>
        <r>
          <rPr>
            <b/>
            <sz val="9"/>
            <color indexed="81"/>
            <rFont val="Tahoma"/>
            <family val="2"/>
            <charset val="186"/>
          </rPr>
          <t>Anne Altermann:</t>
        </r>
        <r>
          <rPr>
            <sz val="9"/>
            <color indexed="81"/>
            <rFont val="Tahoma"/>
            <family val="2"/>
            <charset val="186"/>
          </rPr>
          <t xml:space="preserve">
Eraldaja European Platform (vana Elos leping)</t>
        </r>
      </text>
    </comment>
    <comment ref="B2052" authorId="2">
      <text>
        <r>
          <rPr>
            <b/>
            <sz val="8"/>
            <color indexed="81"/>
            <rFont val="Tahoma"/>
            <family val="2"/>
            <charset val="186"/>
          </rPr>
          <t>ruusmann:</t>
        </r>
        <r>
          <rPr>
            <sz val="8"/>
            <color indexed="81"/>
            <rFont val="Tahoma"/>
            <family val="2"/>
            <charset val="186"/>
          </rPr>
          <t xml:space="preserve">
tehtud 12.11.2009</t>
        </r>
      </text>
    </comment>
    <comment ref="E2052" authorId="2">
      <text>
        <r>
          <rPr>
            <b/>
            <sz val="8"/>
            <color indexed="81"/>
            <rFont val="Tahoma"/>
            <family val="2"/>
            <charset val="186"/>
          </rPr>
          <t>ruusmann:</t>
        </r>
        <r>
          <rPr>
            <sz val="8"/>
            <color indexed="81"/>
            <rFont val="Tahoma"/>
            <family val="2"/>
            <charset val="186"/>
          </rPr>
          <t xml:space="preserve">
3. a projket, kinnit volikogus, muud eelarvepositsioonid</t>
        </r>
      </text>
    </comment>
    <comment ref="B2053" authorId="2">
      <text>
        <r>
          <rPr>
            <b/>
            <sz val="8"/>
            <color indexed="81"/>
            <rFont val="Tahoma"/>
            <family val="2"/>
            <charset val="186"/>
          </rPr>
          <t>ruusmann:</t>
        </r>
        <r>
          <rPr>
            <sz val="8"/>
            <color indexed="81"/>
            <rFont val="Tahoma"/>
            <family val="2"/>
            <charset val="186"/>
          </rPr>
          <t xml:space="preserve">
tehtud 10.12.2009</t>
        </r>
      </text>
    </comment>
    <comment ref="E2053" authorId="2">
      <text>
        <r>
          <rPr>
            <b/>
            <sz val="8"/>
            <color indexed="81"/>
            <rFont val="Tahoma"/>
            <family val="2"/>
            <charset val="186"/>
          </rPr>
          <t>ruusmann:</t>
        </r>
        <r>
          <rPr>
            <sz val="8"/>
            <color indexed="81"/>
            <rFont val="Tahoma"/>
            <family val="2"/>
            <charset val="186"/>
          </rPr>
          <t xml:space="preserve">
2010 onvesteering</t>
        </r>
      </text>
    </comment>
    <comment ref="B2054" authorId="2">
      <text>
        <r>
          <rPr>
            <b/>
            <sz val="8"/>
            <color indexed="81"/>
            <rFont val="Tahoma"/>
            <family val="2"/>
            <charset val="186"/>
          </rPr>
          <t>ruusmann:</t>
        </r>
        <r>
          <rPr>
            <sz val="8"/>
            <color indexed="81"/>
            <rFont val="Tahoma"/>
            <family val="2"/>
            <charset val="186"/>
          </rPr>
          <t xml:space="preserve">
tehtud 10.12.2009</t>
        </r>
      </text>
    </comment>
    <comment ref="E2054" authorId="2">
      <text>
        <r>
          <rPr>
            <b/>
            <sz val="8"/>
            <color indexed="81"/>
            <rFont val="Tahoma"/>
            <family val="2"/>
            <charset val="186"/>
          </rPr>
          <t>ruusmann:</t>
        </r>
        <r>
          <rPr>
            <sz val="8"/>
            <color indexed="81"/>
            <rFont val="Tahoma"/>
            <family val="2"/>
            <charset val="186"/>
          </rPr>
          <t xml:space="preserve">
2010 investeering</t>
        </r>
      </text>
    </comment>
    <comment ref="B2055" authorId="2">
      <text>
        <r>
          <rPr>
            <b/>
            <sz val="8"/>
            <color indexed="81"/>
            <rFont val="Tahoma"/>
            <family val="2"/>
            <charset val="186"/>
          </rPr>
          <t>ruusmann:</t>
        </r>
        <r>
          <rPr>
            <sz val="8"/>
            <color indexed="81"/>
            <rFont val="Tahoma"/>
            <family val="2"/>
            <charset val="186"/>
          </rPr>
          <t xml:space="preserve">
tehtud 19.01.2010</t>
        </r>
      </text>
    </comment>
    <comment ref="B2056" authorId="4">
      <text>
        <r>
          <rPr>
            <b/>
            <sz val="9"/>
            <color indexed="81"/>
            <rFont val="Tahoma"/>
            <family val="2"/>
            <charset val="186"/>
          </rPr>
          <t>altermann1:</t>
        </r>
        <r>
          <rPr>
            <sz val="9"/>
            <color indexed="81"/>
            <rFont val="Tahoma"/>
            <family val="2"/>
            <charset val="186"/>
          </rPr>
          <t xml:space="preserve">
tehtud 12.09.2011</t>
        </r>
      </text>
    </comment>
    <comment ref="E2056" authorId="4">
      <text>
        <r>
          <rPr>
            <b/>
            <sz val="9"/>
            <color indexed="81"/>
            <rFont val="Tahoma"/>
            <family val="2"/>
            <charset val="186"/>
          </rPr>
          <t>altermann1:</t>
        </r>
        <r>
          <rPr>
            <sz val="9"/>
            <color indexed="81"/>
            <rFont val="Tahoma"/>
            <family val="2"/>
            <charset val="186"/>
          </rPr>
          <t xml:space="preserve">
Projekti kestus 06.2011- 12.2013 </t>
        </r>
      </text>
    </comment>
    <comment ref="E2057" authorId="4">
      <text>
        <r>
          <rPr>
            <b/>
            <sz val="9"/>
            <color indexed="81"/>
            <rFont val="Tahoma"/>
            <family val="2"/>
            <charset val="186"/>
          </rPr>
          <t>altermann1:</t>
        </r>
        <r>
          <rPr>
            <sz val="9"/>
            <color indexed="81"/>
            <rFont val="Tahoma"/>
            <family val="2"/>
            <charset val="186"/>
          </rPr>
          <t xml:space="preserve">
Tallinna Sikupilli Keskkoolile</t>
        </r>
      </text>
    </comment>
    <comment ref="E2058" authorId="12">
      <text>
        <r>
          <rPr>
            <b/>
            <sz val="9"/>
            <color indexed="81"/>
            <rFont val="Tahoma"/>
            <family val="2"/>
            <charset val="186"/>
          </rPr>
          <t>Anne Altermann:</t>
        </r>
        <r>
          <rPr>
            <sz val="9"/>
            <color indexed="81"/>
            <rFont val="Tahoma"/>
            <family val="2"/>
            <charset val="186"/>
          </rPr>
          <t xml:space="preserve">
Eraldaja Once Middelbaar Leping nr 2011-3934/001-001 (aprill 2012)</t>
        </r>
      </text>
    </comment>
    <comment ref="B2059" authorId="5">
      <text>
        <r>
          <rPr>
            <b/>
            <sz val="9"/>
            <color indexed="81"/>
            <rFont val="Tahoma"/>
            <family val="2"/>
            <charset val="186"/>
          </rPr>
          <t>Anne A.:</t>
        </r>
        <r>
          <rPr>
            <sz val="9"/>
            <color indexed="81"/>
            <rFont val="Tahoma"/>
            <family val="2"/>
            <charset val="186"/>
          </rPr>
          <t xml:space="preserve">
tehtud 11.03.13</t>
        </r>
      </text>
    </comment>
    <comment ref="B2060" authorId="12">
      <text>
        <r>
          <rPr>
            <b/>
            <sz val="8"/>
            <color indexed="81"/>
            <rFont val="Tahoma"/>
            <family val="2"/>
            <charset val="186"/>
          </rPr>
          <t>Anne Altermann:</t>
        </r>
        <r>
          <rPr>
            <sz val="8"/>
            <color indexed="81"/>
            <rFont val="Tahoma"/>
            <family val="2"/>
            <charset val="186"/>
          </rPr>
          <t xml:space="preserve">
tehtud 21.04.2013</t>
        </r>
      </text>
    </comment>
    <comment ref="B2061" authorId="5">
      <text>
        <r>
          <rPr>
            <b/>
            <sz val="9"/>
            <color indexed="81"/>
            <rFont val="Tahoma"/>
            <family val="2"/>
            <charset val="186"/>
          </rPr>
          <t>Anne A.:</t>
        </r>
        <r>
          <rPr>
            <sz val="9"/>
            <color indexed="81"/>
            <rFont val="Tahoma"/>
            <family val="2"/>
            <charset val="186"/>
          </rPr>
          <t xml:space="preserve">
tehtud 14.08.2013</t>
        </r>
      </text>
    </comment>
    <comment ref="B2062" authorId="5">
      <text>
        <r>
          <rPr>
            <b/>
            <sz val="9"/>
            <color indexed="81"/>
            <rFont val="Tahoma"/>
            <family val="2"/>
            <charset val="186"/>
          </rPr>
          <t>Anne A.:</t>
        </r>
        <r>
          <rPr>
            <sz val="9"/>
            <color indexed="81"/>
            <rFont val="Tahoma"/>
            <family val="2"/>
            <charset val="186"/>
          </rPr>
          <t xml:space="preserve">
tehtud 19.11.2013</t>
        </r>
      </text>
    </comment>
    <comment ref="B2063" authorId="5">
      <text>
        <r>
          <rPr>
            <b/>
            <sz val="9"/>
            <color indexed="81"/>
            <rFont val="Tahoma"/>
            <family val="2"/>
            <charset val="186"/>
          </rPr>
          <t>Anne A.:</t>
        </r>
        <r>
          <rPr>
            <sz val="9"/>
            <color indexed="81"/>
            <rFont val="Tahoma"/>
            <family val="2"/>
            <charset val="186"/>
          </rPr>
          <t xml:space="preserve">
tehtud 19.11.2013</t>
        </r>
      </text>
    </comment>
    <comment ref="B2064" authorId="12">
      <text>
        <r>
          <rPr>
            <b/>
            <sz val="8"/>
            <color indexed="81"/>
            <rFont val="Tahoma"/>
            <family val="2"/>
            <charset val="186"/>
          </rPr>
          <t>Anne Altermann:</t>
        </r>
        <r>
          <rPr>
            <sz val="8"/>
            <color indexed="81"/>
            <rFont val="Tahoma"/>
            <family val="2"/>
            <charset val="186"/>
          </rPr>
          <t xml:space="preserve">
tehtud 21.01.2014</t>
        </r>
      </text>
    </comment>
    <comment ref="E2064" authorId="12">
      <text>
        <r>
          <rPr>
            <b/>
            <sz val="8"/>
            <color indexed="81"/>
            <rFont val="Tahoma"/>
            <family val="2"/>
            <charset val="186"/>
          </rPr>
          <t>Anne Altermann:</t>
        </r>
        <r>
          <rPr>
            <sz val="8"/>
            <color indexed="81"/>
            <rFont val="Tahoma"/>
            <family val="2"/>
            <charset val="186"/>
          </rPr>
          <t xml:space="preserve">
01.01.2014-28.02.2015</t>
        </r>
      </text>
    </comment>
    <comment ref="B2065" authorId="5">
      <text>
        <r>
          <rPr>
            <b/>
            <sz val="9"/>
            <color indexed="81"/>
            <rFont val="Tahoma"/>
            <family val="2"/>
            <charset val="186"/>
          </rPr>
          <t>Anne A.:</t>
        </r>
        <r>
          <rPr>
            <sz val="9"/>
            <color indexed="81"/>
            <rFont val="Tahoma"/>
            <family val="2"/>
            <charset val="186"/>
          </rPr>
          <t xml:space="preserve">
tehtud 10.02.2014
</t>
        </r>
      </text>
    </comment>
    <comment ref="B2066" authorId="5">
      <text>
        <r>
          <rPr>
            <b/>
            <sz val="9"/>
            <color indexed="81"/>
            <rFont val="Tahoma"/>
            <family val="2"/>
            <charset val="186"/>
          </rPr>
          <t>Anne A.:</t>
        </r>
        <r>
          <rPr>
            <sz val="9"/>
            <color indexed="81"/>
            <rFont val="Tahoma"/>
            <family val="2"/>
            <charset val="186"/>
          </rPr>
          <t xml:space="preserve">
tehtud 26.09.2014</t>
        </r>
      </text>
    </comment>
    <comment ref="B2067" authorId="12">
      <text>
        <r>
          <rPr>
            <b/>
            <sz val="8"/>
            <color indexed="81"/>
            <rFont val="Tahoma"/>
            <family val="2"/>
            <charset val="186"/>
          </rPr>
          <t>Anne Altermann:</t>
        </r>
        <r>
          <rPr>
            <sz val="8"/>
            <color indexed="81"/>
            <rFont val="Tahoma"/>
            <family val="2"/>
            <charset val="186"/>
          </rPr>
          <t xml:space="preserve">
tehtud 26.10.2014</t>
        </r>
      </text>
    </comment>
    <comment ref="B2068" authorId="5">
      <text>
        <r>
          <rPr>
            <b/>
            <sz val="9"/>
            <color indexed="81"/>
            <rFont val="Tahoma"/>
            <family val="2"/>
            <charset val="186"/>
          </rPr>
          <t>Anne A.:</t>
        </r>
        <r>
          <rPr>
            <sz val="9"/>
            <color indexed="81"/>
            <rFont val="Tahoma"/>
            <family val="2"/>
            <charset val="186"/>
          </rPr>
          <t xml:space="preserve">
tehtud 20.11.2014</t>
        </r>
      </text>
    </comment>
    <comment ref="B2069" authorId="5">
      <text>
        <r>
          <rPr>
            <b/>
            <sz val="9"/>
            <color indexed="81"/>
            <rFont val="Tahoma"/>
            <family val="2"/>
            <charset val="186"/>
          </rPr>
          <t>Anne A.:</t>
        </r>
        <r>
          <rPr>
            <sz val="9"/>
            <color indexed="81"/>
            <rFont val="Tahoma"/>
            <family val="2"/>
            <charset val="186"/>
          </rPr>
          <t xml:space="preserve">
tehtud 03.09.2015</t>
        </r>
      </text>
    </comment>
    <comment ref="B2073" authorId="1">
      <text>
        <r>
          <rPr>
            <b/>
            <sz val="8"/>
            <color indexed="81"/>
            <rFont val="Tahoma"/>
            <family val="2"/>
            <charset val="186"/>
          </rPr>
          <t>valler:</t>
        </r>
        <r>
          <rPr>
            <sz val="8"/>
            <color indexed="81"/>
            <rFont val="Tahoma"/>
            <family val="2"/>
            <charset val="186"/>
          </rPr>
          <t xml:space="preserve">
tehtud 23.04.07</t>
        </r>
      </text>
    </comment>
    <comment ref="E2073" authorId="1">
      <text>
        <r>
          <rPr>
            <b/>
            <sz val="8"/>
            <color indexed="81"/>
            <rFont val="Tahoma"/>
            <family val="2"/>
            <charset val="186"/>
          </rPr>
          <t>valler:</t>
        </r>
        <r>
          <rPr>
            <sz val="8"/>
            <color indexed="81"/>
            <rFont val="Tahoma"/>
            <family val="2"/>
            <charset val="186"/>
          </rPr>
          <t xml:space="preserve">
Euroopa Liidu regionaalfondist</t>
        </r>
      </text>
    </comment>
    <comment ref="B2074" authorId="2">
      <text>
        <r>
          <rPr>
            <b/>
            <sz val="8"/>
            <color indexed="81"/>
            <rFont val="Tahoma"/>
            <family val="2"/>
            <charset val="186"/>
          </rPr>
          <t>ruusmann:</t>
        </r>
        <r>
          <rPr>
            <sz val="8"/>
            <color indexed="81"/>
            <rFont val="Tahoma"/>
            <family val="2"/>
            <charset val="186"/>
          </rPr>
          <t xml:space="preserve">
tehtud 27.08.08</t>
        </r>
      </text>
    </comment>
    <comment ref="E2074" authorId="2">
      <text>
        <r>
          <rPr>
            <b/>
            <sz val="8"/>
            <color indexed="81"/>
            <rFont val="Tahoma"/>
            <family val="2"/>
            <charset val="186"/>
          </rPr>
          <t>ruusmann:</t>
        </r>
        <r>
          <rPr>
            <sz val="8"/>
            <color indexed="81"/>
            <rFont val="Tahoma"/>
            <family val="2"/>
            <charset val="186"/>
          </rPr>
          <t xml:space="preserve">
City of Helsinki Cultural Office (Helsingi linnavalitsuse kultuuriosakond), Euroopa Liit</t>
        </r>
      </text>
    </comment>
    <comment ref="B2076" authorId="2">
      <text>
        <r>
          <rPr>
            <b/>
            <sz val="8"/>
            <color indexed="81"/>
            <rFont val="Tahoma"/>
            <family val="2"/>
            <charset val="186"/>
          </rPr>
          <t>ruusmann:</t>
        </r>
        <r>
          <rPr>
            <sz val="8"/>
            <color indexed="81"/>
            <rFont val="Tahoma"/>
            <family val="2"/>
            <charset val="186"/>
          </rPr>
          <t xml:space="preserve">
tehtud 17.12.2009</t>
        </r>
      </text>
    </comment>
    <comment ref="B2077" authorId="5">
      <text>
        <r>
          <rPr>
            <b/>
            <sz val="9"/>
            <color indexed="81"/>
            <rFont val="Tahoma"/>
            <family val="2"/>
            <charset val="186"/>
          </rPr>
          <t>Anne A.:</t>
        </r>
        <r>
          <rPr>
            <sz val="9"/>
            <color indexed="81"/>
            <rFont val="Tahoma"/>
            <family val="2"/>
            <charset val="186"/>
          </rPr>
          <t xml:space="preserve">
tehtud 17.02.2015</t>
        </r>
      </text>
    </comment>
    <comment ref="B2078" authorId="5">
      <text>
        <r>
          <rPr>
            <b/>
            <sz val="9"/>
            <color indexed="81"/>
            <rFont val="Tahoma"/>
            <family val="2"/>
            <charset val="186"/>
          </rPr>
          <t>Anne A.:</t>
        </r>
        <r>
          <rPr>
            <sz val="9"/>
            <color indexed="81"/>
            <rFont val="Tahoma"/>
            <family val="2"/>
            <charset val="186"/>
          </rPr>
          <t xml:space="preserve">
tehtud 09.09.2015</t>
        </r>
      </text>
    </comment>
    <comment ref="B2079" authorId="5">
      <text>
        <r>
          <rPr>
            <b/>
            <sz val="9"/>
            <color indexed="81"/>
            <rFont val="Tahoma"/>
            <family val="2"/>
            <charset val="186"/>
          </rPr>
          <t>Anne A.:</t>
        </r>
        <r>
          <rPr>
            <sz val="9"/>
            <color indexed="81"/>
            <rFont val="Tahoma"/>
            <family val="2"/>
            <charset val="186"/>
          </rPr>
          <t xml:space="preserve">
tehtud 18.09.2015</t>
        </r>
      </text>
    </comment>
    <comment ref="E2079" authorId="12">
      <text>
        <r>
          <rPr>
            <b/>
            <sz val="9"/>
            <color indexed="81"/>
            <rFont val="Tahoma"/>
            <family val="2"/>
            <charset val="186"/>
          </rPr>
          <t>Anne Altermann:</t>
        </r>
        <r>
          <rPr>
            <sz val="9"/>
            <color indexed="81"/>
            <rFont val="Tahoma"/>
            <family val="2"/>
            <charset val="186"/>
          </rPr>
          <t xml:space="preserve">
CreaDream Forum in Library</t>
        </r>
      </text>
    </comment>
    <comment ref="B2081" authorId="3">
      <text>
        <r>
          <rPr>
            <b/>
            <sz val="8"/>
            <color indexed="81"/>
            <rFont val="Tahoma"/>
            <family val="2"/>
            <charset val="186"/>
          </rPr>
          <t>kibur:</t>
        </r>
        <r>
          <rPr>
            <sz val="8"/>
            <color indexed="81"/>
            <rFont val="Tahoma"/>
            <family val="2"/>
            <charset val="186"/>
          </rPr>
          <t xml:space="preserve">
tehtud 2009 II RR jaoks</t>
        </r>
      </text>
    </comment>
    <comment ref="B2083" authorId="3">
      <text>
        <r>
          <rPr>
            <b/>
            <sz val="8"/>
            <color indexed="81"/>
            <rFont val="Tahoma"/>
            <family val="2"/>
            <charset val="186"/>
          </rPr>
          <t>kibur:</t>
        </r>
        <r>
          <rPr>
            <sz val="8"/>
            <color indexed="81"/>
            <rFont val="Tahoma"/>
            <family val="2"/>
            <charset val="186"/>
          </rPr>
          <t xml:space="preserve">
tehtud 08.03.2010 I RR</t>
        </r>
      </text>
    </comment>
    <comment ref="B2084" authorId="3">
      <text>
        <r>
          <rPr>
            <b/>
            <sz val="8"/>
            <color indexed="81"/>
            <rFont val="Tahoma"/>
            <family val="2"/>
            <charset val="186"/>
          </rPr>
          <t>kibur:</t>
        </r>
        <r>
          <rPr>
            <sz val="8"/>
            <color indexed="81"/>
            <rFont val="Tahoma"/>
            <family val="2"/>
            <charset val="186"/>
          </rPr>
          <t xml:space="preserve">
tehtud 07.05.2010
</t>
        </r>
      </text>
    </comment>
    <comment ref="B2085" authorId="3">
      <text>
        <r>
          <rPr>
            <b/>
            <sz val="9"/>
            <color indexed="81"/>
            <rFont val="Tahoma"/>
            <family val="2"/>
            <charset val="186"/>
          </rPr>
          <t>kibur:</t>
        </r>
        <r>
          <rPr>
            <sz val="9"/>
            <color indexed="81"/>
            <rFont val="Tahoma"/>
            <family val="2"/>
            <charset val="186"/>
          </rPr>
          <t xml:space="preserve">
tehtud 08.12.2010.</t>
        </r>
      </text>
    </comment>
    <comment ref="B2086" authorId="3">
      <text>
        <r>
          <rPr>
            <b/>
            <sz val="9"/>
            <color indexed="81"/>
            <rFont val="Tahoma"/>
            <family val="2"/>
            <charset val="186"/>
          </rPr>
          <t>kibur:</t>
        </r>
        <r>
          <rPr>
            <sz val="9"/>
            <color indexed="81"/>
            <rFont val="Tahoma"/>
            <family val="2"/>
            <charset val="186"/>
          </rPr>
          <t xml:space="preserve">
tehtud 04.03.2011</t>
        </r>
      </text>
    </comment>
    <comment ref="B2087" authorId="3">
      <text>
        <r>
          <rPr>
            <b/>
            <sz val="9"/>
            <color indexed="81"/>
            <rFont val="Tahoma"/>
            <family val="2"/>
            <charset val="186"/>
          </rPr>
          <t>kibur:</t>
        </r>
        <r>
          <rPr>
            <sz val="9"/>
            <color indexed="81"/>
            <rFont val="Tahoma"/>
            <family val="2"/>
            <charset val="186"/>
          </rPr>
          <t xml:space="preserve">
tehtud 16.02.12 (RR I)</t>
        </r>
      </text>
    </comment>
    <comment ref="B2088" authorId="3">
      <text>
        <r>
          <rPr>
            <b/>
            <sz val="9"/>
            <color indexed="81"/>
            <rFont val="Tahoma"/>
            <family val="2"/>
            <charset val="186"/>
          </rPr>
          <t>kibur:</t>
        </r>
        <r>
          <rPr>
            <sz val="9"/>
            <color indexed="81"/>
            <rFont val="Tahoma"/>
            <family val="2"/>
            <charset val="186"/>
          </rPr>
          <t xml:space="preserve">
tehtud 16.02.12 (RR I)</t>
        </r>
      </text>
    </comment>
    <comment ref="B2089" authorId="3">
      <text>
        <r>
          <rPr>
            <b/>
            <sz val="9"/>
            <color indexed="81"/>
            <rFont val="Tahoma"/>
            <family val="2"/>
            <charset val="186"/>
          </rPr>
          <t>kibur:</t>
        </r>
        <r>
          <rPr>
            <sz val="9"/>
            <color indexed="81"/>
            <rFont val="Tahoma"/>
            <family val="2"/>
            <charset val="186"/>
          </rPr>
          <t xml:space="preserve">
tehtud 31.05.2012</t>
        </r>
      </text>
    </comment>
    <comment ref="B2090" authorId="7">
      <text>
        <r>
          <rPr>
            <b/>
            <sz val="9"/>
            <color indexed="81"/>
            <rFont val="Tahoma"/>
            <family val="2"/>
            <charset val="186"/>
          </rPr>
          <t>Krista Kibur:</t>
        </r>
        <r>
          <rPr>
            <sz val="9"/>
            <color indexed="81"/>
            <rFont val="Tahoma"/>
            <family val="2"/>
            <charset val="186"/>
          </rPr>
          <t xml:space="preserve">
tehtud 26.09.2012</t>
        </r>
      </text>
    </comment>
    <comment ref="B2092" authorId="7">
      <text>
        <r>
          <rPr>
            <b/>
            <sz val="9"/>
            <color indexed="81"/>
            <rFont val="Tahoma"/>
            <family val="2"/>
            <charset val="186"/>
          </rPr>
          <t>Krista Kibur:</t>
        </r>
        <r>
          <rPr>
            <sz val="9"/>
            <color indexed="81"/>
            <rFont val="Tahoma"/>
            <family val="2"/>
            <charset val="186"/>
          </rPr>
          <t xml:space="preserve">
30.05.2013 RR2</t>
        </r>
      </text>
    </comment>
    <comment ref="B2093" authorId="7">
      <text>
        <r>
          <rPr>
            <b/>
            <sz val="9"/>
            <color indexed="81"/>
            <rFont val="Tahoma"/>
            <family val="2"/>
            <charset val="186"/>
          </rPr>
          <t>Krista Kibur:</t>
        </r>
        <r>
          <rPr>
            <sz val="9"/>
            <color indexed="81"/>
            <rFont val="Tahoma"/>
            <family val="2"/>
            <charset val="186"/>
          </rPr>
          <t xml:space="preserve">
tehtud 23.07.205 II RR</t>
        </r>
      </text>
    </comment>
    <comment ref="B2094" authorId="7">
      <text>
        <r>
          <rPr>
            <b/>
            <sz val="9"/>
            <color indexed="81"/>
            <rFont val="Tahoma"/>
            <family val="2"/>
            <charset val="186"/>
          </rPr>
          <t>Krista Kibur:</t>
        </r>
        <r>
          <rPr>
            <sz val="9"/>
            <color indexed="81"/>
            <rFont val="Tahoma"/>
            <family val="2"/>
            <charset val="186"/>
          </rPr>
          <t xml:space="preserve">
tehtud 23.07.2015 II RR</t>
        </r>
      </text>
    </comment>
    <comment ref="B2095" authorId="1">
      <text>
        <r>
          <rPr>
            <b/>
            <sz val="8"/>
            <color indexed="81"/>
            <rFont val="Tahoma"/>
            <family val="2"/>
            <charset val="186"/>
          </rPr>
          <t>valler:</t>
        </r>
        <r>
          <rPr>
            <sz val="8"/>
            <color indexed="81"/>
            <rFont val="Tahoma"/>
            <family val="2"/>
            <charset val="186"/>
          </rPr>
          <t xml:space="preserve">
tehtud 29.08.07</t>
        </r>
      </text>
    </comment>
    <comment ref="E2095" authorId="1">
      <text>
        <r>
          <rPr>
            <b/>
            <sz val="8"/>
            <color indexed="81"/>
            <rFont val="Tahoma"/>
            <family val="2"/>
            <charset val="186"/>
          </rPr>
          <t>valler:</t>
        </r>
        <r>
          <rPr>
            <sz val="8"/>
            <color indexed="81"/>
            <rFont val="Tahoma"/>
            <family val="2"/>
            <charset val="186"/>
          </rPr>
          <t xml:space="preserve">
INTERREG programm</t>
        </r>
      </text>
    </comment>
    <comment ref="B2096" authorId="0">
      <text>
        <r>
          <rPr>
            <b/>
            <sz val="9"/>
            <color indexed="81"/>
            <rFont val="Tahoma"/>
            <family val="2"/>
            <charset val="186"/>
          </rPr>
          <t>viinapuu:</t>
        </r>
        <r>
          <rPr>
            <sz val="9"/>
            <color indexed="81"/>
            <rFont val="Tahoma"/>
            <family val="2"/>
            <charset val="186"/>
          </rPr>
          <t xml:space="preserve">
tehtud 12.11.2008</t>
        </r>
      </text>
    </comment>
    <comment ref="B2097" authorId="0">
      <text>
        <r>
          <rPr>
            <b/>
            <sz val="9"/>
            <color indexed="81"/>
            <rFont val="Tahoma"/>
            <family val="2"/>
            <charset val="186"/>
          </rPr>
          <t>viinapuu:</t>
        </r>
        <r>
          <rPr>
            <sz val="9"/>
            <color indexed="81"/>
            <rFont val="Tahoma"/>
            <family val="2"/>
            <charset val="186"/>
          </rPr>
          <t xml:space="preserve">
tehtud 25.05.09
</t>
        </r>
      </text>
    </comment>
    <comment ref="B2099" authorId="0">
      <text>
        <r>
          <rPr>
            <b/>
            <sz val="9"/>
            <color indexed="81"/>
            <rFont val="Tahoma"/>
            <family val="2"/>
            <charset val="186"/>
          </rPr>
          <t>viinapuu:</t>
        </r>
        <r>
          <rPr>
            <sz val="9"/>
            <color indexed="81"/>
            <rFont val="Tahoma"/>
            <family val="2"/>
            <charset val="186"/>
          </rPr>
          <t xml:space="preserve">
Tehtud 21.05.2012</t>
        </r>
      </text>
    </comment>
    <comment ref="C2100" authorId="0">
      <text>
        <r>
          <rPr>
            <b/>
            <sz val="9"/>
            <color indexed="81"/>
            <rFont val="Tahoma"/>
            <family val="2"/>
            <charset val="186"/>
          </rPr>
          <t>viinapuu:</t>
        </r>
        <r>
          <rPr>
            <sz val="9"/>
            <color indexed="81"/>
            <rFont val="Tahoma"/>
            <family val="2"/>
            <charset val="186"/>
          </rPr>
          <t xml:space="preserve">
tehtud 20.06.2012</t>
        </r>
      </text>
    </comment>
    <comment ref="C2101" authorId="9">
      <text>
        <r>
          <rPr>
            <b/>
            <sz val="9"/>
            <color indexed="81"/>
            <rFont val="Tahoma"/>
            <family val="2"/>
            <charset val="186"/>
          </rPr>
          <t>Anne Viinapuu:</t>
        </r>
        <r>
          <rPr>
            <sz val="9"/>
            <color indexed="81"/>
            <rFont val="Tahoma"/>
            <family val="2"/>
            <charset val="186"/>
          </rPr>
          <t xml:space="preserve">
tehtud 06.03.2013
</t>
        </r>
      </text>
    </comment>
    <comment ref="B2102" authorId="9">
      <text>
        <r>
          <rPr>
            <b/>
            <sz val="9"/>
            <color indexed="81"/>
            <rFont val="Tahoma"/>
            <family val="2"/>
            <charset val="186"/>
          </rPr>
          <t>Anne Viinapuu:</t>
        </r>
        <r>
          <rPr>
            <sz val="9"/>
            <color indexed="81"/>
            <rFont val="Tahoma"/>
            <family val="2"/>
            <charset val="186"/>
          </rPr>
          <t xml:space="preserve">
tehtud 06.09.2013
</t>
        </r>
      </text>
    </comment>
    <comment ref="B2105" authorId="1">
      <text>
        <r>
          <rPr>
            <b/>
            <sz val="8"/>
            <color indexed="81"/>
            <rFont val="Tahoma"/>
            <family val="2"/>
            <charset val="186"/>
          </rPr>
          <t>valler:</t>
        </r>
        <r>
          <rPr>
            <sz val="8"/>
            <color indexed="81"/>
            <rFont val="Tahoma"/>
            <family val="2"/>
            <charset val="186"/>
          </rPr>
          <t xml:space="preserve">
tehtud 30.04.08</t>
        </r>
      </text>
    </comment>
    <comment ref="B2115" authorId="10">
      <text>
        <r>
          <rPr>
            <b/>
            <sz val="8"/>
            <color indexed="81"/>
            <rFont val="Tahoma"/>
            <family val="2"/>
            <charset val="186"/>
          </rPr>
          <t>roosioja:</t>
        </r>
        <r>
          <rPr>
            <sz val="8"/>
            <color indexed="81"/>
            <rFont val="Tahoma"/>
            <family val="2"/>
            <charset val="186"/>
          </rPr>
          <t xml:space="preserve">
tehtud 31.01 keskkonnaamet</t>
        </r>
      </text>
    </comment>
    <comment ref="B2116" authorId="1">
      <text>
        <r>
          <rPr>
            <b/>
            <sz val="8"/>
            <color indexed="81"/>
            <rFont val="Tahoma"/>
            <family val="2"/>
            <charset val="186"/>
          </rPr>
          <t>valler:</t>
        </r>
        <r>
          <rPr>
            <sz val="8"/>
            <color indexed="81"/>
            <rFont val="Tahoma"/>
            <family val="2"/>
            <charset val="186"/>
          </rPr>
          <t xml:space="preserve">
10.12.08</t>
        </r>
      </text>
    </comment>
    <comment ref="B2117" authorId="1">
      <text>
        <r>
          <rPr>
            <b/>
            <sz val="8"/>
            <color indexed="81"/>
            <rFont val="Tahoma"/>
            <family val="2"/>
            <charset val="186"/>
          </rPr>
          <t>valler:</t>
        </r>
        <r>
          <rPr>
            <sz val="8"/>
            <color indexed="81"/>
            <rFont val="Tahoma"/>
            <family val="2"/>
            <charset val="186"/>
          </rPr>
          <t xml:space="preserve">
27.05.09</t>
        </r>
      </text>
    </comment>
    <comment ref="B2118" authorId="1">
      <text>
        <r>
          <rPr>
            <b/>
            <sz val="8"/>
            <color indexed="81"/>
            <rFont val="Tahoma"/>
            <family val="2"/>
            <charset val="186"/>
          </rPr>
          <t>valler:</t>
        </r>
        <r>
          <rPr>
            <sz val="8"/>
            <color indexed="81"/>
            <rFont val="Tahoma"/>
            <family val="2"/>
            <charset val="186"/>
          </rPr>
          <t xml:space="preserve">
tehtud 05.02.10</t>
        </r>
      </text>
    </comment>
    <comment ref="E2118" authorId="1">
      <text>
        <r>
          <rPr>
            <b/>
            <sz val="8"/>
            <color indexed="81"/>
            <rFont val="Tahoma"/>
            <family val="2"/>
            <charset val="186"/>
          </rPr>
          <t>valler:</t>
        </r>
        <r>
          <rPr>
            <sz val="8"/>
            <color indexed="81"/>
            <rFont val="Tahoma"/>
            <family val="2"/>
            <charset val="186"/>
          </rPr>
          <t xml:space="preserve">
projekt aastast 2006, millega seoses on vajali tulukanne</t>
        </r>
      </text>
    </comment>
    <comment ref="B2130" authorId="1">
      <text>
        <r>
          <rPr>
            <b/>
            <sz val="8"/>
            <color indexed="81"/>
            <rFont val="Tahoma"/>
            <family val="2"/>
            <charset val="186"/>
          </rPr>
          <t>valler:</t>
        </r>
        <r>
          <rPr>
            <sz val="8"/>
            <color indexed="81"/>
            <rFont val="Tahoma"/>
            <family val="2"/>
            <charset val="186"/>
          </rPr>
          <t xml:space="preserve">
tehtud 30.08.07</t>
        </r>
      </text>
    </comment>
    <comment ref="B2132" authorId="1">
      <text>
        <r>
          <rPr>
            <b/>
            <sz val="8"/>
            <color indexed="81"/>
            <rFont val="Tahoma"/>
            <family val="2"/>
            <charset val="186"/>
          </rPr>
          <t>valler:</t>
        </r>
        <r>
          <rPr>
            <sz val="8"/>
            <color indexed="81"/>
            <rFont val="Tahoma"/>
            <family val="2"/>
            <charset val="186"/>
          </rPr>
          <t xml:space="preserve">
tehtud 30.08.07</t>
        </r>
      </text>
    </comment>
    <comment ref="B2133" authorId="1">
      <text>
        <r>
          <rPr>
            <b/>
            <sz val="8"/>
            <color indexed="81"/>
            <rFont val="Tahoma"/>
            <family val="2"/>
            <charset val="186"/>
          </rPr>
          <t>valler:</t>
        </r>
        <r>
          <rPr>
            <sz val="8"/>
            <color indexed="81"/>
            <rFont val="Tahoma"/>
            <family val="2"/>
            <charset val="186"/>
          </rPr>
          <t xml:space="preserve">
tehtud 30.08.07</t>
        </r>
      </text>
    </comment>
    <comment ref="B2134" authorId="1">
      <text>
        <r>
          <rPr>
            <b/>
            <sz val="8"/>
            <color indexed="81"/>
            <rFont val="Tahoma"/>
            <family val="2"/>
            <charset val="186"/>
          </rPr>
          <t>valler:</t>
        </r>
        <r>
          <rPr>
            <sz val="8"/>
            <color indexed="81"/>
            <rFont val="Tahoma"/>
            <family val="2"/>
            <charset val="186"/>
          </rPr>
          <t xml:space="preserve">
tehtud 30.08.07</t>
        </r>
      </text>
    </comment>
    <comment ref="B2135" authorId="1">
      <text>
        <r>
          <rPr>
            <b/>
            <sz val="8"/>
            <color indexed="81"/>
            <rFont val="Tahoma"/>
            <family val="2"/>
            <charset val="186"/>
          </rPr>
          <t>valler:</t>
        </r>
        <r>
          <rPr>
            <sz val="8"/>
            <color indexed="81"/>
            <rFont val="Tahoma"/>
            <family val="2"/>
            <charset val="186"/>
          </rPr>
          <t xml:space="preserve">
tehtud 30.08.07</t>
        </r>
      </text>
    </comment>
    <comment ref="E2159" authorId="4">
      <text>
        <r>
          <rPr>
            <b/>
            <sz val="9"/>
            <color indexed="81"/>
            <rFont val="Tahoma"/>
            <family val="2"/>
            <charset val="186"/>
          </rPr>
          <t xml:space="preserve">Anne A: </t>
        </r>
        <r>
          <rPr>
            <sz val="9"/>
            <color indexed="81"/>
            <rFont val="Tahoma"/>
            <family val="2"/>
            <charset val="186"/>
          </rPr>
          <t>Tehtud 14.06.2010.a. 
Põhja-Tallinna Valitsuse - INTERREG IVC välisprojekti “Kaasaegne riskijuhtimine kohalikus omavalitsuses (MISRAR)”</t>
        </r>
        <r>
          <rPr>
            <sz val="9"/>
            <color indexed="81"/>
            <rFont val="Tahoma"/>
            <family val="2"/>
            <charset val="186"/>
          </rPr>
          <t xml:space="preserve">
Projekti kestvus 2010-2012 Tallinna Linnavolikogu otsus 25.02.2010 nr 46</t>
        </r>
      </text>
    </comment>
    <comment ref="C2160" authorId="0">
      <text>
        <r>
          <rPr>
            <b/>
            <sz val="9"/>
            <color indexed="81"/>
            <rFont val="Tahoma"/>
            <family val="2"/>
            <charset val="186"/>
          </rPr>
          <t>viinapuu:</t>
        </r>
        <r>
          <rPr>
            <sz val="9"/>
            <color indexed="81"/>
            <rFont val="Tahoma"/>
            <family val="2"/>
            <charset val="186"/>
          </rPr>
          <t xml:space="preserve">
tehtud 23.08.10</t>
        </r>
      </text>
    </comment>
    <comment ref="C2161" authorId="0">
      <text>
        <r>
          <rPr>
            <b/>
            <sz val="9"/>
            <color indexed="81"/>
            <rFont val="Tahoma"/>
            <family val="2"/>
            <charset val="186"/>
          </rPr>
          <t>viinapuu:</t>
        </r>
        <r>
          <rPr>
            <sz val="9"/>
            <color indexed="81"/>
            <rFont val="Tahoma"/>
            <family val="2"/>
            <charset val="186"/>
          </rPr>
          <t xml:space="preserve">
tehtud 16.08.2011</t>
        </r>
      </text>
    </comment>
    <comment ref="C2162" authorId="0">
      <text>
        <r>
          <rPr>
            <b/>
            <sz val="9"/>
            <color indexed="81"/>
            <rFont val="Tahoma"/>
            <family val="2"/>
            <charset val="186"/>
          </rPr>
          <t>viinapuu:</t>
        </r>
        <r>
          <rPr>
            <sz val="9"/>
            <color indexed="81"/>
            <rFont val="Tahoma"/>
            <family val="2"/>
            <charset val="186"/>
          </rPr>
          <t xml:space="preserve">
tehtud 13.03.2012</t>
        </r>
      </text>
    </comment>
    <comment ref="B2165" authorId="10">
      <text>
        <r>
          <rPr>
            <b/>
            <sz val="8"/>
            <color indexed="81"/>
            <rFont val="Tahoma"/>
            <family val="2"/>
            <charset val="186"/>
          </rPr>
          <t>Keres</t>
        </r>
        <r>
          <rPr>
            <sz val="8"/>
            <color indexed="81"/>
            <rFont val="Tahoma"/>
            <family val="2"/>
            <charset val="186"/>
          </rPr>
          <t xml:space="preserve">
tehtud 02.05</t>
        </r>
      </text>
    </comment>
    <comment ref="B2171" authorId="7">
      <text>
        <r>
          <rPr>
            <b/>
            <sz val="9"/>
            <color indexed="81"/>
            <rFont val="Tahoma"/>
            <family val="2"/>
            <charset val="186"/>
          </rPr>
          <t>Krista Kibur:</t>
        </r>
        <r>
          <rPr>
            <sz val="9"/>
            <color indexed="81"/>
            <rFont val="Tahoma"/>
            <family val="2"/>
            <charset val="186"/>
          </rPr>
          <t xml:space="preserve">
10.11.2014 (2015. eelarve)</t>
        </r>
      </text>
    </comment>
    <comment ref="B2173" authorId="10">
      <text>
        <r>
          <rPr>
            <b/>
            <sz val="8"/>
            <color indexed="81"/>
            <rFont val="Tahoma"/>
            <family val="2"/>
            <charset val="186"/>
          </rPr>
          <t>roosioja:</t>
        </r>
        <r>
          <rPr>
            <sz val="8"/>
            <color indexed="81"/>
            <rFont val="Tahoma"/>
            <family val="2"/>
            <charset val="186"/>
          </rPr>
          <t xml:space="preserve">
tehtud 14.02</t>
        </r>
      </text>
    </comment>
    <comment ref="B2174" authorId="1">
      <text>
        <r>
          <rPr>
            <b/>
            <sz val="8"/>
            <color indexed="81"/>
            <rFont val="Tahoma"/>
            <family val="2"/>
            <charset val="186"/>
          </rPr>
          <t>valler:</t>
        </r>
        <r>
          <rPr>
            <sz val="8"/>
            <color indexed="81"/>
            <rFont val="Tahoma"/>
            <family val="2"/>
            <charset val="186"/>
          </rPr>
          <t xml:space="preserve">
tehtud 26.02.07</t>
        </r>
      </text>
    </comment>
    <comment ref="B2175" authorId="1">
      <text>
        <r>
          <rPr>
            <b/>
            <sz val="8"/>
            <color indexed="81"/>
            <rFont val="Tahoma"/>
            <family val="2"/>
            <charset val="186"/>
          </rPr>
          <t>valler:</t>
        </r>
        <r>
          <rPr>
            <sz val="8"/>
            <color indexed="81"/>
            <rFont val="Tahoma"/>
            <family val="2"/>
            <charset val="186"/>
          </rPr>
          <t xml:space="preserve">
tehtud 19.03.07</t>
        </r>
      </text>
    </comment>
    <comment ref="B2176" authorId="2">
      <text>
        <r>
          <rPr>
            <b/>
            <sz val="8"/>
            <color indexed="81"/>
            <rFont val="Tahoma"/>
            <family val="2"/>
            <charset val="186"/>
          </rPr>
          <t>ruusmann:</t>
        </r>
        <r>
          <rPr>
            <sz val="8"/>
            <color indexed="81"/>
            <rFont val="Tahoma"/>
            <family val="2"/>
            <charset val="186"/>
          </rPr>
          <t xml:space="preserve">
tehtud 08.03.2010
</t>
        </r>
      </text>
    </comment>
    <comment ref="B2177" authorId="4">
      <text>
        <r>
          <rPr>
            <b/>
            <sz val="9"/>
            <color indexed="81"/>
            <rFont val="Tahoma"/>
            <family val="2"/>
            <charset val="186"/>
          </rPr>
          <t>altermann1:</t>
        </r>
        <r>
          <rPr>
            <sz val="9"/>
            <color indexed="81"/>
            <rFont val="Tahoma"/>
            <family val="2"/>
            <charset val="186"/>
          </rPr>
          <t xml:space="preserve">
tehtud 19.09.11</t>
        </r>
      </text>
    </comment>
    <comment ref="B2178" authorId="4">
      <text>
        <r>
          <rPr>
            <b/>
            <sz val="9"/>
            <color indexed="81"/>
            <rFont val="Tahoma"/>
            <family val="2"/>
            <charset val="186"/>
          </rPr>
          <t>altermann1:</t>
        </r>
        <r>
          <rPr>
            <sz val="9"/>
            <color indexed="81"/>
            <rFont val="Tahoma"/>
            <family val="2"/>
            <charset val="186"/>
          </rPr>
          <t xml:space="preserve">
tehtud 07.10.2011</t>
        </r>
      </text>
    </comment>
    <comment ref="E2178" authorId="4">
      <text>
        <r>
          <rPr>
            <b/>
            <sz val="9"/>
            <color indexed="81"/>
            <rFont val="Tahoma"/>
            <family val="2"/>
            <charset val="186"/>
          </rPr>
          <t>altermann1:</t>
        </r>
        <r>
          <rPr>
            <sz val="9"/>
            <color indexed="81"/>
            <rFont val="Tahoma"/>
            <family val="2"/>
            <charset val="186"/>
          </rPr>
          <t xml:space="preserve">
Kultuurikeskusele Lindakivi eraldatakse vahendid C02 kvoodi müügist Sumitomo Mitsui Banking Corporation. Aluseks rahandusministri 25. aprilli 2011. a määrusest nr 23 „Riigi lubatud heitkoguse ühikutega kauplemise Eesti Vabariigi ja Sumitomo Mitsui Banking Corporationi vahel sõlmitud kuuendast kokkuleppest saadud vahendite kasutamise tingimused ja kord“
</t>
        </r>
      </text>
    </comment>
    <comment ref="B2179" authorId="7">
      <text>
        <r>
          <rPr>
            <b/>
            <sz val="9"/>
            <color indexed="81"/>
            <rFont val="Tahoma"/>
            <family val="2"/>
            <charset val="186"/>
          </rPr>
          <t>Krista Kibur:</t>
        </r>
        <r>
          <rPr>
            <sz val="9"/>
            <color indexed="81"/>
            <rFont val="Tahoma"/>
            <family val="2"/>
            <charset val="186"/>
          </rPr>
          <t xml:space="preserve">
tehtus 11.02.20123</t>
        </r>
      </text>
    </comment>
    <comment ref="B2180" authorId="5">
      <text>
        <r>
          <rPr>
            <b/>
            <sz val="9"/>
            <color indexed="81"/>
            <rFont val="Tahoma"/>
            <family val="2"/>
            <charset val="186"/>
          </rPr>
          <t>Anne A.:</t>
        </r>
        <r>
          <rPr>
            <sz val="9"/>
            <color indexed="81"/>
            <rFont val="Tahoma"/>
            <family val="2"/>
            <charset val="186"/>
          </rPr>
          <t xml:space="preserve">
tehtud 23.01.14</t>
        </r>
      </text>
    </comment>
    <comment ref="B2181" authorId="5">
      <text>
        <r>
          <rPr>
            <b/>
            <sz val="9"/>
            <color indexed="81"/>
            <rFont val="Tahoma"/>
            <family val="2"/>
            <charset val="186"/>
          </rPr>
          <t>Anne A.:</t>
        </r>
        <r>
          <rPr>
            <sz val="9"/>
            <color indexed="81"/>
            <rFont val="Tahoma"/>
            <family val="2"/>
            <charset val="186"/>
          </rPr>
          <t xml:space="preserve">
tehtud 31.07.2014</t>
        </r>
      </text>
    </comment>
    <comment ref="E2181" authorId="5">
      <text>
        <r>
          <rPr>
            <b/>
            <sz val="9"/>
            <color indexed="81"/>
            <rFont val="Tahoma"/>
            <family val="2"/>
            <charset val="186"/>
          </rPr>
          <t>Anne A.:</t>
        </r>
        <r>
          <rPr>
            <sz val="9"/>
            <color indexed="81"/>
            <rFont val="Tahoma"/>
            <family val="2"/>
            <charset val="186"/>
          </rPr>
          <t xml:space="preserve">
Programm: Põhja- ja Baltimaade avaliku halduse mobiilsusprogramm (Nordic-Baltic mobility programme for Public Administration)</t>
        </r>
      </text>
    </comment>
    <comment ref="B2183" authorId="5">
      <text>
        <r>
          <rPr>
            <b/>
            <sz val="9"/>
            <color indexed="81"/>
            <rFont val="Tahoma"/>
            <family val="2"/>
            <charset val="186"/>
          </rPr>
          <t>Anne A.:</t>
        </r>
        <r>
          <rPr>
            <sz val="9"/>
            <color indexed="81"/>
            <rFont val="Tahoma"/>
            <family val="2"/>
            <charset val="186"/>
          </rPr>
          <t xml:space="preserve">
tehtud 05.05.2015</t>
        </r>
      </text>
    </comment>
    <comment ref="B2184" authorId="5">
      <text>
        <r>
          <rPr>
            <b/>
            <sz val="9"/>
            <color indexed="81"/>
            <rFont val="Tahoma"/>
            <family val="2"/>
            <charset val="186"/>
          </rPr>
          <t>Anne A.:</t>
        </r>
        <r>
          <rPr>
            <sz val="9"/>
            <color indexed="81"/>
            <rFont val="Tahoma"/>
            <family val="2"/>
            <charset val="186"/>
          </rPr>
          <t xml:space="preserve">
Tehtud 23.09.2015
</t>
        </r>
      </text>
    </comment>
    <comment ref="E2184" authorId="5">
      <text>
        <r>
          <rPr>
            <b/>
            <sz val="9"/>
            <color indexed="81"/>
            <rFont val="Tahoma"/>
            <family val="2"/>
            <charset val="186"/>
          </rPr>
          <t>Anne A.:</t>
        </r>
        <r>
          <rPr>
            <sz val="9"/>
            <color indexed="81"/>
            <rFont val="Tahoma"/>
            <family val="2"/>
            <charset val="186"/>
          </rPr>
          <t xml:space="preserve">
Фонд содействия развитию  культурных программ «Балтийский международный фестивальный центр» (Санкт-Петербург, Россия)</t>
        </r>
      </text>
    </comment>
    <comment ref="B2185" authorId="5">
      <text>
        <r>
          <rPr>
            <b/>
            <sz val="9"/>
            <color indexed="81"/>
            <rFont val="Tahoma"/>
            <family val="2"/>
            <charset val="186"/>
          </rPr>
          <t>Anne A.:</t>
        </r>
        <r>
          <rPr>
            <sz val="9"/>
            <color indexed="81"/>
            <rFont val="Tahoma"/>
            <family val="2"/>
            <charset val="186"/>
          </rPr>
          <t xml:space="preserve">
Tehtud 23.09.2015
</t>
        </r>
      </text>
    </comment>
    <comment ref="B2187" authorId="1">
      <text>
        <r>
          <rPr>
            <b/>
            <sz val="8"/>
            <color indexed="81"/>
            <rFont val="Tahoma"/>
            <family val="2"/>
            <charset val="186"/>
          </rPr>
          <t>valler:</t>
        </r>
        <r>
          <rPr>
            <sz val="8"/>
            <color indexed="81"/>
            <rFont val="Tahoma"/>
            <family val="2"/>
            <charset val="186"/>
          </rPr>
          <t xml:space="preserve">
tehtud 08.05.07</t>
        </r>
      </text>
    </comment>
    <comment ref="B2188" authorId="1">
      <text>
        <r>
          <rPr>
            <b/>
            <sz val="8"/>
            <color indexed="81"/>
            <rFont val="Tahoma"/>
            <family val="2"/>
            <charset val="186"/>
          </rPr>
          <t>valler:</t>
        </r>
        <r>
          <rPr>
            <sz val="8"/>
            <color indexed="81"/>
            <rFont val="Tahoma"/>
            <family val="2"/>
            <charset val="186"/>
          </rPr>
          <t xml:space="preserve">
tehtud 06.11.07</t>
        </r>
      </text>
    </comment>
    <comment ref="E2188" authorId="1">
      <text>
        <r>
          <rPr>
            <b/>
            <sz val="8"/>
            <color indexed="81"/>
            <rFont val="Tahoma"/>
            <family val="2"/>
            <charset val="186"/>
          </rPr>
          <t>valler:</t>
        </r>
        <r>
          <rPr>
            <sz val="8"/>
            <color indexed="81"/>
            <rFont val="Tahoma"/>
            <family val="2"/>
            <charset val="186"/>
          </rPr>
          <t xml:space="preserve">
Tallinna Heleni Koolile 8425</t>
        </r>
      </text>
    </comment>
    <comment ref="B2189" authorId="1">
      <text>
        <r>
          <rPr>
            <b/>
            <sz val="8"/>
            <color indexed="81"/>
            <rFont val="Tahoma"/>
            <family val="2"/>
            <charset val="186"/>
          </rPr>
          <t>valler:</t>
        </r>
        <r>
          <rPr>
            <sz val="8"/>
            <color indexed="81"/>
            <rFont val="Tahoma"/>
            <family val="2"/>
            <charset val="186"/>
          </rPr>
          <t xml:space="preserve">
tehtud 08.07.08</t>
        </r>
      </text>
    </comment>
    <comment ref="E2189" authorId="1">
      <text>
        <r>
          <rPr>
            <b/>
            <sz val="8"/>
            <color indexed="81"/>
            <rFont val="Tahoma"/>
            <family val="2"/>
            <charset val="186"/>
          </rPr>
          <t>valler:</t>
        </r>
        <r>
          <rPr>
            <sz val="8"/>
            <color indexed="81"/>
            <rFont val="Tahoma"/>
            <family val="2"/>
            <charset val="186"/>
          </rPr>
          <t xml:space="preserve">
projekt "Following our Grandpa's Stories..."</t>
        </r>
      </text>
    </comment>
    <comment ref="B2190" authorId="2">
      <text>
        <r>
          <rPr>
            <b/>
            <sz val="8"/>
            <color indexed="81"/>
            <rFont val="Tahoma"/>
            <family val="2"/>
            <charset val="186"/>
          </rPr>
          <t>ruusmann:</t>
        </r>
        <r>
          <rPr>
            <sz val="8"/>
            <color indexed="81"/>
            <rFont val="Tahoma"/>
            <family val="2"/>
            <charset val="186"/>
          </rPr>
          <t xml:space="preserve">
tehtud 19.02.2009</t>
        </r>
      </text>
    </comment>
    <comment ref="B2191" authorId="4">
      <text>
        <r>
          <rPr>
            <b/>
            <sz val="9"/>
            <color indexed="81"/>
            <rFont val="Tahoma"/>
            <family val="2"/>
            <charset val="186"/>
          </rPr>
          <t>altermann1:</t>
        </r>
        <r>
          <rPr>
            <sz val="9"/>
            <color indexed="81"/>
            <rFont val="Tahoma"/>
            <family val="2"/>
            <charset val="186"/>
          </rPr>
          <t xml:space="preserve">
Tehtud 01.09.11</t>
        </r>
      </text>
    </comment>
    <comment ref="E2191" authorId="4">
      <text>
        <r>
          <rPr>
            <b/>
            <sz val="9"/>
            <color indexed="81"/>
            <rFont val="Tahoma"/>
            <family val="2"/>
            <charset val="186"/>
          </rPr>
          <t>altermann1:</t>
        </r>
        <r>
          <rPr>
            <sz val="9"/>
            <color indexed="81"/>
            <rFont val="Tahoma"/>
            <family val="2"/>
            <charset val="186"/>
          </rPr>
          <t xml:space="preserve">
Tallinna Lasteaiale Delfiin, Tallinna Lasteaiale Sinilill, Tallinna Männiku Lasteaiale ja ka Tallinna Luha Lasteaiale eraldatakse vahendid C02 kvoodi müügist Marubeni Corporationile. Aluseks on Vabariigi Valitsuse korraldus 02.12.2010 nr 460 ja rahandusministri määrus 04.02.2011 nr 5.
LV 16.02.2011 korraldis nr 244-k
</t>
        </r>
      </text>
    </comment>
    <comment ref="B2192" authorId="4">
      <text>
        <r>
          <rPr>
            <b/>
            <sz val="8"/>
            <color indexed="81"/>
            <rFont val="Tahoma"/>
            <family val="2"/>
            <charset val="186"/>
          </rPr>
          <t>altermann1:</t>
        </r>
        <r>
          <rPr>
            <sz val="8"/>
            <color indexed="81"/>
            <rFont val="Tahoma"/>
            <family val="2"/>
            <charset val="186"/>
          </rPr>
          <t xml:space="preserve">
tehtud 21.11.11</t>
        </r>
      </text>
    </comment>
    <comment ref="E2192" authorId="4">
      <text>
        <r>
          <rPr>
            <b/>
            <sz val="9"/>
            <color indexed="81"/>
            <rFont val="Tahoma"/>
            <family val="2"/>
            <charset val="186"/>
          </rPr>
          <t>altermann1:</t>
        </r>
        <r>
          <rPr>
            <sz val="9"/>
            <color indexed="81"/>
            <rFont val="Tahoma"/>
            <family val="2"/>
            <charset val="186"/>
          </rPr>
          <t xml:space="preserve">
Tallinna Kullatera Lateaiale, Mustakivi Lasteaiale, Mustjõe Gümnaasiumileja Tõnismäe Reaalkoolile  eraldatakse vahendid C02 kvoodi müügist Sumitomo Corporationile. Aluseks rahandusministri 16.märts 2011. a määrusest nr 14 „Riigi lubatud heitkoguse ühikutega kauplemise Eesti Vabariigi ja Sumitomo Corporationi vahel sõlmitud kuuendast kokkuleppest saadud vahendite kasutamise tingimused ja kord“
</t>
        </r>
      </text>
    </comment>
    <comment ref="B2193" authorId="4">
      <text>
        <r>
          <rPr>
            <b/>
            <sz val="8"/>
            <color indexed="81"/>
            <rFont val="Tahoma"/>
            <family val="2"/>
            <charset val="186"/>
          </rPr>
          <t>altermann1:</t>
        </r>
        <r>
          <rPr>
            <sz val="8"/>
            <color indexed="81"/>
            <rFont val="Tahoma"/>
            <family val="2"/>
            <charset val="186"/>
          </rPr>
          <t xml:space="preserve">
tehtud 21.11.11</t>
        </r>
      </text>
    </comment>
    <comment ref="E2193" authorId="4">
      <text>
        <r>
          <rPr>
            <b/>
            <sz val="9"/>
            <color indexed="81"/>
            <rFont val="Tahoma"/>
            <family val="2"/>
            <charset val="186"/>
          </rPr>
          <t>altermann1:</t>
        </r>
        <r>
          <rPr>
            <sz val="9"/>
            <color indexed="81"/>
            <rFont val="Tahoma"/>
            <family val="2"/>
            <charset val="186"/>
          </rPr>
          <t xml:space="preserve">
Tallinna Inglise Kolledzile  eraldatakse vahendid C02 kvoodi müügist Sumitomo Mitsui Banking Corporation. Aluseks rahandusministri 25. aprilli 2011. a määrusest nr 23 „Riigi lubatud heitkoguse ühikutega kauplemise Eesti Vabariigi ja Sumitomo Mitsui Banking Corporationi vahel sõlmitud kuuendast kokkuleppest saadud vahendite kasutamise tingimused ja kord“
</t>
        </r>
      </text>
    </comment>
    <comment ref="B2194" authorId="4">
      <text>
        <r>
          <rPr>
            <b/>
            <sz val="9"/>
            <color indexed="81"/>
            <rFont val="Tahoma"/>
            <family val="2"/>
            <charset val="186"/>
          </rPr>
          <t>altermann1:</t>
        </r>
        <r>
          <rPr>
            <sz val="9"/>
            <color indexed="81"/>
            <rFont val="Tahoma"/>
            <family val="2"/>
            <charset val="186"/>
          </rPr>
          <t xml:space="preserve">
 tehtud 19.03.12</t>
        </r>
      </text>
    </comment>
    <comment ref="B2195" authorId="4">
      <text>
        <r>
          <rPr>
            <b/>
            <sz val="9"/>
            <color indexed="81"/>
            <rFont val="Tahoma"/>
            <family val="2"/>
            <charset val="186"/>
          </rPr>
          <t>altermann1:</t>
        </r>
        <r>
          <rPr>
            <sz val="9"/>
            <color indexed="81"/>
            <rFont val="Tahoma"/>
            <family val="2"/>
            <charset val="186"/>
          </rPr>
          <t xml:space="preserve">
tehtud 10.04.12</t>
        </r>
      </text>
    </comment>
    <comment ref="B2196" authorId="4">
      <text>
        <r>
          <rPr>
            <b/>
            <sz val="9"/>
            <color indexed="81"/>
            <rFont val="Tahoma"/>
            <family val="2"/>
            <charset val="186"/>
          </rPr>
          <t>altermann1:</t>
        </r>
        <r>
          <rPr>
            <sz val="9"/>
            <color indexed="81"/>
            <rFont val="Tahoma"/>
            <family val="2"/>
            <charset val="186"/>
          </rPr>
          <t xml:space="preserve">
tehtud 10.04.12</t>
        </r>
      </text>
    </comment>
    <comment ref="B2197" authorId="4">
      <text>
        <r>
          <rPr>
            <b/>
            <sz val="9"/>
            <color indexed="81"/>
            <rFont val="Tahoma"/>
            <family val="2"/>
            <charset val="186"/>
          </rPr>
          <t>altermann1:</t>
        </r>
        <r>
          <rPr>
            <sz val="9"/>
            <color indexed="81"/>
            <rFont val="Tahoma"/>
            <family val="2"/>
            <charset val="186"/>
          </rPr>
          <t xml:space="preserve">
tehtud 26.04.12</t>
        </r>
      </text>
    </comment>
    <comment ref="B2198" authorId="5">
      <text>
        <r>
          <rPr>
            <b/>
            <sz val="9"/>
            <color indexed="81"/>
            <rFont val="Tahoma"/>
            <family val="2"/>
            <charset val="186"/>
          </rPr>
          <t>Anne A.:</t>
        </r>
        <r>
          <rPr>
            <sz val="9"/>
            <color indexed="81"/>
            <rFont val="Tahoma"/>
            <family val="2"/>
            <charset val="186"/>
          </rPr>
          <t xml:space="preserve">
tehtud 30.11.12</t>
        </r>
      </text>
    </comment>
    <comment ref="E2198" authorId="5">
      <text>
        <r>
          <rPr>
            <b/>
            <sz val="9"/>
            <color indexed="81"/>
            <rFont val="Tahoma"/>
            <family val="2"/>
            <charset val="186"/>
          </rPr>
          <t xml:space="preserve">Anne:
</t>
        </r>
        <r>
          <rPr>
            <sz val="9"/>
            <color indexed="81"/>
            <rFont val="Tahoma"/>
            <family val="2"/>
            <charset val="186"/>
          </rPr>
          <t>eraldajad erinevad, nt
Haabersti Vene GÜ oli partneriks kool Belgist</t>
        </r>
      </text>
    </comment>
    <comment ref="B2199" authorId="5">
      <text>
        <r>
          <rPr>
            <b/>
            <sz val="9"/>
            <color indexed="81"/>
            <rFont val="Tahoma"/>
            <family val="2"/>
            <charset val="186"/>
          </rPr>
          <t>Anne A.:</t>
        </r>
        <r>
          <rPr>
            <sz val="9"/>
            <color indexed="81"/>
            <rFont val="Tahoma"/>
            <family val="2"/>
            <charset val="186"/>
          </rPr>
          <t xml:space="preserve">
tehtud 30.11.12</t>
        </r>
      </text>
    </comment>
    <comment ref="E2199" authorId="5">
      <text>
        <r>
          <rPr>
            <b/>
            <sz val="9"/>
            <color indexed="81"/>
            <rFont val="Tahoma"/>
            <family val="2"/>
            <charset val="186"/>
          </rPr>
          <t>Anne A.:</t>
        </r>
        <r>
          <rPr>
            <sz val="9"/>
            <color indexed="81"/>
            <rFont val="Tahoma"/>
            <family val="2"/>
            <charset val="186"/>
          </rPr>
          <t xml:space="preserve">
Tallinna Linnupesa Lasteaiale </t>
        </r>
      </text>
    </comment>
    <comment ref="B2200" authorId="5">
      <text>
        <r>
          <rPr>
            <b/>
            <sz val="9"/>
            <color indexed="81"/>
            <rFont val="Tahoma"/>
            <family val="2"/>
            <charset val="186"/>
          </rPr>
          <t>Anne A.:</t>
        </r>
        <r>
          <rPr>
            <sz val="9"/>
            <color indexed="81"/>
            <rFont val="Tahoma"/>
            <family val="2"/>
            <charset val="186"/>
          </rPr>
          <t xml:space="preserve">
tehtud 17.09.2013</t>
        </r>
      </text>
    </comment>
    <comment ref="B2201" authorId="7">
      <text>
        <r>
          <rPr>
            <b/>
            <sz val="9"/>
            <color indexed="81"/>
            <rFont val="Tahoma"/>
            <family val="2"/>
            <charset val="186"/>
          </rPr>
          <t>Krista Kibur:</t>
        </r>
        <r>
          <rPr>
            <sz val="9"/>
            <color indexed="81"/>
            <rFont val="Tahoma"/>
            <family val="2"/>
            <charset val="186"/>
          </rPr>
          <t xml:space="preserve">
17.07.2014</t>
        </r>
      </text>
    </comment>
    <comment ref="B2202" authorId="5">
      <text>
        <r>
          <rPr>
            <b/>
            <sz val="9"/>
            <color indexed="81"/>
            <rFont val="Tahoma"/>
            <family val="2"/>
            <charset val="186"/>
          </rPr>
          <t>Anne A.:</t>
        </r>
        <r>
          <rPr>
            <sz val="9"/>
            <color indexed="81"/>
            <rFont val="Tahoma"/>
            <family val="2"/>
            <charset val="186"/>
          </rPr>
          <t xml:space="preserve">
tehtud 12.11.2014</t>
        </r>
      </text>
    </comment>
    <comment ref="B2203" authorId="5">
      <text>
        <r>
          <rPr>
            <b/>
            <sz val="9"/>
            <color indexed="81"/>
            <rFont val="Tahoma"/>
            <family val="2"/>
            <charset val="186"/>
          </rPr>
          <t>Anne A.:</t>
        </r>
        <r>
          <rPr>
            <sz val="9"/>
            <color indexed="81"/>
            <rFont val="Tahoma"/>
            <family val="2"/>
            <charset val="186"/>
          </rPr>
          <t xml:space="preserve">
tehtud 11.03.2015</t>
        </r>
      </text>
    </comment>
    <comment ref="F2203" authorId="5">
      <text>
        <r>
          <rPr>
            <b/>
            <sz val="9"/>
            <color indexed="81"/>
            <rFont val="Tahoma"/>
            <family val="2"/>
            <charset val="186"/>
          </rPr>
          <t>Anne A.:</t>
        </r>
        <r>
          <rPr>
            <sz val="9"/>
            <color indexed="81"/>
            <rFont val="Tahoma"/>
            <family val="2"/>
            <charset val="186"/>
          </rPr>
          <t xml:space="preserve">
01.09.2014-31.08.2017
kokku 32360€</t>
        </r>
      </text>
    </comment>
    <comment ref="B2204" authorId="5">
      <text>
        <r>
          <rPr>
            <b/>
            <sz val="9"/>
            <color indexed="81"/>
            <rFont val="Tahoma"/>
            <family val="2"/>
            <charset val="186"/>
          </rPr>
          <t>Anne A.:</t>
        </r>
        <r>
          <rPr>
            <sz val="9"/>
            <color indexed="81"/>
            <rFont val="Tahoma"/>
            <family val="2"/>
            <charset val="186"/>
          </rPr>
          <t xml:space="preserve">
tehtud 22.12.2015</t>
        </r>
      </text>
    </comment>
    <comment ref="B2205" authorId="5">
      <text>
        <r>
          <rPr>
            <b/>
            <sz val="9"/>
            <color indexed="81"/>
            <rFont val="Tahoma"/>
            <family val="2"/>
            <charset val="186"/>
          </rPr>
          <t>Anne A.:</t>
        </r>
        <r>
          <rPr>
            <sz val="9"/>
            <color indexed="81"/>
            <rFont val="Tahoma"/>
            <family val="2"/>
            <charset val="186"/>
          </rPr>
          <t xml:space="preserve">
Tehtud 13.01.2016</t>
        </r>
      </text>
    </comment>
    <comment ref="B2206" authorId="5">
      <text>
        <r>
          <rPr>
            <b/>
            <sz val="9"/>
            <color indexed="81"/>
            <rFont val="Tahoma"/>
            <family val="2"/>
            <charset val="186"/>
          </rPr>
          <t>Anne A.:</t>
        </r>
        <r>
          <rPr>
            <sz val="9"/>
            <color indexed="81"/>
            <rFont val="Tahoma"/>
            <family val="2"/>
            <charset val="186"/>
          </rPr>
          <t xml:space="preserve">
tehtud 29.01.2016</t>
        </r>
      </text>
    </comment>
    <comment ref="E2208" authorId="4">
      <text>
        <r>
          <rPr>
            <b/>
            <sz val="9"/>
            <color indexed="81"/>
            <rFont val="Tahoma"/>
            <family val="2"/>
            <charset val="186"/>
          </rPr>
          <t>altermann1:</t>
        </r>
        <r>
          <rPr>
            <sz val="9"/>
            <color indexed="81"/>
            <rFont val="Tahoma"/>
            <family val="2"/>
            <charset val="186"/>
          </rPr>
          <t xml:space="preserve">
</t>
        </r>
        <r>
          <rPr>
            <u/>
            <sz val="9"/>
            <color indexed="81"/>
            <rFont val="Tahoma"/>
            <family val="2"/>
            <charset val="186"/>
          </rPr>
          <t xml:space="preserve">Asutusele Kristiine Sport </t>
        </r>
        <r>
          <rPr>
            <sz val="9"/>
            <color indexed="81"/>
            <rFont val="Tahoma"/>
            <family val="2"/>
            <charset val="186"/>
          </rPr>
          <t xml:space="preserve">eraldatakse </t>
        </r>
        <r>
          <rPr>
            <b/>
            <sz val="9"/>
            <color indexed="81"/>
            <rFont val="Tahoma"/>
            <family val="2"/>
            <charset val="186"/>
          </rPr>
          <t>Kadaka Spordihalli renoveerimiseks</t>
        </r>
        <r>
          <rPr>
            <sz val="9"/>
            <color indexed="81"/>
            <rFont val="Tahoma"/>
            <family val="2"/>
            <charset val="186"/>
          </rPr>
          <t xml:space="preserve"> vahendid C02 kvoodi müügist Sumitomo Mitsui Banking Corporation. Aluseks rahandusministri 25. aprilli 2011. a määrusest nr 23 „Riigi lubatud heitkoguse ühikutega kauplemise Eesti Vabariigi ja Sumitomo Mitsui Banking Corporationi vahel sõlmitud kuuendast kokkuleppest saadud vahendite kasutamise tingimused ja kord“
</t>
        </r>
      </text>
    </comment>
    <comment ref="B2209" authorId="3">
      <text>
        <r>
          <rPr>
            <b/>
            <sz val="8"/>
            <color indexed="81"/>
            <rFont val="Tahoma"/>
            <family val="2"/>
            <charset val="186"/>
          </rPr>
          <t>kibur:</t>
        </r>
        <r>
          <rPr>
            <sz val="8"/>
            <color indexed="81"/>
            <rFont val="Tahoma"/>
            <family val="2"/>
            <charset val="186"/>
          </rPr>
          <t xml:space="preserve">
tehtud 2008</t>
        </r>
      </text>
    </comment>
    <comment ref="B2210" authorId="3">
      <text>
        <r>
          <rPr>
            <b/>
            <sz val="8"/>
            <color indexed="81"/>
            <rFont val="Tahoma"/>
            <family val="2"/>
            <charset val="186"/>
          </rPr>
          <t>kibur:</t>
        </r>
        <r>
          <rPr>
            <sz val="8"/>
            <color indexed="81"/>
            <rFont val="Tahoma"/>
            <family val="2"/>
            <charset val="186"/>
          </rPr>
          <t xml:space="preserve">
tehtud 05.05.2010
</t>
        </r>
      </text>
    </comment>
    <comment ref="B2212" authorId="7">
      <text>
        <r>
          <rPr>
            <b/>
            <sz val="9"/>
            <color indexed="81"/>
            <rFont val="Tahoma"/>
            <family val="2"/>
            <charset val="186"/>
          </rPr>
          <t>Krista Kibur:</t>
        </r>
        <r>
          <rPr>
            <sz val="9"/>
            <color indexed="81"/>
            <rFont val="Tahoma"/>
            <family val="2"/>
            <charset val="186"/>
          </rPr>
          <t xml:space="preserve">
tegtud 04.12.2012 IV RR</t>
        </r>
      </text>
    </comment>
    <comment ref="B2213" authorId="15">
      <text>
        <r>
          <rPr>
            <b/>
            <sz val="8"/>
            <color indexed="81"/>
            <rFont val="Tahoma"/>
            <family val="2"/>
            <charset val="186"/>
          </rPr>
          <t>keres:</t>
        </r>
        <r>
          <rPr>
            <sz val="8"/>
            <color indexed="81"/>
            <rFont val="Tahoma"/>
            <family val="2"/>
            <charset val="186"/>
          </rPr>
          <t xml:space="preserve">
tehtud 21.06.07</t>
        </r>
      </text>
    </comment>
    <comment ref="B2214" authorId="0">
      <text>
        <r>
          <rPr>
            <b/>
            <sz val="9"/>
            <color indexed="81"/>
            <rFont val="Tahoma"/>
            <family val="2"/>
            <charset val="186"/>
          </rPr>
          <t>viinapuu:</t>
        </r>
        <r>
          <rPr>
            <sz val="9"/>
            <color indexed="81"/>
            <rFont val="Tahoma"/>
            <family val="2"/>
            <charset val="186"/>
          </rPr>
          <t xml:space="preserve">
tehtud 22.11.2011</t>
        </r>
      </text>
    </comment>
    <comment ref="B2216" authorId="1">
      <text>
        <r>
          <rPr>
            <b/>
            <sz val="8"/>
            <color indexed="81"/>
            <rFont val="Tahoma"/>
            <family val="2"/>
            <charset val="186"/>
          </rPr>
          <t>valler:</t>
        </r>
        <r>
          <rPr>
            <sz val="8"/>
            <color indexed="81"/>
            <rFont val="Tahoma"/>
            <family val="2"/>
            <charset val="186"/>
          </rPr>
          <t xml:space="preserve">
tehtud 02.07.2007</t>
        </r>
      </text>
    </comment>
    <comment ref="B2217" authorId="1">
      <text>
        <r>
          <rPr>
            <b/>
            <sz val="8"/>
            <color indexed="81"/>
            <rFont val="Tahoma"/>
            <family val="2"/>
            <charset val="186"/>
          </rPr>
          <t>valler:
tehtud 02.07.07</t>
        </r>
      </text>
    </comment>
    <comment ref="B2219" authorId="1">
      <text>
        <r>
          <rPr>
            <b/>
            <sz val="8"/>
            <color indexed="81"/>
            <rFont val="Tahoma"/>
            <family val="2"/>
            <charset val="186"/>
          </rPr>
          <t>valler:</t>
        </r>
        <r>
          <rPr>
            <sz val="8"/>
            <color indexed="81"/>
            <rFont val="Tahoma"/>
            <family val="2"/>
            <charset val="186"/>
          </rPr>
          <t xml:space="preserve">
tehtud 20.09.07</t>
        </r>
      </text>
    </comment>
    <comment ref="A2225" authorId="1">
      <text>
        <r>
          <rPr>
            <b/>
            <sz val="8"/>
            <color indexed="81"/>
            <rFont val="Tahoma"/>
            <family val="2"/>
            <charset val="186"/>
          </rPr>
          <t>valler:</t>
        </r>
        <r>
          <rPr>
            <sz val="8"/>
            <color indexed="81"/>
            <rFont val="Tahoma"/>
            <family val="2"/>
            <charset val="186"/>
          </rPr>
          <t xml:space="preserve">
tehtud 13.01.09</t>
        </r>
      </text>
    </comment>
    <comment ref="A2228" authorId="3">
      <text>
        <r>
          <rPr>
            <b/>
            <sz val="8"/>
            <color indexed="81"/>
            <rFont val="Tahoma"/>
            <family val="2"/>
            <charset val="186"/>
          </rPr>
          <t>kibur:</t>
        </r>
        <r>
          <rPr>
            <sz val="8"/>
            <color indexed="81"/>
            <rFont val="Tahoma"/>
            <family val="2"/>
            <charset val="186"/>
          </rPr>
          <t xml:space="preserve">
tehtud 13.01.2010</t>
        </r>
      </text>
    </comment>
    <comment ref="A2233" authorId="7">
      <text>
        <r>
          <rPr>
            <b/>
            <sz val="9"/>
            <color indexed="81"/>
            <rFont val="Tahoma"/>
            <family val="2"/>
            <charset val="186"/>
          </rPr>
          <t>Krista Kibur:</t>
        </r>
        <r>
          <rPr>
            <sz val="9"/>
            <color indexed="81"/>
            <rFont val="Tahoma"/>
            <family val="2"/>
            <charset val="186"/>
          </rPr>
          <t xml:space="preserve">
kasutusel alates 2014. aastast (tehtud paranduskanded: 1159599000 fond on asedatud selle fondiga) </t>
        </r>
      </text>
    </comment>
  </commentList>
</comments>
</file>

<file path=xl/comments2.xml><?xml version="1.0" encoding="utf-8"?>
<comments xmlns="http://schemas.openxmlformats.org/spreadsheetml/2006/main">
  <authors>
    <author>valler</author>
  </authors>
  <commentList>
    <comment ref="A134" authorId="0">
      <text>
        <r>
          <rPr>
            <b/>
            <sz val="9"/>
            <color indexed="81"/>
            <rFont val="Tahoma"/>
            <family val="2"/>
            <charset val="186"/>
          </rPr>
          <t>valler:</t>
        </r>
        <r>
          <rPr>
            <sz val="9"/>
            <color indexed="81"/>
            <rFont val="Tahoma"/>
            <family val="2"/>
            <charset val="186"/>
          </rPr>
          <t xml:space="preserve">
alates 2014</t>
        </r>
      </text>
    </comment>
  </commentList>
</comments>
</file>

<file path=xl/comments3.xml><?xml version="1.0" encoding="utf-8"?>
<comments xmlns="http://schemas.openxmlformats.org/spreadsheetml/2006/main">
  <authors>
    <author>Krista Kibur</author>
    <author>kibur</author>
    <author>valler</author>
    <author>altermann1</author>
    <author>Kristi Urmann</author>
    <author>Anne A.</author>
    <author>ruusmann</author>
    <author>Anne Altermann</author>
    <author>kriesenthal</author>
    <author>treimann</author>
    <author>viinapuu</author>
    <author>Kaidi Oja</author>
    <author>Anne Viinapuu</author>
    <author>Robert Kriesenthal</author>
  </authors>
  <commentList>
    <comment ref="C36" authorId="0">
      <text>
        <r>
          <rPr>
            <b/>
            <sz val="9"/>
            <color indexed="81"/>
            <rFont val="Tahoma"/>
            <family val="2"/>
            <charset val="186"/>
          </rPr>
          <t>Krista Kibur:</t>
        </r>
        <r>
          <rPr>
            <sz val="9"/>
            <color indexed="81"/>
            <rFont val="Tahoma"/>
            <family val="2"/>
            <charset val="186"/>
          </rPr>
          <t xml:space="preserve">
tehtud 30.12.2013 kasutamiseks alates 2014
</t>
        </r>
      </text>
    </comment>
    <comment ref="C37" authorId="0">
      <text>
        <r>
          <rPr>
            <b/>
            <sz val="9"/>
            <color indexed="81"/>
            <rFont val="Tahoma"/>
            <family val="2"/>
            <charset val="186"/>
          </rPr>
          <t>Krista Kibur:</t>
        </r>
        <r>
          <rPr>
            <sz val="9"/>
            <color indexed="81"/>
            <rFont val="Tahoma"/>
            <family val="2"/>
            <charset val="186"/>
          </rPr>
          <t xml:space="preserve">
Krista Kibur:
tehtud 30.12.2013 kasutamiseks alates 2014
</t>
        </r>
      </text>
    </comment>
    <comment ref="C38" authorId="0">
      <text>
        <r>
          <rPr>
            <b/>
            <sz val="9"/>
            <color indexed="81"/>
            <rFont val="Tahoma"/>
            <family val="2"/>
            <charset val="186"/>
          </rPr>
          <t>Krista Kibur:</t>
        </r>
        <r>
          <rPr>
            <sz val="9"/>
            <color indexed="81"/>
            <rFont val="Tahoma"/>
            <family val="2"/>
            <charset val="186"/>
          </rPr>
          <t xml:space="preserve">
Krista Kibur:
tehtud 30.12.2013 kasutamiseks alates 2014
</t>
        </r>
      </text>
    </comment>
    <comment ref="C39" authorId="0">
      <text>
        <r>
          <rPr>
            <b/>
            <sz val="9"/>
            <color indexed="81"/>
            <rFont val="Tahoma"/>
            <family val="2"/>
            <charset val="186"/>
          </rPr>
          <t>Krista Kibur:</t>
        </r>
        <r>
          <rPr>
            <sz val="9"/>
            <color indexed="81"/>
            <rFont val="Tahoma"/>
            <family val="2"/>
            <charset val="186"/>
          </rPr>
          <t xml:space="preserve">
Krista Kibur:
tehtud 30.12.2013 kasutamiseks alates 2014
</t>
        </r>
      </text>
    </comment>
    <comment ref="C40" author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1" author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2" author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3" author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4" author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5" author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6" author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7" author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C48" authorId="0">
      <text>
        <r>
          <rPr>
            <b/>
            <sz val="9"/>
            <color indexed="81"/>
            <rFont val="Tahoma"/>
            <family val="2"/>
            <charset val="186"/>
          </rPr>
          <t>Krista Kibur:</t>
        </r>
        <r>
          <rPr>
            <sz val="9"/>
            <color indexed="81"/>
            <rFont val="Tahoma"/>
            <family val="2"/>
            <charset val="186"/>
          </rPr>
          <t xml:space="preserve">
Krista Kibur:
tehtud 30.12.2013 kasutamiseks alates 2014</t>
        </r>
      </text>
    </comment>
    <comment ref="B62" authorId="1">
      <text>
        <r>
          <rPr>
            <b/>
            <sz val="9"/>
            <color indexed="81"/>
            <rFont val="Tahoma"/>
            <family val="2"/>
            <charset val="186"/>
          </rPr>
          <t>kibur:</t>
        </r>
        <r>
          <rPr>
            <sz val="9"/>
            <color indexed="81"/>
            <rFont val="Tahoma"/>
            <family val="2"/>
            <charset val="186"/>
          </rPr>
          <t xml:space="preserve">
tehtud 16.08.2011 kasutamiseks alates 2012 
</t>
        </r>
      </text>
    </comment>
    <comment ref="E62" authorId="1">
      <text>
        <r>
          <rPr>
            <b/>
            <sz val="9"/>
            <color indexed="81"/>
            <rFont val="Tahoma"/>
            <family val="2"/>
            <charset val="186"/>
          </rPr>
          <t>kibur:</t>
        </r>
        <r>
          <rPr>
            <sz val="9"/>
            <color indexed="81"/>
            <rFont val="Tahoma"/>
            <family val="2"/>
            <charset val="186"/>
          </rPr>
          <t xml:space="preserve">
ühendatud fondid: tele- ja raadiosaated+filmiprojektid</t>
        </r>
      </text>
    </comment>
    <comment ref="B67" authorId="0">
      <text>
        <r>
          <rPr>
            <b/>
            <sz val="9"/>
            <color indexed="81"/>
            <rFont val="Tahoma"/>
            <family val="2"/>
            <charset val="186"/>
          </rPr>
          <t>Krista Kibur:</t>
        </r>
        <r>
          <rPr>
            <sz val="9"/>
            <color indexed="81"/>
            <rFont val="Tahoma"/>
            <family val="2"/>
            <charset val="186"/>
          </rPr>
          <t xml:space="preserve">
tehtud 10.12.12. kasutamiseks alates 2013</t>
        </r>
      </text>
    </comment>
    <comment ref="G81" authorId="1">
      <text>
        <r>
          <rPr>
            <b/>
            <sz val="8"/>
            <color indexed="81"/>
            <rFont val="Tahoma"/>
            <family val="2"/>
            <charset val="186"/>
          </rPr>
          <t>kibur:</t>
        </r>
        <r>
          <rPr>
            <sz val="8"/>
            <color indexed="81"/>
            <rFont val="Tahoma"/>
            <family val="2"/>
            <charset val="186"/>
          </rPr>
          <t xml:space="preserve">
SAP-is:  Avalike teenuste...</t>
        </r>
      </text>
    </comment>
    <comment ref="B83" authorId="0">
      <text>
        <r>
          <rPr>
            <b/>
            <sz val="9"/>
            <color indexed="81"/>
            <rFont val="Tahoma"/>
            <family val="2"/>
            <charset val="186"/>
          </rPr>
          <t>Krista Kibur:</t>
        </r>
        <r>
          <rPr>
            <sz val="9"/>
            <color indexed="81"/>
            <rFont val="Tahoma"/>
            <family val="2"/>
            <charset val="186"/>
          </rPr>
          <t xml:space="preserve">
tehtud 28.08.2014</t>
        </r>
      </text>
    </comment>
    <comment ref="B84" authorId="0">
      <text>
        <r>
          <rPr>
            <b/>
            <sz val="9"/>
            <color indexed="81"/>
            <rFont val="Tahoma"/>
            <family val="2"/>
            <charset val="186"/>
          </rPr>
          <t>Krista Kibur:</t>
        </r>
        <r>
          <rPr>
            <sz val="9"/>
            <color indexed="81"/>
            <rFont val="Tahoma"/>
            <family val="2"/>
            <charset val="186"/>
          </rPr>
          <t xml:space="preserve">
tehtud 28.08.2014</t>
        </r>
      </text>
    </comment>
    <comment ref="C115" authorId="2">
      <text>
        <r>
          <rPr>
            <b/>
            <sz val="9"/>
            <color indexed="81"/>
            <rFont val="Tahoma"/>
            <family val="2"/>
            <charset val="186"/>
          </rPr>
          <t>valler:</t>
        </r>
        <r>
          <rPr>
            <sz val="9"/>
            <color indexed="81"/>
            <rFont val="Tahoma"/>
            <family val="2"/>
            <charset val="186"/>
          </rPr>
          <t xml:space="preserve">
2012. a fondi nimeks "Rahahaldus"</t>
        </r>
      </text>
    </comment>
    <comment ref="C116" authorId="2">
      <text>
        <r>
          <rPr>
            <b/>
            <sz val="9"/>
            <color indexed="81"/>
            <rFont val="Tahoma"/>
            <family val="2"/>
            <charset val="186"/>
          </rPr>
          <t>valler:</t>
        </r>
        <r>
          <rPr>
            <sz val="9"/>
            <color indexed="81"/>
            <rFont val="Tahoma"/>
            <family val="2"/>
            <charset val="186"/>
          </rPr>
          <t xml:space="preserve">
2012. a kustutada</t>
        </r>
      </text>
    </comment>
    <comment ref="E117" authorId="2">
      <text>
        <r>
          <rPr>
            <b/>
            <sz val="8"/>
            <color indexed="81"/>
            <rFont val="Tahoma"/>
            <family val="2"/>
            <charset val="186"/>
          </rPr>
          <t>valler:</t>
        </r>
        <r>
          <rPr>
            <sz val="8"/>
            <color indexed="81"/>
            <rFont val="Tahoma"/>
            <family val="2"/>
            <charset val="186"/>
          </rPr>
          <t xml:space="preserve">
kuni 31.12.2008</t>
        </r>
      </text>
    </comment>
    <comment ref="E121" authorId="0">
      <text>
        <r>
          <rPr>
            <b/>
            <sz val="8"/>
            <color indexed="81"/>
            <rFont val="Tahoma"/>
            <family val="2"/>
            <charset val="186"/>
          </rPr>
          <t>Krista Kibur:</t>
        </r>
        <r>
          <rPr>
            <sz val="8"/>
            <color indexed="81"/>
            <rFont val="Tahoma"/>
            <family val="2"/>
            <charset val="186"/>
          </rPr>
          <t xml:space="preserve">
fondi nimetus muudetud aug.2015</t>
        </r>
      </text>
    </comment>
    <comment ref="B197" authorId="1">
      <text>
        <r>
          <rPr>
            <b/>
            <sz val="8"/>
            <color indexed="81"/>
            <rFont val="Tahoma"/>
            <family val="2"/>
            <charset val="186"/>
          </rPr>
          <t>kibur:</t>
        </r>
        <r>
          <rPr>
            <sz val="8"/>
            <color indexed="81"/>
            <rFont val="Tahoma"/>
            <family val="2"/>
            <charset val="186"/>
          </rPr>
          <t xml:space="preserve">
tehtud 18.12.09
kasutamiseks alates 01.01.2010</t>
        </r>
      </text>
    </comment>
    <comment ref="B203" authorId="1">
      <text>
        <r>
          <rPr>
            <b/>
            <sz val="9"/>
            <color indexed="81"/>
            <rFont val="Tahoma"/>
            <family val="2"/>
            <charset val="186"/>
          </rPr>
          <t>kibur:</t>
        </r>
        <r>
          <rPr>
            <sz val="9"/>
            <color indexed="81"/>
            <rFont val="Tahoma"/>
            <family val="2"/>
            <charset val="186"/>
          </rPr>
          <t xml:space="preserve">
tehtud 23.11.2011</t>
        </r>
      </text>
    </comment>
    <comment ref="B204" authorId="1">
      <text>
        <r>
          <rPr>
            <b/>
            <sz val="8"/>
            <color indexed="81"/>
            <rFont val="Tahoma"/>
            <family val="2"/>
            <charset val="186"/>
          </rPr>
          <t>kibur:</t>
        </r>
        <r>
          <rPr>
            <sz val="8"/>
            <color indexed="81"/>
            <rFont val="Tahoma"/>
            <family val="2"/>
            <charset val="186"/>
          </rPr>
          <t xml:space="preserve">
tehtud 18.12.09
kasutamiseks alates 01.01.2010</t>
        </r>
      </text>
    </comment>
    <comment ref="B205" authorId="0">
      <text>
        <r>
          <rPr>
            <b/>
            <sz val="9"/>
            <color indexed="81"/>
            <rFont val="Tahoma"/>
            <family val="2"/>
            <charset val="186"/>
          </rPr>
          <t>Krista Kibur:</t>
        </r>
        <r>
          <rPr>
            <sz val="9"/>
            <color indexed="81"/>
            <rFont val="Tahoma"/>
            <family val="2"/>
            <charset val="186"/>
          </rPr>
          <t xml:space="preserve">
tehtud 17.12.2013 (2014 eelarve)</t>
        </r>
      </text>
    </comment>
    <comment ref="B206" authorId="0">
      <text>
        <r>
          <rPr>
            <b/>
            <sz val="9"/>
            <color indexed="81"/>
            <rFont val="Tahoma"/>
            <family val="2"/>
            <charset val="186"/>
          </rPr>
          <t>Krista Kibur:</t>
        </r>
        <r>
          <rPr>
            <sz val="9"/>
            <color indexed="81"/>
            <rFont val="Tahoma"/>
            <family val="2"/>
            <charset val="186"/>
          </rPr>
          <t xml:space="preserve">
tehtud 17.12.2012 (2014 eelarve)
</t>
        </r>
      </text>
    </comment>
    <comment ref="B210" authorId="1">
      <text>
        <r>
          <rPr>
            <b/>
            <sz val="9"/>
            <color indexed="81"/>
            <rFont val="Tahoma"/>
            <family val="2"/>
            <charset val="186"/>
          </rPr>
          <t>kibur:</t>
        </r>
        <r>
          <rPr>
            <sz val="9"/>
            <color indexed="81"/>
            <rFont val="Tahoma"/>
            <family val="2"/>
            <charset val="186"/>
          </rPr>
          <t xml:space="preserve">
tehtud 23.11.2011
</t>
        </r>
      </text>
    </comment>
    <comment ref="B213" authorId="2">
      <text>
        <r>
          <rPr>
            <b/>
            <sz val="8"/>
            <color indexed="81"/>
            <rFont val="Tahoma"/>
            <family val="2"/>
            <charset val="186"/>
          </rPr>
          <t>valler:</t>
        </r>
        <r>
          <rPr>
            <sz val="8"/>
            <color indexed="81"/>
            <rFont val="Tahoma"/>
            <family val="2"/>
            <charset val="186"/>
          </rPr>
          <t xml:space="preserve">
tehtud 08.12.08</t>
        </r>
      </text>
    </comment>
    <comment ref="E218" authorId="3">
      <text>
        <r>
          <rPr>
            <b/>
            <sz val="9"/>
            <color indexed="81"/>
            <rFont val="Tahoma"/>
            <family val="2"/>
            <charset val="186"/>
          </rPr>
          <t>Anne A: Tehtud 03.03.10.a. 
Põhja-Tallinna LOV</t>
        </r>
        <r>
          <rPr>
            <sz val="9"/>
            <color indexed="81"/>
            <rFont val="Tahoma"/>
            <family val="2"/>
            <charset val="186"/>
          </rPr>
          <t xml:space="preserve">
</t>
        </r>
      </text>
    </comment>
    <comment ref="G219" authorId="3">
      <text>
        <r>
          <rPr>
            <b/>
            <sz val="9"/>
            <color indexed="81"/>
            <rFont val="Tahoma"/>
            <family val="2"/>
            <charset val="186"/>
          </rPr>
          <t>Anne A:</t>
        </r>
        <r>
          <rPr>
            <sz val="9"/>
            <color indexed="81"/>
            <rFont val="Tahoma"/>
            <family val="2"/>
            <charset val="186"/>
          </rPr>
          <t xml:space="preserve">
Tehtud 12.04.10 MISRAR (välisrahastus)</t>
        </r>
      </text>
    </comment>
    <comment ref="G220" authorId="3">
      <text>
        <r>
          <rPr>
            <b/>
            <sz val="9"/>
            <color indexed="81"/>
            <rFont val="Tahoma"/>
            <family val="2"/>
            <charset val="186"/>
          </rPr>
          <t>Anne A:</t>
        </r>
        <r>
          <rPr>
            <sz val="9"/>
            <color indexed="81"/>
            <rFont val="Tahoma"/>
            <family val="2"/>
            <charset val="186"/>
          </rPr>
          <t xml:space="preserve">
Tehtud 12.04.10 MISRAR - LE</t>
        </r>
      </text>
    </comment>
    <comment ref="G226" authorId="4">
      <text>
        <r>
          <rPr>
            <b/>
            <sz val="9"/>
            <color indexed="81"/>
            <rFont val="Tahoma"/>
            <family val="2"/>
            <charset val="186"/>
          </rPr>
          <t>Kristi Urmann:</t>
        </r>
        <r>
          <rPr>
            <sz val="9"/>
            <color indexed="81"/>
            <rFont val="Tahoma"/>
            <family val="2"/>
            <charset val="186"/>
          </rPr>
          <t xml:space="preserve">
Tehtud 01.03.2013
</t>
        </r>
      </text>
    </comment>
    <comment ref="G228" authorId="3">
      <text>
        <r>
          <rPr>
            <b/>
            <sz val="9"/>
            <color indexed="81"/>
            <rFont val="Tahoma"/>
            <family val="2"/>
            <charset val="186"/>
          </rPr>
          <t>Anne A:</t>
        </r>
        <r>
          <rPr>
            <sz val="9"/>
            <color indexed="81"/>
            <rFont val="Tahoma"/>
            <family val="2"/>
            <charset val="186"/>
          </rPr>
          <t xml:space="preserve">
Tehtud 11.05.10</t>
        </r>
      </text>
    </comment>
    <comment ref="B230" authorId="1">
      <text>
        <r>
          <rPr>
            <b/>
            <sz val="9"/>
            <color indexed="81"/>
            <rFont val="Tahoma"/>
            <family val="2"/>
            <charset val="186"/>
          </rPr>
          <t>kibur:</t>
        </r>
        <r>
          <rPr>
            <sz val="9"/>
            <color indexed="81"/>
            <rFont val="Tahoma"/>
            <family val="2"/>
            <charset val="186"/>
          </rPr>
          <t xml:space="preserve">
tehtud 30.11.2011 Omaosalus fondil 2200512010 koolitus
</t>
        </r>
      </text>
    </comment>
    <comment ref="B231" authorId="1">
      <text>
        <r>
          <rPr>
            <b/>
            <sz val="9"/>
            <color indexed="81"/>
            <rFont val="Tahoma"/>
            <family val="2"/>
            <charset val="186"/>
          </rPr>
          <t>kibur:</t>
        </r>
        <r>
          <rPr>
            <sz val="9"/>
            <color indexed="81"/>
            <rFont val="Tahoma"/>
            <family val="2"/>
            <charset val="186"/>
          </rPr>
          <t xml:space="preserve">
tehtud 27.03.2012 I LEA (ettesisestamiseks)
</t>
        </r>
      </text>
    </comment>
    <comment ref="B232" authorId="1">
      <text>
        <r>
          <rPr>
            <b/>
            <sz val="9"/>
            <color indexed="81"/>
            <rFont val="Tahoma"/>
            <family val="2"/>
            <charset val="186"/>
          </rPr>
          <t>kibur:</t>
        </r>
        <r>
          <rPr>
            <sz val="9"/>
            <color indexed="81"/>
            <rFont val="Tahoma"/>
            <family val="2"/>
            <charset val="186"/>
          </rPr>
          <t xml:space="preserve">
tehtud 24.08.2012</t>
        </r>
      </text>
    </comment>
    <comment ref="B233" authorId="1">
      <text>
        <r>
          <rPr>
            <b/>
            <sz val="9"/>
            <color indexed="81"/>
            <rFont val="Tahoma"/>
            <family val="2"/>
            <charset val="186"/>
          </rPr>
          <t>kibur:</t>
        </r>
        <r>
          <rPr>
            <sz val="9"/>
            <color indexed="81"/>
            <rFont val="Tahoma"/>
            <family val="2"/>
            <charset val="186"/>
          </rPr>
          <t xml:space="preserve">
tehtud 29.08.2012
</t>
        </r>
      </text>
    </comment>
    <comment ref="B234" authorId="1">
      <text>
        <r>
          <rPr>
            <b/>
            <sz val="9"/>
            <color indexed="81"/>
            <rFont val="Tahoma"/>
            <family val="2"/>
            <charset val="186"/>
          </rPr>
          <t>kibur:</t>
        </r>
        <r>
          <rPr>
            <sz val="9"/>
            <color indexed="81"/>
            <rFont val="Tahoma"/>
            <family val="2"/>
            <charset val="186"/>
          </rPr>
          <t xml:space="preserve">
tehtud 29.08.2012</t>
        </r>
      </text>
    </comment>
    <comment ref="B239" authorId="0">
      <text>
        <r>
          <rPr>
            <b/>
            <sz val="9"/>
            <color indexed="81"/>
            <rFont val="Tahoma"/>
            <family val="2"/>
            <charset val="186"/>
          </rPr>
          <t>Krista Kibur:</t>
        </r>
        <r>
          <rPr>
            <sz val="9"/>
            <color indexed="81"/>
            <rFont val="Tahoma"/>
            <family val="2"/>
            <charset val="186"/>
          </rPr>
          <t xml:space="preserve">
tehtud 04.10.2012 II LEA
</t>
        </r>
      </text>
    </comment>
    <comment ref="B240" authorId="0">
      <text>
        <r>
          <rPr>
            <b/>
            <sz val="9"/>
            <color indexed="81"/>
            <rFont val="Tahoma"/>
            <family val="2"/>
            <charset val="186"/>
          </rPr>
          <t>Krista Kibur:</t>
        </r>
        <r>
          <rPr>
            <sz val="9"/>
            <color indexed="81"/>
            <rFont val="Tahoma"/>
            <family val="2"/>
            <charset val="186"/>
          </rPr>
          <t xml:space="preserve">
31.05.2013 II LEA</t>
        </r>
      </text>
    </comment>
    <comment ref="B241" authorId="0">
      <text>
        <r>
          <rPr>
            <b/>
            <sz val="9"/>
            <color indexed="81"/>
            <rFont val="Tahoma"/>
            <family val="2"/>
            <charset val="186"/>
          </rPr>
          <t>Krista Kibur:</t>
        </r>
        <r>
          <rPr>
            <sz val="9"/>
            <color indexed="81"/>
            <rFont val="Tahoma"/>
            <family val="2"/>
            <charset val="186"/>
          </rPr>
          <t xml:space="preserve">
16.09.2103</t>
        </r>
      </text>
    </comment>
    <comment ref="B242" authorId="0">
      <text>
        <r>
          <rPr>
            <b/>
            <sz val="9"/>
            <color indexed="81"/>
            <rFont val="Tahoma"/>
            <family val="2"/>
            <charset val="186"/>
          </rPr>
          <t>Krista Kibur:</t>
        </r>
        <r>
          <rPr>
            <sz val="9"/>
            <color indexed="81"/>
            <rFont val="Tahoma"/>
            <family val="2"/>
            <charset val="186"/>
          </rPr>
          <t xml:space="preserve">
23.05.2014 I LEA</t>
        </r>
      </text>
    </comment>
    <comment ref="D242" authorId="0">
      <text>
        <r>
          <rPr>
            <b/>
            <sz val="9"/>
            <color indexed="81"/>
            <rFont val="Tahoma"/>
            <family val="2"/>
            <charset val="186"/>
          </rPr>
          <t>Krista Kibur:</t>
        </r>
        <r>
          <rPr>
            <sz val="9"/>
            <color indexed="81"/>
            <rFont val="Tahoma"/>
            <family val="2"/>
            <charset val="186"/>
          </rPr>
          <t xml:space="preserve">
23.05.2014 I LEA</t>
        </r>
      </text>
    </comment>
    <comment ref="B243" authorId="0">
      <text>
        <r>
          <rPr>
            <b/>
            <sz val="9"/>
            <color indexed="81"/>
            <rFont val="Tahoma"/>
            <family val="2"/>
            <charset val="186"/>
          </rPr>
          <t>Krista Kibur:</t>
        </r>
        <r>
          <rPr>
            <sz val="9"/>
            <color indexed="81"/>
            <rFont val="Tahoma"/>
            <family val="2"/>
            <charset val="186"/>
          </rPr>
          <t xml:space="preserve">
23.05.2014 I lEA
</t>
        </r>
      </text>
    </comment>
    <comment ref="D243" authorId="0">
      <text>
        <r>
          <rPr>
            <b/>
            <sz val="9"/>
            <color indexed="81"/>
            <rFont val="Tahoma"/>
            <family val="2"/>
            <charset val="186"/>
          </rPr>
          <t>Krista Kibur:</t>
        </r>
        <r>
          <rPr>
            <sz val="9"/>
            <color indexed="81"/>
            <rFont val="Tahoma"/>
            <family val="2"/>
            <charset val="186"/>
          </rPr>
          <t xml:space="preserve">
23.05.2014 I lEA
</t>
        </r>
      </text>
    </comment>
    <comment ref="D245" authorId="0">
      <text>
        <r>
          <rPr>
            <b/>
            <sz val="8"/>
            <color indexed="81"/>
            <rFont val="Tahoma"/>
            <family val="2"/>
            <charset val="186"/>
          </rPr>
          <t>Krista Kibur:</t>
        </r>
        <r>
          <rPr>
            <sz val="8"/>
            <color indexed="81"/>
            <rFont val="Tahoma"/>
            <family val="2"/>
            <charset val="186"/>
          </rPr>
          <t xml:space="preserve">
13.01.2016 (2015 RR3)</t>
        </r>
      </text>
    </comment>
    <comment ref="B248" authorId="1">
      <text>
        <r>
          <rPr>
            <b/>
            <sz val="9"/>
            <color indexed="81"/>
            <rFont val="Tahoma"/>
            <family val="2"/>
            <charset val="186"/>
          </rPr>
          <t>kibur:</t>
        </r>
        <r>
          <rPr>
            <sz val="9"/>
            <color indexed="81"/>
            <rFont val="Tahoma"/>
            <family val="2"/>
            <charset val="186"/>
          </rPr>
          <t xml:space="preserve">
tehtud 13.12.2011 kasutamiseks 2012. aastal
 </t>
        </r>
      </text>
    </comment>
    <comment ref="B249" authorId="0">
      <text>
        <r>
          <rPr>
            <b/>
            <sz val="9"/>
            <color indexed="81"/>
            <rFont val="Tahoma"/>
            <family val="2"/>
            <charset val="186"/>
          </rPr>
          <t>Krista Kibur:</t>
        </r>
        <r>
          <rPr>
            <sz val="9"/>
            <color indexed="81"/>
            <rFont val="Tahoma"/>
            <family val="2"/>
            <charset val="186"/>
          </rPr>
          <t xml:space="preserve">
16.09.2013</t>
        </r>
      </text>
    </comment>
    <comment ref="E257" authorId="2">
      <text>
        <r>
          <rPr>
            <b/>
            <sz val="9"/>
            <color indexed="81"/>
            <rFont val="Tahoma"/>
            <family val="2"/>
            <charset val="186"/>
          </rPr>
          <t>valler:</t>
        </r>
        <r>
          <rPr>
            <sz val="9"/>
            <color indexed="81"/>
            <rFont val="Tahoma"/>
            <family val="2"/>
            <charset val="186"/>
          </rPr>
          <t xml:space="preserve">
end. Harjumaa Päästeteenistus
</t>
        </r>
      </text>
    </comment>
    <comment ref="C278" authorId="2">
      <text>
        <r>
          <rPr>
            <b/>
            <sz val="8"/>
            <color indexed="81"/>
            <rFont val="Tahoma"/>
            <family val="2"/>
            <charset val="186"/>
          </rPr>
          <t>valler:</t>
        </r>
        <r>
          <rPr>
            <sz val="8"/>
            <color indexed="81"/>
            <rFont val="Tahoma"/>
            <family val="2"/>
            <charset val="186"/>
          </rPr>
          <t xml:space="preserve">
tehtud 05.12.08</t>
        </r>
      </text>
    </comment>
    <comment ref="C279" authorId="0">
      <text>
        <r>
          <rPr>
            <b/>
            <sz val="8"/>
            <color indexed="81"/>
            <rFont val="Tahoma"/>
            <family val="2"/>
            <charset val="186"/>
          </rPr>
          <t>Krista Kibur:</t>
        </r>
        <r>
          <rPr>
            <sz val="8"/>
            <color indexed="81"/>
            <rFont val="Tahoma"/>
            <family val="2"/>
            <charset val="186"/>
          </rPr>
          <t xml:space="preserve">
tehtud 31.08.2015</t>
        </r>
      </text>
    </comment>
    <comment ref="G297" authorId="3">
      <text>
        <r>
          <rPr>
            <b/>
            <sz val="9"/>
            <color indexed="81"/>
            <rFont val="Tahoma"/>
            <family val="2"/>
            <charset val="186"/>
          </rPr>
          <t>altermann1:</t>
        </r>
        <r>
          <rPr>
            <sz val="9"/>
            <color indexed="81"/>
            <rFont val="Tahoma"/>
            <family val="2"/>
            <charset val="186"/>
          </rPr>
          <t xml:space="preserve">
Toetuse eraldaja BCA Koolituse AS</t>
        </r>
      </text>
    </comment>
    <comment ref="C299" authorId="5">
      <text>
        <r>
          <rPr>
            <b/>
            <sz val="9"/>
            <color indexed="81"/>
            <rFont val="Tahoma"/>
            <family val="2"/>
            <charset val="186"/>
          </rPr>
          <t>Anne A.:</t>
        </r>
        <r>
          <rPr>
            <sz val="9"/>
            <color indexed="81"/>
            <rFont val="Tahoma"/>
            <family val="2"/>
            <charset val="186"/>
          </rPr>
          <t xml:space="preserve">
tehtud 12.11.2014</t>
        </r>
      </text>
    </comment>
    <comment ref="C300" authorId="5">
      <text>
        <r>
          <rPr>
            <b/>
            <sz val="9"/>
            <color indexed="81"/>
            <rFont val="Tahoma"/>
            <family val="2"/>
            <charset val="186"/>
          </rPr>
          <t>Anne A.:</t>
        </r>
        <r>
          <rPr>
            <sz val="9"/>
            <color indexed="81"/>
            <rFont val="Tahoma"/>
            <family val="2"/>
            <charset val="186"/>
          </rPr>
          <t xml:space="preserve">
tehtud 29.06.2015</t>
        </r>
      </text>
    </comment>
    <comment ref="G300" authorId="5">
      <text>
        <r>
          <rPr>
            <b/>
            <sz val="9"/>
            <color indexed="81"/>
            <rFont val="Tahoma"/>
            <family val="2"/>
            <charset val="186"/>
          </rPr>
          <t>Anne A.:</t>
        </r>
        <r>
          <rPr>
            <sz val="9"/>
            <color indexed="81"/>
            <rFont val="Tahoma"/>
            <family val="2"/>
            <charset val="186"/>
          </rPr>
          <t xml:space="preserve">
KIK</t>
        </r>
      </text>
    </comment>
    <comment ref="C305" authorId="3">
      <text>
        <r>
          <rPr>
            <b/>
            <sz val="9"/>
            <color indexed="81"/>
            <rFont val="Tahoma"/>
            <family val="2"/>
            <charset val="186"/>
          </rPr>
          <t>altermann1:</t>
        </r>
        <r>
          <rPr>
            <sz val="9"/>
            <color indexed="81"/>
            <rFont val="Tahoma"/>
            <family val="2"/>
            <charset val="186"/>
          </rPr>
          <t xml:space="preserve">
Fond kasutusel alates 01.01.2012.a.</t>
        </r>
      </text>
    </comment>
    <comment ref="C306" authorId="3">
      <text>
        <r>
          <rPr>
            <b/>
            <sz val="9"/>
            <color indexed="81"/>
            <rFont val="Tahoma"/>
            <family val="2"/>
            <charset val="186"/>
          </rPr>
          <t>altermann1:</t>
        </r>
        <r>
          <rPr>
            <sz val="9"/>
            <color indexed="81"/>
            <rFont val="Tahoma"/>
            <family val="2"/>
            <charset val="186"/>
          </rPr>
          <t xml:space="preserve">
alates 01.01.2013</t>
        </r>
      </text>
    </comment>
    <comment ref="C307" authorId="3">
      <text>
        <r>
          <rPr>
            <b/>
            <sz val="9"/>
            <color indexed="81"/>
            <rFont val="Tahoma"/>
            <family val="2"/>
            <charset val="186"/>
          </rPr>
          <t>altermann1:</t>
        </r>
        <r>
          <rPr>
            <sz val="9"/>
            <color indexed="81"/>
            <rFont val="Tahoma"/>
            <family val="2"/>
            <charset val="186"/>
          </rPr>
          <t xml:space="preserve">
alates 01.01.2013</t>
        </r>
      </text>
    </comment>
    <comment ref="C308" authorId="5">
      <text>
        <r>
          <rPr>
            <b/>
            <sz val="9"/>
            <color indexed="81"/>
            <rFont val="Tahoma"/>
            <family val="2"/>
            <charset val="186"/>
          </rPr>
          <t>Anne A.:</t>
        </r>
        <r>
          <rPr>
            <sz val="9"/>
            <color indexed="81"/>
            <rFont val="Tahoma"/>
            <family val="2"/>
            <charset val="186"/>
          </rPr>
          <t xml:space="preserve">
Alates 01.01.2014</t>
        </r>
      </text>
    </comment>
    <comment ref="C309" authorId="5">
      <text>
        <r>
          <rPr>
            <b/>
            <sz val="9"/>
            <color indexed="81"/>
            <rFont val="Tahoma"/>
            <family val="2"/>
            <charset val="186"/>
          </rPr>
          <t>Anne A.:</t>
        </r>
        <r>
          <rPr>
            <sz val="9"/>
            <color indexed="81"/>
            <rFont val="Tahoma"/>
            <family val="2"/>
            <charset val="186"/>
          </rPr>
          <t xml:space="preserve">
tehtud 03.12.2015</t>
        </r>
      </text>
    </comment>
    <comment ref="G309" authorId="5">
      <text>
        <r>
          <rPr>
            <b/>
            <sz val="9"/>
            <color indexed="81"/>
            <rFont val="Tahoma"/>
            <family val="2"/>
            <charset val="186"/>
          </rPr>
          <t>Anne A.:</t>
        </r>
        <r>
          <rPr>
            <sz val="9"/>
            <color indexed="81"/>
            <rFont val="Tahoma"/>
            <family val="2"/>
            <charset val="186"/>
          </rPr>
          <t xml:space="preserve">
Innove projekt 01.09.2015 - 31.08.2018
Siin fondil on kajastatud kulud, mis on tehtud projekti OF arvelt</t>
        </r>
      </text>
    </comment>
    <comment ref="C310" authorId="5">
      <text>
        <r>
          <rPr>
            <b/>
            <sz val="9"/>
            <color indexed="81"/>
            <rFont val="Tahoma"/>
            <family val="2"/>
            <charset val="186"/>
          </rPr>
          <t>Anne A.:</t>
        </r>
        <r>
          <rPr>
            <sz val="9"/>
            <color indexed="81"/>
            <rFont val="Tahoma"/>
            <family val="2"/>
            <charset val="186"/>
          </rPr>
          <t xml:space="preserve">
tehtud 26.02.2015
</t>
        </r>
      </text>
    </comment>
    <comment ref="G311" authorId="5">
      <text>
        <r>
          <rPr>
            <b/>
            <sz val="9"/>
            <color indexed="81"/>
            <rFont val="Tahoma"/>
            <family val="2"/>
            <charset val="186"/>
          </rPr>
          <t>Anne A.:</t>
        </r>
        <r>
          <rPr>
            <sz val="9"/>
            <color indexed="81"/>
            <rFont val="Tahoma"/>
            <family val="2"/>
            <charset val="186"/>
          </rPr>
          <t xml:space="preserve">
Suitsupääsupesa Lasteaed</t>
        </r>
      </text>
    </comment>
    <comment ref="G312" authorId="3">
      <text>
        <r>
          <rPr>
            <b/>
            <sz val="9"/>
            <color indexed="81"/>
            <rFont val="Tahoma"/>
            <family val="2"/>
            <charset val="186"/>
          </rPr>
          <t>altermann1:</t>
        </r>
        <r>
          <rPr>
            <sz val="9"/>
            <color indexed="81"/>
            <rFont val="Tahoma"/>
            <family val="2"/>
            <charset val="186"/>
          </rPr>
          <t xml:space="preserve">
KÜ 55246000</t>
        </r>
      </text>
    </comment>
    <comment ref="G313" authorId="3">
      <text>
        <r>
          <rPr>
            <b/>
            <sz val="9"/>
            <color indexed="81"/>
            <rFont val="Tahoma"/>
            <family val="2"/>
            <charset val="186"/>
          </rPr>
          <t>altermann1:</t>
        </r>
        <r>
          <rPr>
            <sz val="9"/>
            <color indexed="81"/>
            <rFont val="Tahoma"/>
            <family val="2"/>
            <charset val="186"/>
          </rPr>
          <t xml:space="preserve">
KÜ 45000008</t>
        </r>
      </text>
    </comment>
    <comment ref="C317" authorId="2">
      <text>
        <r>
          <rPr>
            <b/>
            <sz val="8"/>
            <color indexed="81"/>
            <rFont val="Tahoma"/>
            <family val="2"/>
            <charset val="186"/>
          </rPr>
          <t>valler:</t>
        </r>
        <r>
          <rPr>
            <sz val="8"/>
            <color indexed="81"/>
            <rFont val="Tahoma"/>
            <family val="2"/>
            <charset val="186"/>
          </rPr>
          <t xml:space="preserve">
tehtud 27.06.08</t>
        </r>
      </text>
    </comment>
    <comment ref="G318" authorId="5">
      <text>
        <r>
          <rPr>
            <b/>
            <sz val="9"/>
            <color indexed="81"/>
            <rFont val="Tahoma"/>
            <family val="2"/>
            <charset val="186"/>
          </rPr>
          <t>Anne A.:</t>
        </r>
        <r>
          <rPr>
            <sz val="9"/>
            <color indexed="81"/>
            <rFont val="Tahoma"/>
            <family val="2"/>
            <charset val="186"/>
          </rPr>
          <t xml:space="preserve">
HITSA projektid (Vara üleandmine)
Tiigrihüppe SA  (Alates 01.05.2013 on Tiigrihüppe Sihtasutus ning Eesti Hariduse ja Teaduse Andmesidevõrk (EENet)ühendatud Eesti Infotehnoloogia Sihtasutusega (EITSA). Alates 01.05.2013 kannab ühisasutus nimetust Hariduse Infotehnoloogia Sihtasutus (HITSA).
</t>
        </r>
      </text>
    </comment>
    <comment ref="C323" authorId="5">
      <text>
        <r>
          <rPr>
            <b/>
            <sz val="9"/>
            <color indexed="81"/>
            <rFont val="Tahoma"/>
            <family val="2"/>
            <charset val="186"/>
          </rPr>
          <t>Anne A.:</t>
        </r>
        <r>
          <rPr>
            <sz val="9"/>
            <color indexed="81"/>
            <rFont val="Tahoma"/>
            <family val="2"/>
            <charset val="186"/>
          </rPr>
          <t xml:space="preserve">
tehtud 06.03.2015</t>
        </r>
      </text>
    </comment>
    <comment ref="C339" authorId="6">
      <text>
        <r>
          <rPr>
            <b/>
            <sz val="8"/>
            <color indexed="81"/>
            <rFont val="Tahoma"/>
            <family val="2"/>
            <charset val="186"/>
          </rPr>
          <t>ruusmann:</t>
        </r>
        <r>
          <rPr>
            <sz val="8"/>
            <color indexed="81"/>
            <rFont val="Tahoma"/>
            <family val="2"/>
            <charset val="186"/>
          </rPr>
          <t xml:space="preserve">
tehtud 07.12.2009</t>
        </r>
      </text>
    </comment>
    <comment ref="C340" authorId="2">
      <text>
        <r>
          <rPr>
            <b/>
            <sz val="8"/>
            <color indexed="81"/>
            <rFont val="Tahoma"/>
            <family val="2"/>
            <charset val="186"/>
          </rPr>
          <t>valler:</t>
        </r>
        <r>
          <rPr>
            <sz val="8"/>
            <color indexed="81"/>
            <rFont val="Tahoma"/>
            <family val="2"/>
            <charset val="186"/>
          </rPr>
          <t xml:space="preserve">
tehtud 26.01.09 kuni 31.12.2009 fond 223 110 2000, alates 2010 fond õige tüvega 223 11 01 02 0 (korrigeeritud 07.12.2009)</t>
        </r>
      </text>
    </comment>
    <comment ref="C341" authorId="5">
      <text>
        <r>
          <rPr>
            <b/>
            <sz val="9"/>
            <color indexed="81"/>
            <rFont val="Tahoma"/>
            <family val="2"/>
            <charset val="186"/>
          </rPr>
          <t>Anne A.:</t>
        </r>
        <r>
          <rPr>
            <sz val="9"/>
            <color indexed="81"/>
            <rFont val="Tahoma"/>
            <family val="2"/>
            <charset val="186"/>
          </rPr>
          <t xml:space="preserve">
tehtud 09.12.2015</t>
        </r>
      </text>
    </comment>
    <comment ref="C342" authorId="5">
      <text>
        <r>
          <rPr>
            <b/>
            <sz val="9"/>
            <color indexed="81"/>
            <rFont val="Tahoma"/>
            <family val="2"/>
            <charset val="186"/>
          </rPr>
          <t>Anne A.:</t>
        </r>
        <r>
          <rPr>
            <sz val="9"/>
            <color indexed="81"/>
            <rFont val="Tahoma"/>
            <family val="2"/>
            <charset val="186"/>
          </rPr>
          <t xml:space="preserve">
tehtud 05.11.2015</t>
        </r>
      </text>
    </comment>
    <comment ref="C343" authorId="5">
      <text>
        <r>
          <rPr>
            <b/>
            <sz val="9"/>
            <color indexed="81"/>
            <rFont val="Tahoma"/>
            <family val="2"/>
            <charset val="186"/>
          </rPr>
          <t>Anne A.:</t>
        </r>
        <r>
          <rPr>
            <sz val="9"/>
            <color indexed="81"/>
            <rFont val="Tahoma"/>
            <family val="2"/>
            <charset val="186"/>
          </rPr>
          <t xml:space="preserve">
Alates 01.01.2014 
HTM eraldis lepingu alusel, varem eraldati vajalikud vahendid toetusfondist</t>
        </r>
      </text>
    </comment>
    <comment ref="C346" authorId="5">
      <text>
        <r>
          <rPr>
            <b/>
            <sz val="9"/>
            <color indexed="81"/>
            <rFont val="Tahoma"/>
            <family val="2"/>
            <charset val="186"/>
          </rPr>
          <t>Anne A.:</t>
        </r>
        <r>
          <rPr>
            <sz val="9"/>
            <color indexed="81"/>
            <rFont val="Tahoma"/>
            <family val="2"/>
            <charset val="186"/>
          </rPr>
          <t xml:space="preserve">
Alates 01.01.2014 
HTM eraldis lepingu alusel, varem eraldati vajalikud vahendid toetusfondist</t>
        </r>
      </text>
    </comment>
    <comment ref="C347" authorId="5">
      <text>
        <r>
          <rPr>
            <b/>
            <sz val="9"/>
            <color indexed="81"/>
            <rFont val="Tahoma"/>
            <family val="2"/>
            <charset val="186"/>
          </rPr>
          <t>Anne A.:</t>
        </r>
        <r>
          <rPr>
            <sz val="9"/>
            <color indexed="81"/>
            <rFont val="Tahoma"/>
            <family val="2"/>
            <charset val="186"/>
          </rPr>
          <t xml:space="preserve">
Alates 01.01.2015</t>
        </r>
      </text>
    </comment>
    <comment ref="F347" authorId="5">
      <text>
        <r>
          <rPr>
            <b/>
            <sz val="9"/>
            <color indexed="81"/>
            <rFont val="Tahoma"/>
            <family val="2"/>
            <charset val="186"/>
          </rPr>
          <t>Anne A.:</t>
        </r>
        <r>
          <rPr>
            <sz val="9"/>
            <color indexed="81"/>
            <rFont val="Tahoma"/>
            <family val="2"/>
            <charset val="186"/>
          </rPr>
          <t xml:space="preserve">
Tallinna Nõustamiskeskus, mis tegutseks Kadaka Põhikooli juures</t>
        </r>
      </text>
    </comment>
    <comment ref="C348" authorId="5">
      <text>
        <r>
          <rPr>
            <b/>
            <sz val="9"/>
            <color indexed="81"/>
            <rFont val="Tahoma"/>
            <family val="2"/>
            <charset val="186"/>
          </rPr>
          <t>Anne A.:</t>
        </r>
        <r>
          <rPr>
            <sz val="9"/>
            <color indexed="81"/>
            <rFont val="Tahoma"/>
            <family val="2"/>
            <charset val="186"/>
          </rPr>
          <t xml:space="preserve">
tehtud 25.05.2015
</t>
        </r>
      </text>
    </comment>
    <comment ref="C349" authorId="3">
      <text>
        <r>
          <rPr>
            <b/>
            <sz val="9"/>
            <color indexed="81"/>
            <rFont val="Tahoma"/>
            <family val="2"/>
            <charset val="186"/>
          </rPr>
          <t>altermann1:</t>
        </r>
        <r>
          <rPr>
            <sz val="9"/>
            <color indexed="81"/>
            <rFont val="Tahoma"/>
            <family val="2"/>
            <charset val="186"/>
          </rPr>
          <t xml:space="preserve">
Fond kehtiv alates 01.01.2011.a.</t>
        </r>
      </text>
    </comment>
    <comment ref="G349" authorId="3">
      <text>
        <r>
          <rPr>
            <b/>
            <sz val="9"/>
            <color indexed="81"/>
            <rFont val="Tahoma"/>
            <family val="2"/>
            <charset val="186"/>
          </rPr>
          <t>altermann1:</t>
        </r>
        <r>
          <rPr>
            <sz val="9"/>
            <color indexed="81"/>
            <rFont val="Tahoma"/>
            <family val="2"/>
            <charset val="186"/>
          </rPr>
          <t xml:space="preserve">
KÜ 55245000</t>
        </r>
      </text>
    </comment>
    <comment ref="M349" authorId="2">
      <text>
        <r>
          <rPr>
            <b/>
            <sz val="9"/>
            <color indexed="81"/>
            <rFont val="Tahoma"/>
            <family val="2"/>
            <charset val="186"/>
          </rPr>
          <t>valler:</t>
        </r>
        <r>
          <rPr>
            <sz val="9"/>
            <color indexed="81"/>
            <rFont val="Tahoma"/>
            <family val="2"/>
            <charset val="186"/>
          </rPr>
          <t xml:space="preserve">
täitmises otsekulude tegevusala 09212 ja 09213</t>
        </r>
      </text>
    </comment>
    <comment ref="C350" authorId="5">
      <text>
        <r>
          <rPr>
            <b/>
            <sz val="9"/>
            <color indexed="81"/>
            <rFont val="Tahoma"/>
            <family val="2"/>
            <charset val="186"/>
          </rPr>
          <t>Anne A.:</t>
        </r>
        <r>
          <rPr>
            <sz val="9"/>
            <color indexed="81"/>
            <rFont val="Tahoma"/>
            <family val="2"/>
            <charset val="186"/>
          </rPr>
          <t xml:space="preserve">
tehtud 11.06.2015</t>
        </r>
      </text>
    </comment>
    <comment ref="M350" authorId="2">
      <text>
        <r>
          <rPr>
            <b/>
            <sz val="9"/>
            <color indexed="81"/>
            <rFont val="Tahoma"/>
            <family val="2"/>
            <charset val="186"/>
          </rPr>
          <t>valler:</t>
        </r>
        <r>
          <rPr>
            <sz val="9"/>
            <color indexed="81"/>
            <rFont val="Tahoma"/>
            <family val="2"/>
            <charset val="186"/>
          </rPr>
          <t xml:space="preserve">
täitmises otsekulude tegevusala 09212 ja 09213</t>
        </r>
      </text>
    </comment>
    <comment ref="C351" authorId="3">
      <text>
        <r>
          <rPr>
            <b/>
            <sz val="9"/>
            <color indexed="81"/>
            <rFont val="Tahoma"/>
            <family val="2"/>
            <charset val="186"/>
          </rPr>
          <t>altermann1:</t>
        </r>
        <r>
          <rPr>
            <sz val="9"/>
            <color indexed="81"/>
            <rFont val="Tahoma"/>
            <family val="2"/>
            <charset val="186"/>
          </rPr>
          <t xml:space="preserve">
Fond kehtiv alates 01.01.2011.a.</t>
        </r>
      </text>
    </comment>
    <comment ref="G351" authorId="3">
      <text>
        <r>
          <rPr>
            <b/>
            <sz val="9"/>
            <color indexed="81"/>
            <rFont val="Tahoma"/>
            <family val="2"/>
            <charset val="186"/>
          </rPr>
          <t>altermann1:</t>
        </r>
        <r>
          <rPr>
            <sz val="9"/>
            <color indexed="81"/>
            <rFont val="Tahoma"/>
            <family val="2"/>
            <charset val="186"/>
          </rPr>
          <t xml:space="preserve">
KÜ 45000008</t>
        </r>
      </text>
    </comment>
    <comment ref="C352" authorId="5">
      <text>
        <r>
          <rPr>
            <b/>
            <sz val="9"/>
            <color indexed="81"/>
            <rFont val="Tahoma"/>
            <family val="2"/>
            <charset val="186"/>
          </rPr>
          <t>Anne A.:</t>
        </r>
        <r>
          <rPr>
            <sz val="9"/>
            <color indexed="81"/>
            <rFont val="Tahoma"/>
            <family val="2"/>
            <charset val="186"/>
          </rPr>
          <t xml:space="preserve">
tehtud 05.11.2015
</t>
        </r>
      </text>
    </comment>
    <comment ref="C353" authorId="3">
      <text>
        <r>
          <rPr>
            <b/>
            <sz val="9"/>
            <color indexed="81"/>
            <rFont val="Tahoma"/>
            <family val="2"/>
            <charset val="186"/>
          </rPr>
          <t>altermann1:</t>
        </r>
        <r>
          <rPr>
            <sz val="9"/>
            <color indexed="81"/>
            <rFont val="Tahoma"/>
            <family val="2"/>
            <charset val="186"/>
          </rPr>
          <t xml:space="preserve">
Fond kehtiv alates 01.01.2011.a.</t>
        </r>
      </text>
    </comment>
    <comment ref="C359" authorId="6">
      <text>
        <r>
          <rPr>
            <b/>
            <sz val="8"/>
            <color indexed="81"/>
            <rFont val="Tahoma"/>
            <family val="2"/>
            <charset val="186"/>
          </rPr>
          <t>ruusmann:</t>
        </r>
        <r>
          <rPr>
            <sz val="8"/>
            <color indexed="81"/>
            <rFont val="Tahoma"/>
            <family val="2"/>
            <charset val="186"/>
          </rPr>
          <t xml:space="preserve">
tehtud 07.12.2009</t>
        </r>
      </text>
    </comment>
    <comment ref="C363" authorId="3">
      <text>
        <r>
          <rPr>
            <b/>
            <sz val="9"/>
            <color indexed="81"/>
            <rFont val="Tahoma"/>
            <family val="2"/>
            <charset val="186"/>
          </rPr>
          <t>altermann1:</t>
        </r>
        <r>
          <rPr>
            <sz val="9"/>
            <color indexed="81"/>
            <rFont val="Tahoma"/>
            <family val="2"/>
            <charset val="186"/>
          </rPr>
          <t xml:space="preserve">
kasutuses alates 01.01.2013</t>
        </r>
      </text>
    </comment>
    <comment ref="G372" authorId="5">
      <text>
        <r>
          <rPr>
            <b/>
            <sz val="9"/>
            <color indexed="81"/>
            <rFont val="Tahoma"/>
            <family val="2"/>
            <charset val="186"/>
          </rPr>
          <t>Anne A.:</t>
        </r>
        <r>
          <rPr>
            <sz val="9"/>
            <color indexed="81"/>
            <rFont val="Tahoma"/>
            <family val="2"/>
            <charset val="186"/>
          </rPr>
          <t xml:space="preserve">
HITSA projektid (Vara üleandmine)
Tiigrihüppe SA  (Alates 01.05.2013 on Tiigrihüppe Sihtasutus ning Eesti Hariduse ja Teaduse Andmesidevõrk (EENet)ühendatud Eesti Infotehnoloogia Sihtasutusega (EITSA). Alates 01.05.2013 kannab ühisasutus nimetust Hariduse Infotehnoloogia Sihtasutus (HITSA).
</t>
        </r>
      </text>
    </comment>
    <comment ref="C378" authorId="6">
      <text>
        <r>
          <rPr>
            <b/>
            <sz val="8"/>
            <color indexed="81"/>
            <rFont val="Tahoma"/>
            <family val="2"/>
            <charset val="186"/>
          </rPr>
          <t>ruusmann:</t>
        </r>
        <r>
          <rPr>
            <sz val="8"/>
            <color indexed="81"/>
            <rFont val="Tahoma"/>
            <family val="2"/>
            <charset val="186"/>
          </rPr>
          <t xml:space="preserve">
tehtud 19.03.2008</t>
        </r>
      </text>
    </comment>
    <comment ref="C383" authorId="5">
      <text>
        <r>
          <rPr>
            <b/>
            <sz val="9"/>
            <color indexed="81"/>
            <rFont val="Tahoma"/>
            <family val="2"/>
            <charset val="186"/>
          </rPr>
          <t>Anne A.:</t>
        </r>
        <r>
          <rPr>
            <sz val="9"/>
            <color indexed="81"/>
            <rFont val="Tahoma"/>
            <family val="2"/>
            <charset val="186"/>
          </rPr>
          <t xml:space="preserve">
tehtud 28.09.2015</t>
        </r>
      </text>
    </comment>
    <comment ref="C384" authorId="5">
      <text>
        <r>
          <rPr>
            <b/>
            <sz val="9"/>
            <color indexed="81"/>
            <rFont val="Tahoma"/>
            <family val="2"/>
            <charset val="186"/>
          </rPr>
          <t>Anne A.:</t>
        </r>
        <r>
          <rPr>
            <sz val="9"/>
            <color indexed="81"/>
            <rFont val="Tahoma"/>
            <family val="2"/>
            <charset val="186"/>
          </rPr>
          <t xml:space="preserve">
tehtud 12.05.2015</t>
        </r>
      </text>
    </comment>
    <comment ref="C385" authorId="5">
      <text>
        <r>
          <rPr>
            <b/>
            <sz val="9"/>
            <color indexed="81"/>
            <rFont val="Tahoma"/>
            <family val="2"/>
            <charset val="186"/>
          </rPr>
          <t>Anne A.:</t>
        </r>
        <r>
          <rPr>
            <sz val="9"/>
            <color indexed="81"/>
            <rFont val="Tahoma"/>
            <family val="2"/>
            <charset val="186"/>
          </rPr>
          <t xml:space="preserve">
tehtud 08.10.2014
</t>
        </r>
      </text>
    </comment>
    <comment ref="G385" authorId="5">
      <text>
        <r>
          <rPr>
            <b/>
            <sz val="9"/>
            <color indexed="81"/>
            <rFont val="Tahoma"/>
            <family val="2"/>
            <charset val="186"/>
          </rPr>
          <t>Anne A.:</t>
        </r>
        <r>
          <rPr>
            <sz val="9"/>
            <color indexed="81"/>
            <rFont val="Tahoma"/>
            <family val="2"/>
            <charset val="186"/>
          </rPr>
          <t xml:space="preserve">
eesti keele õpet toetavate tegevuste läbiviimiseks Tallinna vene õppekeelega koolides </t>
        </r>
      </text>
    </comment>
    <comment ref="C386" authorId="5">
      <text>
        <r>
          <rPr>
            <b/>
            <sz val="9"/>
            <color indexed="81"/>
            <rFont val="Tahoma"/>
            <family val="2"/>
            <charset val="186"/>
          </rPr>
          <t>Anne A.:</t>
        </r>
        <r>
          <rPr>
            <sz val="9"/>
            <color indexed="81"/>
            <rFont val="Tahoma"/>
            <family val="2"/>
            <charset val="186"/>
          </rPr>
          <t xml:space="preserve">
tehtud 21.05.2014</t>
        </r>
      </text>
    </comment>
    <comment ref="C387" authorId="6">
      <text>
        <r>
          <rPr>
            <b/>
            <sz val="8"/>
            <color indexed="81"/>
            <rFont val="Tahoma"/>
            <family val="2"/>
            <charset val="186"/>
          </rPr>
          <t>ruusmann:</t>
        </r>
        <r>
          <rPr>
            <sz val="8"/>
            <color indexed="81"/>
            <rFont val="Tahoma"/>
            <family val="2"/>
            <charset val="186"/>
          </rPr>
          <t xml:space="preserve">
tehtud 28.01.2010</t>
        </r>
      </text>
    </comment>
    <comment ref="C388" authorId="3">
      <text>
        <r>
          <rPr>
            <b/>
            <sz val="9"/>
            <color indexed="81"/>
            <rFont val="Tahoma"/>
            <family val="2"/>
            <charset val="186"/>
          </rPr>
          <t>altermann1:</t>
        </r>
        <r>
          <rPr>
            <sz val="9"/>
            <color indexed="81"/>
            <rFont val="Tahoma"/>
            <family val="2"/>
            <charset val="186"/>
          </rPr>
          <t xml:space="preserve">
tehtud 08.12.11</t>
        </r>
      </text>
    </comment>
    <comment ref="G388" authorId="3">
      <text>
        <r>
          <rPr>
            <b/>
            <sz val="9"/>
            <color indexed="81"/>
            <rFont val="Tahoma"/>
            <family val="2"/>
            <charset val="186"/>
          </rPr>
          <t>altermann1:</t>
        </r>
        <r>
          <rPr>
            <sz val="9"/>
            <color indexed="81"/>
            <rFont val="Tahoma"/>
            <family val="2"/>
            <charset val="186"/>
          </rPr>
          <t xml:space="preserve">
Inglise Kolledž leping HTM-ga</t>
        </r>
      </text>
    </comment>
    <comment ref="C389" authorId="7">
      <text>
        <r>
          <rPr>
            <b/>
            <sz val="9"/>
            <color indexed="81"/>
            <rFont val="Tahoma"/>
            <family val="2"/>
            <charset val="186"/>
          </rPr>
          <t>Anne Altermann:</t>
        </r>
        <r>
          <rPr>
            <sz val="9"/>
            <color indexed="81"/>
            <rFont val="Tahoma"/>
            <family val="2"/>
            <charset val="186"/>
          </rPr>
          <t xml:space="preserve">
tehtud 03.10.12</t>
        </r>
      </text>
    </comment>
    <comment ref="G389" authorId="7">
      <text>
        <r>
          <rPr>
            <b/>
            <sz val="9"/>
            <color indexed="81"/>
            <rFont val="Tahoma"/>
            <family val="2"/>
            <charset val="186"/>
          </rPr>
          <t>Anne Altermann:</t>
        </r>
        <r>
          <rPr>
            <sz val="9"/>
            <color indexed="81"/>
            <rFont val="Tahoma"/>
            <family val="2"/>
            <charset val="186"/>
          </rPr>
          <t xml:space="preserve">
Inglise Kolledži leping Välisministeeriumiga
Lisaks kajastatkse VM IB iga aastast lep0ingut fondil 2231181900</t>
        </r>
      </text>
    </comment>
    <comment ref="C390" authorId="5">
      <text>
        <r>
          <rPr>
            <b/>
            <sz val="9"/>
            <color indexed="81"/>
            <rFont val="Tahoma"/>
            <family val="2"/>
            <charset val="186"/>
          </rPr>
          <t>Anne A.:</t>
        </r>
        <r>
          <rPr>
            <sz val="9"/>
            <color indexed="81"/>
            <rFont val="Tahoma"/>
            <family val="2"/>
            <charset val="186"/>
          </rPr>
          <t xml:space="preserve">
tehtud 06.11.2013</t>
        </r>
      </text>
    </comment>
    <comment ref="G390" authorId="5">
      <text>
        <r>
          <rPr>
            <b/>
            <sz val="9"/>
            <color indexed="81"/>
            <rFont val="Tahoma"/>
            <family val="2"/>
            <charset val="186"/>
          </rPr>
          <t>Anne A.:</t>
        </r>
        <r>
          <rPr>
            <sz val="9"/>
            <color indexed="81"/>
            <rFont val="Tahoma"/>
            <family val="2"/>
            <charset val="186"/>
          </rPr>
          <t xml:space="preserve">
19.06.2013 sõlmitud haldusleping aastateks 2013-2015</t>
        </r>
      </text>
    </comment>
    <comment ref="C393" authorId="5">
      <text>
        <r>
          <rPr>
            <b/>
            <sz val="9"/>
            <color indexed="81"/>
            <rFont val="Tahoma"/>
            <family val="2"/>
            <charset val="186"/>
          </rPr>
          <t>Anne A.:</t>
        </r>
        <r>
          <rPr>
            <sz val="9"/>
            <color indexed="81"/>
            <rFont val="Tahoma"/>
            <family val="2"/>
            <charset val="186"/>
          </rPr>
          <t xml:space="preserve">
tehtud 28.03.2014</t>
        </r>
      </text>
    </comment>
    <comment ref="C428" authorId="5">
      <text>
        <r>
          <rPr>
            <b/>
            <sz val="9"/>
            <color indexed="81"/>
            <rFont val="Tahoma"/>
            <family val="2"/>
            <charset val="186"/>
          </rPr>
          <t>Anne A.:</t>
        </r>
        <r>
          <rPr>
            <sz val="9"/>
            <color indexed="81"/>
            <rFont val="Tahoma"/>
            <family val="2"/>
            <charset val="186"/>
          </rPr>
          <t xml:space="preserve">
alates 01.01.2015</t>
        </r>
      </text>
    </comment>
    <comment ref="B429" authorId="6">
      <text>
        <r>
          <rPr>
            <b/>
            <sz val="8"/>
            <color indexed="81"/>
            <rFont val="Tahoma"/>
            <family val="2"/>
            <charset val="186"/>
          </rPr>
          <t>ruusmann:</t>
        </r>
        <r>
          <rPr>
            <sz val="8"/>
            <color indexed="81"/>
            <rFont val="Tahoma"/>
            <family val="2"/>
            <charset val="186"/>
          </rPr>
          <t xml:space="preserve">
tehtud 28.01.2010, kasutusel ainult 2010. aastal. Alates 2011 viia vastavusse klassifikaatori hierarhiaga!</t>
        </r>
      </text>
    </comment>
    <comment ref="C459" authorId="6">
      <text>
        <r>
          <rPr>
            <b/>
            <sz val="8"/>
            <color indexed="81"/>
            <rFont val="Tahoma"/>
            <family val="2"/>
            <charset val="186"/>
          </rPr>
          <t>ruusmann:</t>
        </r>
        <r>
          <rPr>
            <sz val="8"/>
            <color indexed="81"/>
            <rFont val="Tahoma"/>
            <family val="2"/>
            <charset val="186"/>
          </rPr>
          <t xml:space="preserve">
tehtud 17.12.2009</t>
        </r>
      </text>
    </comment>
    <comment ref="C465" authorId="5">
      <text>
        <r>
          <rPr>
            <b/>
            <sz val="9"/>
            <color indexed="81"/>
            <rFont val="Tahoma"/>
            <family val="2"/>
            <charset val="186"/>
          </rPr>
          <t>Anne A.:</t>
        </r>
        <r>
          <rPr>
            <sz val="9"/>
            <color indexed="81"/>
            <rFont val="Tahoma"/>
            <family val="2"/>
            <charset val="186"/>
          </rPr>
          <t xml:space="preserve">
alates 01.01.2015</t>
        </r>
      </text>
    </comment>
    <comment ref="F477" authorId="3">
      <text>
        <r>
          <rPr>
            <b/>
            <sz val="8"/>
            <color indexed="81"/>
            <rFont val="Tahoma"/>
            <family val="2"/>
            <charset val="186"/>
          </rPr>
          <t>altermann1:</t>
        </r>
        <r>
          <rPr>
            <sz val="8"/>
            <color indexed="81"/>
            <rFont val="Tahoma"/>
            <family val="2"/>
            <charset val="186"/>
          </rPr>
          <t xml:space="preserve">
end. nimi "Konverents Euroopa Koolis" (03.01.2012)</t>
        </r>
      </text>
    </comment>
    <comment ref="G479" authorId="5">
      <text>
        <r>
          <rPr>
            <b/>
            <sz val="9"/>
            <color indexed="81"/>
            <rFont val="Tahoma"/>
            <family val="2"/>
            <charset val="186"/>
          </rPr>
          <t>Anne A.:</t>
        </r>
        <r>
          <rPr>
            <sz val="9"/>
            <color indexed="81"/>
            <rFont val="Tahoma"/>
            <family val="2"/>
            <charset val="186"/>
          </rPr>
          <t xml:space="preserve">
tehtud 26.02.2013</t>
        </r>
      </text>
    </comment>
    <comment ref="G480" authorId="5">
      <text>
        <r>
          <rPr>
            <b/>
            <sz val="9"/>
            <color indexed="81"/>
            <rFont val="Tahoma"/>
            <family val="2"/>
            <charset val="186"/>
          </rPr>
          <t>Anne A.:</t>
        </r>
        <r>
          <rPr>
            <sz val="9"/>
            <color indexed="81"/>
            <rFont val="Tahoma"/>
            <family val="2"/>
            <charset val="186"/>
          </rPr>
          <t xml:space="preserve">
tehtud 26.02.13</t>
        </r>
      </text>
    </comment>
    <comment ref="G481" authorId="5">
      <text>
        <r>
          <rPr>
            <b/>
            <sz val="9"/>
            <color indexed="81"/>
            <rFont val="Tahoma"/>
            <family val="2"/>
            <charset val="186"/>
          </rPr>
          <t>Anne A.:</t>
        </r>
        <r>
          <rPr>
            <sz val="9"/>
            <color indexed="81"/>
            <rFont val="Tahoma"/>
            <family val="2"/>
            <charset val="186"/>
          </rPr>
          <t xml:space="preserve">
tehtud 26.02.13</t>
        </r>
      </text>
    </comment>
    <comment ref="H490" authorId="2">
      <text>
        <r>
          <rPr>
            <b/>
            <sz val="9"/>
            <color indexed="81"/>
            <rFont val="Tahoma"/>
            <family val="2"/>
            <charset val="186"/>
          </rPr>
          <t>valler:</t>
        </r>
        <r>
          <rPr>
            <sz val="9"/>
            <color indexed="81"/>
            <rFont val="Tahoma"/>
            <family val="2"/>
            <charset val="186"/>
          </rPr>
          <t xml:space="preserve">
ALATES 2013</t>
        </r>
      </text>
    </comment>
    <comment ref="A494" authorId="8">
      <text>
        <r>
          <rPr>
            <b/>
            <sz val="10"/>
            <color indexed="81"/>
            <rFont val="Tahoma"/>
            <family val="2"/>
            <charset val="186"/>
          </rPr>
          <t>kriesenthal:</t>
        </r>
        <r>
          <rPr>
            <sz val="10"/>
            <color indexed="81"/>
            <rFont val="Tahoma"/>
            <family val="2"/>
            <charset val="186"/>
          </rPr>
          <t xml:space="preserve">
Kehtib kuni 31.12.2008</t>
        </r>
      </text>
    </comment>
    <comment ref="H504" authorId="2">
      <text>
        <r>
          <rPr>
            <b/>
            <sz val="9"/>
            <color indexed="81"/>
            <rFont val="Tahoma"/>
            <family val="2"/>
            <charset val="186"/>
          </rPr>
          <t>valler:</t>
        </r>
        <r>
          <rPr>
            <sz val="9"/>
            <color indexed="81"/>
            <rFont val="Tahoma"/>
            <family val="2"/>
            <charset val="186"/>
          </rPr>
          <t xml:space="preserve">
alates 2014</t>
        </r>
      </text>
    </comment>
    <comment ref="H505" authorId="2">
      <text>
        <r>
          <rPr>
            <b/>
            <sz val="9"/>
            <color indexed="81"/>
            <rFont val="Tahoma"/>
            <family val="2"/>
            <charset val="186"/>
          </rPr>
          <t>valler:</t>
        </r>
        <r>
          <rPr>
            <sz val="9"/>
            <color indexed="81"/>
            <rFont val="Tahoma"/>
            <family val="2"/>
            <charset val="186"/>
          </rPr>
          <t xml:space="preserve">
alates 2014</t>
        </r>
      </text>
    </comment>
    <comment ref="G535" authorId="5">
      <text>
        <r>
          <rPr>
            <b/>
            <sz val="9"/>
            <color indexed="81"/>
            <rFont val="Tahoma"/>
            <family val="2"/>
            <charset val="186"/>
          </rPr>
          <t>Anne A.:</t>
        </r>
        <r>
          <rPr>
            <sz val="9"/>
            <color indexed="81"/>
            <rFont val="Tahoma"/>
            <family val="2"/>
            <charset val="186"/>
          </rPr>
          <t xml:space="preserve">
statuut kinnitatud kuni 2016</t>
        </r>
      </text>
    </comment>
    <comment ref="B537" authorId="2">
      <text>
        <r>
          <rPr>
            <b/>
            <sz val="8"/>
            <color indexed="81"/>
            <rFont val="Tahoma"/>
            <family val="2"/>
            <charset val="186"/>
          </rPr>
          <t>valler:</t>
        </r>
        <r>
          <rPr>
            <sz val="8"/>
            <color indexed="81"/>
            <rFont val="Tahoma"/>
            <family val="2"/>
            <charset val="186"/>
          </rPr>
          <t xml:space="preserve">
tehtud 20.06.08</t>
        </r>
      </text>
    </comment>
    <comment ref="B539" authorId="3">
      <text>
        <r>
          <rPr>
            <b/>
            <sz val="9"/>
            <color indexed="81"/>
            <rFont val="Tahoma"/>
            <family val="2"/>
            <charset val="186"/>
          </rPr>
          <t>altermann1:</t>
        </r>
        <r>
          <rPr>
            <sz val="9"/>
            <color indexed="81"/>
            <rFont val="Tahoma"/>
            <family val="2"/>
            <charset val="186"/>
          </rPr>
          <t xml:space="preserve">
tehtud 23.11.11</t>
        </r>
      </text>
    </comment>
    <comment ref="B540" authorId="1">
      <text>
        <r>
          <rPr>
            <b/>
            <sz val="9"/>
            <color indexed="81"/>
            <rFont val="Tahoma"/>
            <family val="2"/>
            <charset val="186"/>
          </rPr>
          <t>kibur:</t>
        </r>
        <r>
          <rPr>
            <sz val="9"/>
            <color indexed="81"/>
            <rFont val="Tahoma"/>
            <family val="2"/>
            <charset val="186"/>
          </rPr>
          <t xml:space="preserve">
tehtud 23.11.2011</t>
        </r>
      </text>
    </comment>
    <comment ref="B541" authorId="1">
      <text>
        <r>
          <rPr>
            <b/>
            <sz val="9"/>
            <color indexed="81"/>
            <rFont val="Tahoma"/>
            <family val="2"/>
            <charset val="186"/>
          </rPr>
          <t>Robert:</t>
        </r>
        <r>
          <rPr>
            <sz val="9"/>
            <color indexed="81"/>
            <rFont val="Tahoma"/>
            <family val="2"/>
            <charset val="186"/>
          </rPr>
          <t xml:space="preserve">
tehtud 10.12.2012</t>
        </r>
      </text>
    </comment>
    <comment ref="B542" authorId="0">
      <text>
        <r>
          <rPr>
            <b/>
            <sz val="9"/>
            <color indexed="81"/>
            <rFont val="Tahoma"/>
            <family val="2"/>
            <charset val="186"/>
          </rPr>
          <t>Krista Kibur:</t>
        </r>
        <r>
          <rPr>
            <sz val="9"/>
            <color indexed="81"/>
            <rFont val="Tahoma"/>
            <family val="2"/>
            <charset val="186"/>
          </rPr>
          <t xml:space="preserve">
08.09.2014
</t>
        </r>
      </text>
    </comment>
    <comment ref="B543" authorId="5">
      <text>
        <r>
          <rPr>
            <b/>
            <sz val="9"/>
            <color indexed="81"/>
            <rFont val="Tahoma"/>
            <family val="2"/>
            <charset val="186"/>
          </rPr>
          <t>Anne A.:</t>
        </r>
        <r>
          <rPr>
            <sz val="9"/>
            <color indexed="81"/>
            <rFont val="Tahoma"/>
            <family val="2"/>
            <charset val="186"/>
          </rPr>
          <t xml:space="preserve">
tehtud 17.12.2013</t>
        </r>
      </text>
    </comment>
    <comment ref="B544" authorId="5">
      <text>
        <r>
          <rPr>
            <b/>
            <sz val="9"/>
            <color indexed="81"/>
            <rFont val="Tahoma"/>
            <family val="2"/>
            <charset val="186"/>
          </rPr>
          <t>Anne A.:</t>
        </r>
        <r>
          <rPr>
            <sz val="9"/>
            <color indexed="81"/>
            <rFont val="Tahoma"/>
            <family val="2"/>
            <charset val="186"/>
          </rPr>
          <t xml:space="preserve">
tehtud 20.12.2013</t>
        </r>
      </text>
    </comment>
    <comment ref="B552" authorId="2">
      <text>
        <r>
          <rPr>
            <b/>
            <sz val="8"/>
            <color indexed="81"/>
            <rFont val="Tahoma"/>
            <family val="2"/>
            <charset val="186"/>
          </rPr>
          <t>valler:</t>
        </r>
        <r>
          <rPr>
            <sz val="8"/>
            <color indexed="81"/>
            <rFont val="Tahoma"/>
            <family val="2"/>
            <charset val="186"/>
          </rPr>
          <t xml:space="preserve">
tehtud 20.06.08</t>
        </r>
      </text>
    </comment>
    <comment ref="B553" authorId="6">
      <text>
        <r>
          <rPr>
            <b/>
            <sz val="8"/>
            <color indexed="81"/>
            <rFont val="Tahoma"/>
            <family val="2"/>
            <charset val="186"/>
          </rPr>
          <t>ruusmann:</t>
        </r>
        <r>
          <rPr>
            <sz val="8"/>
            <color indexed="81"/>
            <rFont val="Tahoma"/>
            <family val="2"/>
            <charset val="186"/>
          </rPr>
          <t xml:space="preserve">
tehtud 07.05.2009</t>
        </r>
      </text>
    </comment>
    <comment ref="B554" authorId="6">
      <text>
        <r>
          <rPr>
            <b/>
            <sz val="8"/>
            <color indexed="81"/>
            <rFont val="Tahoma"/>
            <family val="2"/>
            <charset val="186"/>
          </rPr>
          <t>ruusmann:</t>
        </r>
        <r>
          <rPr>
            <sz val="8"/>
            <color indexed="81"/>
            <rFont val="Tahoma"/>
            <family val="2"/>
            <charset val="186"/>
          </rPr>
          <t xml:space="preserve">
tehtud 12.11.2009</t>
        </r>
      </text>
    </comment>
    <comment ref="B555" authorId="6">
      <text>
        <r>
          <rPr>
            <b/>
            <sz val="8"/>
            <color indexed="81"/>
            <rFont val="Tahoma"/>
            <family val="2"/>
            <charset val="186"/>
          </rPr>
          <t>ruusmann:</t>
        </r>
        <r>
          <rPr>
            <sz val="8"/>
            <color indexed="81"/>
            <rFont val="Tahoma"/>
            <family val="2"/>
            <charset val="186"/>
          </rPr>
          <t xml:space="preserve">
tehtud 21.01.2010</t>
        </r>
      </text>
    </comment>
    <comment ref="B556" authorId="6">
      <text>
        <r>
          <rPr>
            <b/>
            <sz val="8"/>
            <color indexed="81"/>
            <rFont val="Tahoma"/>
            <family val="2"/>
            <charset val="186"/>
          </rPr>
          <t>ruusmann:</t>
        </r>
        <r>
          <rPr>
            <sz val="8"/>
            <color indexed="81"/>
            <rFont val="Tahoma"/>
            <family val="2"/>
            <charset val="186"/>
          </rPr>
          <t xml:space="preserve">
tehtud 03.03.2010</t>
        </r>
      </text>
    </comment>
    <comment ref="G556" authorId="6">
      <text>
        <r>
          <rPr>
            <b/>
            <sz val="8"/>
            <color indexed="81"/>
            <rFont val="Tahoma"/>
            <family val="2"/>
            <charset val="186"/>
          </rPr>
          <t>ruusmann:</t>
        </r>
        <r>
          <rPr>
            <sz val="8"/>
            <color indexed="81"/>
            <rFont val="Tahoma"/>
            <family val="2"/>
            <charset val="186"/>
          </rPr>
          <t xml:space="preserve">
ESF meetme "Avalike teenistujate, kohalike omavalitsuste ja mittetulundusühingute töötajate koolitus ja arendamine" projekti "Tallinna Haridusameti allasutuste juhtide ja allasutuste kuraatorite juhtimisalase professionaalsuse tõstmine" teostamiseks</t>
        </r>
      </text>
    </comment>
    <comment ref="B557" authorId="3">
      <text>
        <r>
          <rPr>
            <b/>
            <sz val="9"/>
            <color indexed="81"/>
            <rFont val="Tahoma"/>
            <family val="2"/>
            <charset val="186"/>
          </rPr>
          <t>altermann1:</t>
        </r>
        <r>
          <rPr>
            <sz val="9"/>
            <color indexed="81"/>
            <rFont val="Tahoma"/>
            <family val="2"/>
            <charset val="186"/>
          </rPr>
          <t xml:space="preserve">
tejtud 03.06.11</t>
        </r>
      </text>
    </comment>
    <comment ref="G558" authorId="3">
      <text>
        <r>
          <rPr>
            <b/>
            <sz val="9"/>
            <color indexed="81"/>
            <rFont val="Tahoma"/>
            <family val="2"/>
            <charset val="186"/>
          </rPr>
          <t>altermann1:</t>
        </r>
        <r>
          <rPr>
            <sz val="9"/>
            <color indexed="81"/>
            <rFont val="Tahoma"/>
            <family val="2"/>
            <charset val="186"/>
          </rPr>
          <t xml:space="preserve">
Vana-Kalamaja Täiskasvanute Gümnaasiumi välisrahastusega projekt 01.03.11-28.02.13.a.</t>
        </r>
      </text>
    </comment>
    <comment ref="B561" authorId="3">
      <text>
        <r>
          <rPr>
            <b/>
            <sz val="9"/>
            <color indexed="81"/>
            <rFont val="Tahoma"/>
            <family val="2"/>
            <charset val="186"/>
          </rPr>
          <t>altermann1:</t>
        </r>
        <r>
          <rPr>
            <sz val="9"/>
            <color indexed="81"/>
            <rFont val="Tahoma"/>
            <family val="2"/>
            <charset val="186"/>
          </rPr>
          <t xml:space="preserve">
tehtud 12.09.11</t>
        </r>
      </text>
    </comment>
    <comment ref="G561" authorId="3">
      <text>
        <r>
          <rPr>
            <b/>
            <sz val="9"/>
            <color indexed="81"/>
            <rFont val="Tahoma"/>
            <family val="2"/>
            <charset val="186"/>
          </rPr>
          <t>altermann1:</t>
        </r>
        <r>
          <rPr>
            <sz val="9"/>
            <color indexed="81"/>
            <rFont val="Tahoma"/>
            <family val="2"/>
            <charset val="186"/>
          </rPr>
          <t xml:space="preserve">
„E-matemaatika“, inglise keeles: Improving Competence in Mathematics using New Teaching Methods and ICT</t>
        </r>
      </text>
    </comment>
    <comment ref="B562" authorId="3">
      <text>
        <r>
          <rPr>
            <b/>
            <sz val="9"/>
            <color indexed="81"/>
            <rFont val="Tahoma"/>
            <family val="2"/>
            <charset val="186"/>
          </rPr>
          <t>altermann1:</t>
        </r>
        <r>
          <rPr>
            <sz val="9"/>
            <color indexed="81"/>
            <rFont val="Tahoma"/>
            <family val="2"/>
            <charset val="186"/>
          </rPr>
          <t xml:space="preserve">
tehtud 06.03.12</t>
        </r>
      </text>
    </comment>
    <comment ref="E562" authorId="3">
      <text>
        <r>
          <rPr>
            <b/>
            <sz val="9"/>
            <color indexed="81"/>
            <rFont val="Tahoma"/>
            <family val="2"/>
            <charset val="186"/>
          </rPr>
          <t>altermann1:</t>
        </r>
        <r>
          <rPr>
            <sz val="9"/>
            <color indexed="81"/>
            <rFont val="Tahoma"/>
            <family val="2"/>
            <charset val="186"/>
          </rPr>
          <t xml:space="preserve">
Sikupilli Keskkooli välisrahastusega projekt Nordpluss programmi raames - vrp "Creativity and recycling - let`s make art together!"
kestvus 15 kuud alates 01.09.2011</t>
        </r>
      </text>
    </comment>
    <comment ref="B563" authorId="3">
      <text>
        <r>
          <rPr>
            <b/>
            <sz val="9"/>
            <color indexed="81"/>
            <rFont val="Tahoma"/>
            <family val="2"/>
            <charset val="186"/>
          </rPr>
          <t>altermann1:</t>
        </r>
        <r>
          <rPr>
            <sz val="9"/>
            <color indexed="81"/>
            <rFont val="Tahoma"/>
            <family val="2"/>
            <charset val="186"/>
          </rPr>
          <t xml:space="preserve">
tehtud 22.11.11</t>
        </r>
      </text>
    </comment>
    <comment ref="E563" authorId="3">
      <text>
        <r>
          <rPr>
            <b/>
            <sz val="9"/>
            <color indexed="81"/>
            <rFont val="Tahoma"/>
            <family val="2"/>
            <charset val="186"/>
          </rPr>
          <t>altermann1:</t>
        </r>
        <r>
          <rPr>
            <sz val="9"/>
            <color indexed="81"/>
            <rFont val="Tahoma"/>
            <family val="2"/>
            <charset val="186"/>
          </rPr>
          <t xml:space="preserve">
Inglise Kolledžile välisrahastusega projekt Nordpluss programmi raames „Crossing Nordic Borders in Entrepreeurship Education“
Summa: 48 560 eurot, kestab 12 kuud alates 01.08.2011 (lep sõlmitud alles 26.01.12)
</t>
        </r>
      </text>
    </comment>
    <comment ref="B564" authorId="2">
      <text>
        <r>
          <rPr>
            <b/>
            <sz val="9"/>
            <color indexed="81"/>
            <rFont val="Tahoma"/>
            <family val="2"/>
            <charset val="186"/>
          </rPr>
          <t>valler:</t>
        </r>
        <r>
          <rPr>
            <sz val="9"/>
            <color indexed="81"/>
            <rFont val="Tahoma"/>
            <family val="2"/>
            <charset val="186"/>
          </rPr>
          <t xml:space="preserve">
12.07.12</t>
        </r>
      </text>
    </comment>
    <comment ref="B565" authorId="5">
      <text>
        <r>
          <rPr>
            <b/>
            <sz val="9"/>
            <color indexed="81"/>
            <rFont val="Tahoma"/>
            <family val="2"/>
            <charset val="186"/>
          </rPr>
          <t>Anne A.:</t>
        </r>
        <r>
          <rPr>
            <sz val="9"/>
            <color indexed="81"/>
            <rFont val="Tahoma"/>
            <family val="2"/>
            <charset val="186"/>
          </rPr>
          <t xml:space="preserve">
tehtud 11.03.13</t>
        </r>
      </text>
    </comment>
    <comment ref="E566" authorId="3">
      <text>
        <r>
          <rPr>
            <b/>
            <sz val="9"/>
            <color indexed="81"/>
            <rFont val="Tahoma"/>
            <family val="2"/>
            <charset val="186"/>
          </rPr>
          <t>altermann1:</t>
        </r>
        <r>
          <rPr>
            <sz val="9"/>
            <color indexed="81"/>
            <rFont val="Tahoma"/>
            <family val="2"/>
            <charset val="186"/>
          </rPr>
          <t xml:space="preserve">
Tallinna 21. Kool välisrahastusega projekt Nordpluss programmi raames „Crossing Nordic Borders in Entrepreeurship Education II“
Summa: 13020 eurot, kestab 12 kuud alates 01.08.2012 (lep sõlmitud alles 12.08.2012)
</t>
        </r>
      </text>
    </comment>
    <comment ref="B567" authorId="5">
      <text>
        <r>
          <rPr>
            <b/>
            <sz val="9"/>
            <color indexed="81"/>
            <rFont val="Tahoma"/>
            <family val="2"/>
            <charset val="186"/>
          </rPr>
          <t>Anne A.:</t>
        </r>
        <r>
          <rPr>
            <sz val="9"/>
            <color indexed="81"/>
            <rFont val="Tahoma"/>
            <family val="2"/>
            <charset val="186"/>
          </rPr>
          <t xml:space="preserve">
tehtud 14.08.2013</t>
        </r>
      </text>
    </comment>
    <comment ref="E567" authorId="5">
      <text>
        <r>
          <rPr>
            <b/>
            <sz val="9"/>
            <color indexed="81"/>
            <rFont val="Tahoma"/>
            <family val="2"/>
            <charset val="186"/>
          </rPr>
          <t>Anne A.:</t>
        </r>
        <r>
          <rPr>
            <sz val="9"/>
            <color indexed="81"/>
            <rFont val="Tahoma"/>
            <family val="2"/>
            <charset val="186"/>
          </rPr>
          <t xml:space="preserve">
Toetusfond - Comenius Regio Partnerships
Rakendusüksus - SA Archimedes</t>
        </r>
      </text>
    </comment>
    <comment ref="B569" authorId="5">
      <text>
        <r>
          <rPr>
            <b/>
            <sz val="9"/>
            <color indexed="81"/>
            <rFont val="Tahoma"/>
            <family val="2"/>
            <charset val="186"/>
          </rPr>
          <t>Anne A.:</t>
        </r>
        <r>
          <rPr>
            <sz val="9"/>
            <color indexed="81"/>
            <rFont val="Tahoma"/>
            <family val="2"/>
            <charset val="186"/>
          </rPr>
          <t xml:space="preserve">
tehtud 10.01.2014</t>
        </r>
      </text>
    </comment>
    <comment ref="E569" authorId="5">
      <text>
        <r>
          <rPr>
            <b/>
            <sz val="9"/>
            <color indexed="81"/>
            <rFont val="Tahoma"/>
            <family val="2"/>
            <charset val="186"/>
          </rPr>
          <t>Anne A.:</t>
        </r>
        <r>
          <rPr>
            <sz val="9"/>
            <color indexed="81"/>
            <rFont val="Tahoma"/>
            <family val="2"/>
            <charset val="186"/>
          </rPr>
          <t xml:space="preserve">
Tallinna Rahumäe Põhikool</t>
        </r>
      </text>
    </comment>
    <comment ref="B570" authorId="0">
      <text>
        <r>
          <rPr>
            <b/>
            <sz val="9"/>
            <color indexed="81"/>
            <rFont val="Tahoma"/>
            <family val="2"/>
            <charset val="186"/>
          </rPr>
          <t>Krista Kibur:</t>
        </r>
        <r>
          <rPr>
            <sz val="9"/>
            <color indexed="81"/>
            <rFont val="Tahoma"/>
            <family val="2"/>
            <charset val="186"/>
          </rPr>
          <t xml:space="preserve">
17.07.2014</t>
        </r>
      </text>
    </comment>
    <comment ref="B571" authorId="5">
      <text>
        <r>
          <rPr>
            <b/>
            <sz val="9"/>
            <color indexed="81"/>
            <rFont val="Tahoma"/>
            <family val="2"/>
            <charset val="186"/>
          </rPr>
          <t>Anne A.:</t>
        </r>
        <r>
          <rPr>
            <sz val="9"/>
            <color indexed="81"/>
            <rFont val="Tahoma"/>
            <family val="2"/>
            <charset val="186"/>
          </rPr>
          <t xml:space="preserve">
tehtud 26.09.2014</t>
        </r>
      </text>
    </comment>
    <comment ref="B572" authorId="7">
      <text>
        <r>
          <rPr>
            <b/>
            <sz val="8"/>
            <color indexed="81"/>
            <rFont val="Tahoma"/>
            <family val="2"/>
            <charset val="186"/>
          </rPr>
          <t>Anne Altermann:</t>
        </r>
        <r>
          <rPr>
            <sz val="8"/>
            <color indexed="81"/>
            <rFont val="Tahoma"/>
            <family val="2"/>
            <charset val="186"/>
          </rPr>
          <t xml:space="preserve">
tehtud 26.10.2014</t>
        </r>
      </text>
    </comment>
    <comment ref="B573" authorId="5">
      <text>
        <r>
          <rPr>
            <b/>
            <sz val="9"/>
            <color indexed="81"/>
            <rFont val="Tahoma"/>
            <family val="2"/>
            <charset val="186"/>
          </rPr>
          <t>Anne A.:</t>
        </r>
        <r>
          <rPr>
            <sz val="9"/>
            <color indexed="81"/>
            <rFont val="Tahoma"/>
            <family val="2"/>
            <charset val="186"/>
          </rPr>
          <t xml:space="preserve">
tehtud 20.11.2014</t>
        </r>
      </text>
    </comment>
    <comment ref="G573" authorId="5">
      <text>
        <r>
          <rPr>
            <b/>
            <sz val="9"/>
            <color indexed="81"/>
            <rFont val="Tahoma"/>
            <family val="2"/>
            <charset val="186"/>
          </rPr>
          <t>Anne A.:</t>
        </r>
        <r>
          <rPr>
            <sz val="9"/>
            <color indexed="81"/>
            <rFont val="Tahoma"/>
            <family val="2"/>
            <charset val="186"/>
          </rPr>
          <t xml:space="preserve">
Tallinna Kesklinna Vene Gümnaasium</t>
        </r>
      </text>
    </comment>
    <comment ref="B574" authorId="5">
      <text>
        <r>
          <rPr>
            <b/>
            <sz val="9"/>
            <color indexed="81"/>
            <rFont val="Tahoma"/>
            <family val="2"/>
            <charset val="186"/>
          </rPr>
          <t>Anne A.:</t>
        </r>
        <r>
          <rPr>
            <sz val="9"/>
            <color indexed="81"/>
            <rFont val="Tahoma"/>
            <family val="2"/>
            <charset val="186"/>
          </rPr>
          <t xml:space="preserve">
tehtud 11.03.2015</t>
        </r>
      </text>
    </comment>
    <comment ref="E574" authorId="5">
      <text>
        <r>
          <rPr>
            <b/>
            <sz val="9"/>
            <color indexed="81"/>
            <rFont val="Tahoma"/>
            <family val="2"/>
            <charset val="186"/>
          </rPr>
          <t>Anne A.:</t>
        </r>
        <r>
          <rPr>
            <sz val="9"/>
            <color indexed="81"/>
            <rFont val="Tahoma"/>
            <family val="2"/>
            <charset val="186"/>
          </rPr>
          <t xml:space="preserve">
Tallinna Saksa gumnaasium, kestvus 01.09.2014-31.08.2017
eraldaja: Ministerium für Schule und Weiterbildung (Erasmus+)</t>
        </r>
      </text>
    </comment>
    <comment ref="B575" authorId="5">
      <text>
        <r>
          <rPr>
            <b/>
            <sz val="9"/>
            <color indexed="81"/>
            <rFont val="Tahoma"/>
            <family val="2"/>
            <charset val="186"/>
          </rPr>
          <t>Anne A.:</t>
        </r>
        <r>
          <rPr>
            <sz val="9"/>
            <color indexed="81"/>
            <rFont val="Tahoma"/>
            <family val="2"/>
            <charset val="186"/>
          </rPr>
          <t xml:space="preserve">
tehtud 03.09.2015</t>
        </r>
      </text>
    </comment>
    <comment ref="E575" authorId="5">
      <text>
        <r>
          <rPr>
            <b/>
            <sz val="9"/>
            <color indexed="81"/>
            <rFont val="Tahoma"/>
            <family val="2"/>
            <charset val="186"/>
          </rPr>
          <t>Anne A.:</t>
        </r>
        <r>
          <rPr>
            <sz val="9"/>
            <color indexed="81"/>
            <rFont val="Tahoma"/>
            <family val="2"/>
            <charset val="186"/>
          </rPr>
          <t xml:space="preserve">
Tallinna 21. Kool periood 2015-2017</t>
        </r>
      </text>
    </comment>
    <comment ref="B576" authorId="5">
      <text>
        <r>
          <rPr>
            <b/>
            <sz val="9"/>
            <color indexed="81"/>
            <rFont val="Tahoma"/>
            <family val="2"/>
            <charset val="186"/>
          </rPr>
          <t>Anne A.:</t>
        </r>
        <r>
          <rPr>
            <sz val="9"/>
            <color indexed="81"/>
            <rFont val="Tahoma"/>
            <family val="2"/>
            <charset val="186"/>
          </rPr>
          <t xml:space="preserve">
tehtud 23.11.2015</t>
        </r>
      </text>
    </comment>
    <comment ref="E576" authorId="5">
      <text>
        <r>
          <rPr>
            <b/>
            <sz val="9"/>
            <color indexed="81"/>
            <rFont val="Tahoma"/>
            <family val="2"/>
            <charset val="186"/>
          </rPr>
          <t>Anne A.:</t>
        </r>
        <r>
          <rPr>
            <sz val="9"/>
            <color indexed="81"/>
            <rFont val="Tahoma"/>
            <family val="2"/>
            <charset val="186"/>
          </rPr>
          <t xml:space="preserve">
Tallinna Arbu Lasteaed 2015-2016</t>
        </r>
      </text>
    </comment>
    <comment ref="B577" authorId="5">
      <text>
        <r>
          <rPr>
            <b/>
            <sz val="9"/>
            <color indexed="81"/>
            <rFont val="Tahoma"/>
            <family val="2"/>
            <charset val="186"/>
          </rPr>
          <t>Anne A.:</t>
        </r>
        <r>
          <rPr>
            <sz val="9"/>
            <color indexed="81"/>
            <rFont val="Tahoma"/>
            <family val="2"/>
            <charset val="186"/>
          </rPr>
          <t xml:space="preserve">
tehtud 03.12.2015</t>
        </r>
      </text>
    </comment>
    <comment ref="B578" authorId="5">
      <text>
        <r>
          <rPr>
            <b/>
            <sz val="9"/>
            <color indexed="81"/>
            <rFont val="Tahoma"/>
            <family val="2"/>
            <charset val="186"/>
          </rPr>
          <t>Anne A.:</t>
        </r>
        <r>
          <rPr>
            <sz val="9"/>
            <color indexed="81"/>
            <rFont val="Tahoma"/>
            <family val="2"/>
            <charset val="186"/>
          </rPr>
          <t xml:space="preserve">
tehtud 22.12.2015</t>
        </r>
      </text>
    </comment>
    <comment ref="E578" authorId="5">
      <text>
        <r>
          <rPr>
            <b/>
            <sz val="9"/>
            <color indexed="81"/>
            <rFont val="Tahoma"/>
            <family val="2"/>
            <charset val="186"/>
          </rPr>
          <t>Anne A.:</t>
        </r>
        <r>
          <rPr>
            <sz val="9"/>
            <color indexed="81"/>
            <rFont val="Tahoma"/>
            <family val="2"/>
            <charset val="186"/>
          </rPr>
          <t xml:space="preserve">
Tallinna Kristiine Gümnaasium</t>
        </r>
      </text>
    </comment>
    <comment ref="B579" authorId="5">
      <text>
        <r>
          <rPr>
            <b/>
            <sz val="9"/>
            <color indexed="81"/>
            <rFont val="Tahoma"/>
            <family val="2"/>
            <charset val="186"/>
          </rPr>
          <t>Anne A.:</t>
        </r>
        <r>
          <rPr>
            <sz val="9"/>
            <color indexed="81"/>
            <rFont val="Tahoma"/>
            <family val="2"/>
            <charset val="186"/>
          </rPr>
          <t xml:space="preserve">
tehtud 13.01.2016</t>
        </r>
      </text>
    </comment>
    <comment ref="E579" authorId="5">
      <text>
        <r>
          <rPr>
            <b/>
            <sz val="9"/>
            <color indexed="81"/>
            <rFont val="Tahoma"/>
            <family val="2"/>
            <charset val="186"/>
          </rPr>
          <t>Anne A.:</t>
        </r>
        <r>
          <rPr>
            <sz val="9"/>
            <color indexed="81"/>
            <rFont val="Tahoma"/>
            <family val="2"/>
            <charset val="186"/>
          </rPr>
          <t xml:space="preserve">
Gustav Adolfi Gümnaasium</t>
        </r>
      </text>
    </comment>
    <comment ref="B590" authorId="5">
      <text>
        <r>
          <rPr>
            <b/>
            <sz val="9"/>
            <color indexed="81"/>
            <rFont val="Tahoma"/>
            <family val="2"/>
            <charset val="186"/>
          </rPr>
          <t>Anne A.:</t>
        </r>
        <r>
          <rPr>
            <sz val="9"/>
            <color indexed="81"/>
            <rFont val="Tahoma"/>
            <family val="2"/>
            <charset val="186"/>
          </rPr>
          <t xml:space="preserve">
tehtud 29.11.2013</t>
        </r>
      </text>
    </comment>
    <comment ref="B592" authorId="2">
      <text>
        <r>
          <rPr>
            <b/>
            <sz val="8"/>
            <color indexed="81"/>
            <rFont val="Tahoma"/>
            <family val="2"/>
            <charset val="186"/>
          </rPr>
          <t>valler:</t>
        </r>
        <r>
          <rPr>
            <sz val="8"/>
            <color indexed="81"/>
            <rFont val="Tahoma"/>
            <family val="2"/>
            <charset val="186"/>
          </rPr>
          <t xml:space="preserve">
tehtud 08.12.08
kasutatud ka 2014. aastal toimunud Balti keti ürituse kulude kajastamiseks</t>
        </r>
      </text>
    </comment>
    <comment ref="B600" authorId="5">
      <text>
        <r>
          <rPr>
            <b/>
            <sz val="9"/>
            <color indexed="81"/>
            <rFont val="Tahoma"/>
            <family val="2"/>
            <charset val="186"/>
          </rPr>
          <t>Anne A.:</t>
        </r>
        <r>
          <rPr>
            <sz val="9"/>
            <color indexed="81"/>
            <rFont val="Tahoma"/>
            <family val="2"/>
            <charset val="186"/>
          </rPr>
          <t xml:space="preserve">
tehtud 19.09.2014</t>
        </r>
      </text>
    </comment>
    <comment ref="B606" authorId="5">
      <text>
        <r>
          <rPr>
            <b/>
            <sz val="9"/>
            <color indexed="81"/>
            <rFont val="Tahoma"/>
            <family val="2"/>
            <charset val="186"/>
          </rPr>
          <t>Anne A.:</t>
        </r>
        <r>
          <rPr>
            <sz val="9"/>
            <color indexed="81"/>
            <rFont val="Tahoma"/>
            <family val="2"/>
            <charset val="186"/>
          </rPr>
          <t xml:space="preserve">
tehtud 19.09.2014</t>
        </r>
      </text>
    </comment>
    <comment ref="B607" authorId="5">
      <text>
        <r>
          <rPr>
            <b/>
            <sz val="9"/>
            <color indexed="81"/>
            <rFont val="Tahoma"/>
            <family val="2"/>
            <charset val="186"/>
          </rPr>
          <t>Anne A.:</t>
        </r>
        <r>
          <rPr>
            <sz val="9"/>
            <color indexed="81"/>
            <rFont val="Tahoma"/>
            <family val="2"/>
            <charset val="186"/>
          </rPr>
          <t xml:space="preserve">
tehtud 29.11.2013</t>
        </r>
      </text>
    </comment>
    <comment ref="C609" authorId="3">
      <text>
        <r>
          <rPr>
            <b/>
            <sz val="9"/>
            <color indexed="81"/>
            <rFont val="Tahoma"/>
            <family val="2"/>
            <charset val="186"/>
          </rPr>
          <t>altermann1:</t>
        </r>
        <r>
          <rPr>
            <sz val="9"/>
            <color indexed="81"/>
            <rFont val="Tahoma"/>
            <family val="2"/>
            <charset val="186"/>
          </rPr>
          <t xml:space="preserve">
alates 01.01.2013</t>
        </r>
      </text>
    </comment>
    <comment ref="C610" authorId="3">
      <text>
        <r>
          <rPr>
            <b/>
            <sz val="9"/>
            <color indexed="81"/>
            <rFont val="Tahoma"/>
            <family val="2"/>
            <charset val="186"/>
          </rPr>
          <t>altermann1:</t>
        </r>
        <r>
          <rPr>
            <sz val="9"/>
            <color indexed="81"/>
            <rFont val="Tahoma"/>
            <family val="2"/>
            <charset val="186"/>
          </rPr>
          <t xml:space="preserve">
tehtud 31.05.12</t>
        </r>
      </text>
    </comment>
    <comment ref="B612" authorId="5">
      <text>
        <r>
          <rPr>
            <b/>
            <sz val="9"/>
            <color indexed="81"/>
            <rFont val="Tahoma"/>
            <family val="2"/>
            <charset val="186"/>
          </rPr>
          <t>Anne A.:</t>
        </r>
        <r>
          <rPr>
            <sz val="9"/>
            <color indexed="81"/>
            <rFont val="Tahoma"/>
            <family val="2"/>
            <charset val="186"/>
          </rPr>
          <t xml:space="preserve">
Tehtud 29.11.2013</t>
        </r>
      </text>
    </comment>
    <comment ref="B613" authorId="5">
      <text>
        <r>
          <rPr>
            <b/>
            <sz val="9"/>
            <color indexed="81"/>
            <rFont val="Tahoma"/>
            <family val="2"/>
            <charset val="186"/>
          </rPr>
          <t>Anne A.:</t>
        </r>
        <r>
          <rPr>
            <sz val="9"/>
            <color indexed="81"/>
            <rFont val="Tahoma"/>
            <family val="2"/>
            <charset val="186"/>
          </rPr>
          <t xml:space="preserve">
tehtud 29.11.2013</t>
        </r>
      </text>
    </comment>
    <comment ref="B614" authorId="5">
      <text>
        <r>
          <rPr>
            <b/>
            <sz val="9"/>
            <color indexed="81"/>
            <rFont val="Tahoma"/>
            <family val="2"/>
            <charset val="186"/>
          </rPr>
          <t>Anne A.:</t>
        </r>
        <r>
          <rPr>
            <sz val="9"/>
            <color indexed="81"/>
            <rFont val="Tahoma"/>
            <family val="2"/>
            <charset val="186"/>
          </rPr>
          <t xml:space="preserve">
tehtud 29.11.2013</t>
        </r>
      </text>
    </comment>
    <comment ref="B615" authorId="5">
      <text>
        <r>
          <rPr>
            <b/>
            <sz val="9"/>
            <color indexed="81"/>
            <rFont val="Tahoma"/>
            <family val="2"/>
            <charset val="186"/>
          </rPr>
          <t>Anne A.:</t>
        </r>
        <r>
          <rPr>
            <sz val="9"/>
            <color indexed="81"/>
            <rFont val="Tahoma"/>
            <family val="2"/>
            <charset val="186"/>
          </rPr>
          <t xml:space="preserve">
tehtud 19.09.2014</t>
        </r>
      </text>
    </comment>
    <comment ref="B616" authorId="5">
      <text>
        <r>
          <rPr>
            <b/>
            <sz val="9"/>
            <color indexed="81"/>
            <rFont val="Tahoma"/>
            <family val="2"/>
            <charset val="186"/>
          </rPr>
          <t>Anne A.:</t>
        </r>
        <r>
          <rPr>
            <sz val="9"/>
            <color indexed="81"/>
            <rFont val="Tahoma"/>
            <family val="2"/>
            <charset val="186"/>
          </rPr>
          <t xml:space="preserve">
tehtud 06.11.205</t>
        </r>
      </text>
    </comment>
    <comment ref="B617" authorId="5">
      <text>
        <r>
          <rPr>
            <b/>
            <sz val="9"/>
            <color indexed="81"/>
            <rFont val="Tahoma"/>
            <family val="2"/>
            <charset val="186"/>
          </rPr>
          <t>Anne A.:</t>
        </r>
        <r>
          <rPr>
            <sz val="9"/>
            <color indexed="81"/>
            <rFont val="Tahoma"/>
            <family val="2"/>
            <charset val="186"/>
          </rPr>
          <t xml:space="preserve">
tehtud 19.09.2014</t>
        </r>
      </text>
    </comment>
    <comment ref="B618" authorId="2">
      <text>
        <r>
          <rPr>
            <b/>
            <sz val="8"/>
            <color indexed="81"/>
            <rFont val="Tahoma"/>
            <family val="2"/>
            <charset val="186"/>
          </rPr>
          <t>valler:</t>
        </r>
        <r>
          <rPr>
            <sz val="8"/>
            <color indexed="81"/>
            <rFont val="Tahoma"/>
            <family val="2"/>
            <charset val="186"/>
          </rPr>
          <t xml:space="preserve">
tehtud 16.12.08</t>
        </r>
      </text>
    </comment>
    <comment ref="B623" authorId="7">
      <text>
        <r>
          <rPr>
            <b/>
            <sz val="9"/>
            <color indexed="81"/>
            <rFont val="Tahoma"/>
            <family val="2"/>
            <charset val="186"/>
          </rPr>
          <t>Anne Altermann:</t>
        </r>
        <r>
          <rPr>
            <sz val="9"/>
            <color indexed="81"/>
            <rFont val="Tahoma"/>
            <family val="2"/>
            <charset val="186"/>
          </rPr>
          <t xml:space="preserve">
tehtud 09.10.12</t>
        </r>
      </text>
    </comment>
    <comment ref="B624" authorId="7">
      <text>
        <r>
          <rPr>
            <b/>
            <sz val="9"/>
            <color indexed="81"/>
            <rFont val="Tahoma"/>
            <family val="2"/>
            <charset val="186"/>
          </rPr>
          <t>Anne Altermann:</t>
        </r>
        <r>
          <rPr>
            <sz val="9"/>
            <color indexed="81"/>
            <rFont val="Tahoma"/>
            <family val="2"/>
            <charset val="186"/>
          </rPr>
          <t xml:space="preserve">
tehtud 04.10.12</t>
        </r>
      </text>
    </comment>
    <comment ref="E626" authorId="5">
      <text>
        <r>
          <rPr>
            <b/>
            <sz val="9"/>
            <color indexed="81"/>
            <rFont val="Tahoma"/>
            <family val="2"/>
            <charset val="186"/>
          </rPr>
          <t>Anne A.:</t>
        </r>
        <r>
          <rPr>
            <sz val="9"/>
            <color indexed="81"/>
            <rFont val="Tahoma"/>
            <family val="2"/>
            <charset val="186"/>
          </rPr>
          <t xml:space="preserve">
Eesti Laulu- ja Tantsupeo Sihtasutus</t>
        </r>
      </text>
    </comment>
    <comment ref="C627" authorId="5">
      <text>
        <r>
          <rPr>
            <b/>
            <sz val="9"/>
            <color indexed="81"/>
            <rFont val="Tahoma"/>
            <family val="2"/>
            <charset val="186"/>
          </rPr>
          <t>Anne A.:</t>
        </r>
        <r>
          <rPr>
            <sz val="9"/>
            <color indexed="81"/>
            <rFont val="Tahoma"/>
            <family val="2"/>
            <charset val="186"/>
          </rPr>
          <t xml:space="preserve">
tehtud 04.09.2014</t>
        </r>
      </text>
    </comment>
    <comment ref="C628" authorId="5">
      <text>
        <r>
          <rPr>
            <b/>
            <sz val="9"/>
            <color indexed="81"/>
            <rFont val="Tahoma"/>
            <family val="2"/>
            <charset val="186"/>
          </rPr>
          <t>Anne A.:</t>
        </r>
        <r>
          <rPr>
            <sz val="9"/>
            <color indexed="81"/>
            <rFont val="Tahoma"/>
            <family val="2"/>
            <charset val="186"/>
          </rPr>
          <t xml:space="preserve">
tehtud 04.09.2014
</t>
        </r>
      </text>
    </comment>
    <comment ref="B630" authorId="3">
      <text>
        <r>
          <rPr>
            <b/>
            <sz val="9"/>
            <color indexed="81"/>
            <rFont val="Tahoma"/>
            <family val="2"/>
            <charset val="186"/>
          </rPr>
          <t>altermann1:</t>
        </r>
        <r>
          <rPr>
            <sz val="9"/>
            <color indexed="81"/>
            <rFont val="Tahoma"/>
            <family val="2"/>
            <charset val="186"/>
          </rPr>
          <t xml:space="preserve">
Tehtud 05.01.11</t>
        </r>
      </text>
    </comment>
    <comment ref="C631" authorId="3">
      <text>
        <r>
          <rPr>
            <b/>
            <sz val="9"/>
            <color indexed="81"/>
            <rFont val="Tahoma"/>
            <family val="2"/>
            <charset val="186"/>
          </rPr>
          <t>altermann1:</t>
        </r>
        <r>
          <rPr>
            <sz val="9"/>
            <color indexed="81"/>
            <rFont val="Tahoma"/>
            <family val="2"/>
            <charset val="186"/>
          </rPr>
          <t xml:space="preserve">
tehtud 31.01.2012</t>
        </r>
      </text>
    </comment>
    <comment ref="F631" authorId="5">
      <text>
        <r>
          <rPr>
            <b/>
            <sz val="9"/>
            <color indexed="81"/>
            <rFont val="Tahoma"/>
            <family val="2"/>
            <charset val="186"/>
          </rPr>
          <t>Anne A.:</t>
        </r>
        <r>
          <rPr>
            <sz val="9"/>
            <color indexed="81"/>
            <rFont val="Tahoma"/>
            <family val="2"/>
            <charset val="186"/>
          </rPr>
          <t xml:space="preserve">
Eesti Kooriühing</t>
        </r>
      </text>
    </comment>
    <comment ref="C632" authorId="3">
      <text>
        <r>
          <rPr>
            <b/>
            <sz val="9"/>
            <color indexed="81"/>
            <rFont val="Tahoma"/>
            <family val="2"/>
            <charset val="186"/>
          </rPr>
          <t>altermann1:</t>
        </r>
        <r>
          <rPr>
            <sz val="9"/>
            <color indexed="81"/>
            <rFont val="Tahoma"/>
            <family val="2"/>
            <charset val="186"/>
          </rPr>
          <t xml:space="preserve">
tehtud 31.01.2012</t>
        </r>
      </text>
    </comment>
    <comment ref="F632" authorId="5">
      <text>
        <r>
          <rPr>
            <b/>
            <sz val="9"/>
            <color indexed="81"/>
            <rFont val="Tahoma"/>
            <family val="2"/>
            <charset val="186"/>
          </rPr>
          <t>Anne A.:</t>
        </r>
        <r>
          <rPr>
            <sz val="9"/>
            <color indexed="81"/>
            <rFont val="Tahoma"/>
            <family val="2"/>
            <charset val="186"/>
          </rPr>
          <t xml:space="preserve">
Eesti Rahvatantsu ja Rahvamuusika Selts</t>
        </r>
      </text>
    </comment>
    <comment ref="C661" authorId="3">
      <text>
        <r>
          <rPr>
            <b/>
            <sz val="9"/>
            <color indexed="81"/>
            <rFont val="Tahoma"/>
            <family val="2"/>
            <charset val="186"/>
          </rPr>
          <t>altermann1:</t>
        </r>
        <r>
          <rPr>
            <sz val="9"/>
            <color indexed="81"/>
            <rFont val="Tahoma"/>
            <family val="2"/>
            <charset val="186"/>
          </rPr>
          <t xml:space="preserve">
tehtud 18.12.09.a.</t>
        </r>
      </text>
    </comment>
    <comment ref="A681" authorId="3">
      <text>
        <r>
          <rPr>
            <b/>
            <sz val="8"/>
            <color indexed="81"/>
            <rFont val="Tahoma"/>
            <family val="2"/>
            <charset val="186"/>
          </rPr>
          <t>altermann1:</t>
        </r>
        <r>
          <rPr>
            <sz val="8"/>
            <color indexed="81"/>
            <rFont val="Tahoma"/>
            <family val="2"/>
            <charset val="186"/>
          </rPr>
          <t xml:space="preserve">
alates 01.01.2013</t>
        </r>
      </text>
    </comment>
    <comment ref="B682" authorId="3">
      <text>
        <r>
          <rPr>
            <b/>
            <sz val="8"/>
            <color indexed="81"/>
            <rFont val="Tahoma"/>
            <family val="2"/>
            <charset val="186"/>
          </rPr>
          <t>altermann1:</t>
        </r>
        <r>
          <rPr>
            <sz val="8"/>
            <color indexed="81"/>
            <rFont val="Tahoma"/>
            <family val="2"/>
            <charset val="186"/>
          </rPr>
          <t xml:space="preserve">
kuni 31.12.2012</t>
        </r>
      </text>
    </comment>
    <comment ref="C683" authorId="3">
      <text>
        <r>
          <rPr>
            <b/>
            <sz val="8"/>
            <color indexed="81"/>
            <rFont val="Tahoma"/>
            <family val="2"/>
            <charset val="186"/>
          </rPr>
          <t>altermann1:</t>
        </r>
        <r>
          <rPr>
            <sz val="8"/>
            <color indexed="81"/>
            <rFont val="Tahoma"/>
            <family val="2"/>
            <charset val="186"/>
          </rPr>
          <t xml:space="preserve">
alates 01.01.2013</t>
        </r>
      </text>
    </comment>
    <comment ref="B684" authorId="3">
      <text>
        <r>
          <rPr>
            <b/>
            <sz val="9"/>
            <color indexed="81"/>
            <rFont val="Tahoma"/>
            <family val="2"/>
            <charset val="186"/>
          </rPr>
          <t>altermann1:</t>
        </r>
        <r>
          <rPr>
            <sz val="9"/>
            <color indexed="81"/>
            <rFont val="Tahoma"/>
            <family val="2"/>
            <charset val="186"/>
          </rPr>
          <t xml:space="preserve">
tehtud 22.05.12</t>
        </r>
      </text>
    </comment>
    <comment ref="C698" authorId="9">
      <text>
        <r>
          <rPr>
            <b/>
            <sz val="8"/>
            <color indexed="81"/>
            <rFont val="Tahoma"/>
            <family val="2"/>
            <charset val="186"/>
          </rPr>
          <t>treimann:</t>
        </r>
        <r>
          <rPr>
            <sz val="8"/>
            <color indexed="81"/>
            <rFont val="Tahoma"/>
            <family val="2"/>
            <charset val="186"/>
          </rPr>
          <t xml:space="preserve">
tehtud 25.11.11
</t>
        </r>
      </text>
    </comment>
    <comment ref="A703" authorId="3">
      <text>
        <r>
          <rPr>
            <b/>
            <sz val="9"/>
            <color indexed="81"/>
            <rFont val="Tahoma"/>
            <family val="2"/>
            <charset val="186"/>
          </rPr>
          <t>altermann1:</t>
        </r>
        <r>
          <rPr>
            <sz val="9"/>
            <color indexed="81"/>
            <rFont val="Tahoma"/>
            <family val="2"/>
            <charset val="186"/>
          </rPr>
          <t xml:space="preserve">
alates 01.01.2013</t>
        </r>
      </text>
    </comment>
    <comment ref="A719" authorId="3">
      <text>
        <r>
          <rPr>
            <b/>
            <sz val="8"/>
            <color indexed="81"/>
            <rFont val="Tahoma"/>
            <family val="2"/>
            <charset val="186"/>
          </rPr>
          <t>altermann1:</t>
        </r>
        <r>
          <rPr>
            <sz val="8"/>
            <color indexed="81"/>
            <rFont val="Tahoma"/>
            <family val="2"/>
            <charset val="186"/>
          </rPr>
          <t xml:space="preserve">
alates 01.01.2013</t>
        </r>
      </text>
    </comment>
    <comment ref="B720" authorId="3">
      <text>
        <r>
          <rPr>
            <b/>
            <sz val="8"/>
            <color indexed="81"/>
            <rFont val="Tahoma"/>
            <family val="2"/>
            <charset val="186"/>
          </rPr>
          <t>altermann1:</t>
        </r>
        <r>
          <rPr>
            <sz val="8"/>
            <color indexed="81"/>
            <rFont val="Tahoma"/>
            <family val="2"/>
            <charset val="186"/>
          </rPr>
          <t xml:space="preserve">
kuni 31.12.2012</t>
        </r>
      </text>
    </comment>
    <comment ref="C721" authorId="3">
      <text>
        <r>
          <rPr>
            <b/>
            <sz val="8"/>
            <color indexed="81"/>
            <rFont val="Tahoma"/>
            <family val="2"/>
            <charset val="186"/>
          </rPr>
          <t>altermann1:</t>
        </r>
        <r>
          <rPr>
            <sz val="8"/>
            <color indexed="81"/>
            <rFont val="Tahoma"/>
            <family val="2"/>
            <charset val="186"/>
          </rPr>
          <t xml:space="preserve">
alates 01.01.2013</t>
        </r>
      </text>
    </comment>
    <comment ref="B722" authorId="3">
      <text>
        <r>
          <rPr>
            <b/>
            <sz val="9"/>
            <color indexed="81"/>
            <rFont val="Tahoma"/>
            <family val="2"/>
            <charset val="186"/>
          </rPr>
          <t>altermann1:</t>
        </r>
        <r>
          <rPr>
            <sz val="9"/>
            <color indexed="81"/>
            <rFont val="Tahoma"/>
            <family val="2"/>
            <charset val="186"/>
          </rPr>
          <t xml:space="preserve">
Alates mai 2012.a.</t>
        </r>
      </text>
    </comment>
    <comment ref="C725" authorId="5">
      <text>
        <r>
          <rPr>
            <b/>
            <sz val="9"/>
            <color indexed="81"/>
            <rFont val="Tahoma"/>
            <family val="2"/>
            <charset val="186"/>
          </rPr>
          <t>Anne A.:</t>
        </r>
        <r>
          <rPr>
            <sz val="9"/>
            <color indexed="81"/>
            <rFont val="Tahoma"/>
            <family val="2"/>
            <charset val="186"/>
          </rPr>
          <t xml:space="preserve">
tehtud 03.03.2015</t>
        </r>
      </text>
    </comment>
    <comment ref="A729" authorId="3">
      <text>
        <r>
          <rPr>
            <b/>
            <sz val="8"/>
            <color indexed="81"/>
            <rFont val="Tahoma"/>
            <family val="2"/>
            <charset val="186"/>
          </rPr>
          <t>altermann1:</t>
        </r>
        <r>
          <rPr>
            <sz val="8"/>
            <color indexed="81"/>
            <rFont val="Tahoma"/>
            <family val="2"/>
            <charset val="186"/>
          </rPr>
          <t xml:space="preserve">
alates 01.01.2013</t>
        </r>
      </text>
    </comment>
    <comment ref="B730" authorId="3">
      <text>
        <r>
          <rPr>
            <b/>
            <sz val="8"/>
            <color indexed="81"/>
            <rFont val="Tahoma"/>
            <family val="2"/>
            <charset val="186"/>
          </rPr>
          <t>altermann1:</t>
        </r>
        <r>
          <rPr>
            <sz val="8"/>
            <color indexed="81"/>
            <rFont val="Tahoma"/>
            <family val="2"/>
            <charset val="186"/>
          </rPr>
          <t xml:space="preserve">
alates 01.01.2013</t>
        </r>
      </text>
    </comment>
    <comment ref="C731" authorId="5">
      <text>
        <r>
          <rPr>
            <b/>
            <sz val="9"/>
            <color indexed="81"/>
            <rFont val="Tahoma"/>
            <family val="2"/>
            <charset val="186"/>
          </rPr>
          <t>Anne A.:</t>
        </r>
        <r>
          <rPr>
            <sz val="9"/>
            <color indexed="81"/>
            <rFont val="Tahoma"/>
            <family val="2"/>
            <charset val="186"/>
          </rPr>
          <t xml:space="preserve">
al. 01.01.2015</t>
        </r>
      </text>
    </comment>
    <comment ref="C734" authorId="5">
      <text>
        <r>
          <rPr>
            <b/>
            <sz val="9"/>
            <color indexed="81"/>
            <rFont val="Tahoma"/>
            <family val="2"/>
            <charset val="186"/>
          </rPr>
          <t>Anne A.:</t>
        </r>
        <r>
          <rPr>
            <sz val="9"/>
            <color indexed="81"/>
            <rFont val="Tahoma"/>
            <family val="2"/>
            <charset val="186"/>
          </rPr>
          <t xml:space="preserve">
tehtud 08.12.2014</t>
        </r>
      </text>
    </comment>
    <comment ref="B736" authorId="3">
      <text>
        <r>
          <rPr>
            <b/>
            <sz val="9"/>
            <color indexed="81"/>
            <rFont val="Tahoma"/>
            <family val="2"/>
            <charset val="186"/>
          </rPr>
          <t>altermann1:</t>
        </r>
        <r>
          <rPr>
            <sz val="9"/>
            <color indexed="81"/>
            <rFont val="Tahoma"/>
            <family val="2"/>
            <charset val="186"/>
          </rPr>
          <t xml:space="preserve">
tehtud 22.05.12</t>
        </r>
      </text>
    </comment>
    <comment ref="G738" authorId="5">
      <text>
        <r>
          <rPr>
            <b/>
            <sz val="9"/>
            <color indexed="81"/>
            <rFont val="Tahoma"/>
            <family val="2"/>
            <charset val="186"/>
          </rPr>
          <t>Anne A.:</t>
        </r>
        <r>
          <rPr>
            <sz val="9"/>
            <color indexed="81"/>
            <rFont val="Tahoma"/>
            <family val="2"/>
            <charset val="186"/>
          </rPr>
          <t xml:space="preserve">
2012. aastal on üks KIK-i projekt "Loodushariduspäev" summas 2031€ kajastatud Kultuuriministeerumi projektide fondil 
225 20 81 10 0</t>
        </r>
      </text>
    </comment>
    <comment ref="B742" authorId="3">
      <text>
        <r>
          <rPr>
            <b/>
            <sz val="9"/>
            <color indexed="81"/>
            <rFont val="Tahoma"/>
            <family val="2"/>
            <charset val="186"/>
          </rPr>
          <t>altermann1:</t>
        </r>
        <r>
          <rPr>
            <sz val="9"/>
            <color indexed="81"/>
            <rFont val="Tahoma"/>
            <family val="2"/>
            <charset val="186"/>
          </rPr>
          <t xml:space="preserve">
tehtud 22.05.12</t>
        </r>
      </text>
    </comment>
    <comment ref="A745" authorId="3">
      <text>
        <r>
          <rPr>
            <b/>
            <sz val="8"/>
            <color indexed="81"/>
            <rFont val="Tahoma"/>
            <family val="2"/>
            <charset val="186"/>
          </rPr>
          <t>altermann1:</t>
        </r>
        <r>
          <rPr>
            <sz val="8"/>
            <color indexed="81"/>
            <rFont val="Tahoma"/>
            <family val="2"/>
            <charset val="186"/>
          </rPr>
          <t xml:space="preserve">
alates 01.01.2013</t>
        </r>
      </text>
    </comment>
    <comment ref="H745" authorId="2">
      <text>
        <r>
          <rPr>
            <b/>
            <sz val="9"/>
            <color indexed="81"/>
            <rFont val="Tahoma"/>
            <family val="2"/>
            <charset val="186"/>
          </rPr>
          <t>valler:</t>
        </r>
        <r>
          <rPr>
            <sz val="9"/>
            <color indexed="81"/>
            <rFont val="Tahoma"/>
            <family val="2"/>
            <charset val="186"/>
          </rPr>
          <t xml:space="preserve">
alates 2014</t>
        </r>
      </text>
    </comment>
    <comment ref="B746" authorId="3">
      <text>
        <r>
          <rPr>
            <b/>
            <sz val="8"/>
            <color indexed="81"/>
            <rFont val="Tahoma"/>
            <family val="2"/>
            <charset val="186"/>
          </rPr>
          <t>altermann1:</t>
        </r>
        <r>
          <rPr>
            <sz val="8"/>
            <color indexed="81"/>
            <rFont val="Tahoma"/>
            <family val="2"/>
            <charset val="186"/>
          </rPr>
          <t xml:space="preserve">
kuni 31.12.2012</t>
        </r>
      </text>
    </comment>
    <comment ref="H746" authorId="2">
      <text>
        <r>
          <rPr>
            <b/>
            <sz val="9"/>
            <color indexed="81"/>
            <rFont val="Tahoma"/>
            <family val="2"/>
            <charset val="186"/>
          </rPr>
          <t>valler:</t>
        </r>
        <r>
          <rPr>
            <sz val="9"/>
            <color indexed="81"/>
            <rFont val="Tahoma"/>
            <family val="2"/>
            <charset val="186"/>
          </rPr>
          <t xml:space="preserve">
alates 2014</t>
        </r>
      </text>
    </comment>
    <comment ref="C747" authorId="3">
      <text>
        <r>
          <rPr>
            <b/>
            <sz val="8"/>
            <color indexed="81"/>
            <rFont val="Tahoma"/>
            <family val="2"/>
            <charset val="186"/>
          </rPr>
          <t>altermann1:</t>
        </r>
        <r>
          <rPr>
            <sz val="8"/>
            <color indexed="81"/>
            <rFont val="Tahoma"/>
            <family val="2"/>
            <charset val="186"/>
          </rPr>
          <t xml:space="preserve">
alates 01.01.2013</t>
        </r>
      </text>
    </comment>
    <comment ref="H747" authorId="2">
      <text>
        <r>
          <rPr>
            <b/>
            <sz val="9"/>
            <color indexed="81"/>
            <rFont val="Tahoma"/>
            <family val="2"/>
            <charset val="186"/>
          </rPr>
          <t>valler:</t>
        </r>
        <r>
          <rPr>
            <sz val="9"/>
            <color indexed="81"/>
            <rFont val="Tahoma"/>
            <family val="2"/>
            <charset val="186"/>
          </rPr>
          <t xml:space="preserve">
alates 2014</t>
        </r>
      </text>
    </comment>
    <comment ref="B748" authorId="3">
      <text>
        <r>
          <rPr>
            <b/>
            <sz val="9"/>
            <color indexed="81"/>
            <rFont val="Tahoma"/>
            <family val="2"/>
            <charset val="186"/>
          </rPr>
          <t>altermann1:</t>
        </r>
        <r>
          <rPr>
            <sz val="9"/>
            <color indexed="81"/>
            <rFont val="Tahoma"/>
            <family val="2"/>
            <charset val="186"/>
          </rPr>
          <t xml:space="preserve">
Tehtud 22.05.12</t>
        </r>
      </text>
    </comment>
    <comment ref="B754" authorId="3">
      <text>
        <r>
          <rPr>
            <b/>
            <sz val="9"/>
            <color indexed="81"/>
            <rFont val="Tahoma"/>
            <family val="2"/>
            <charset val="186"/>
          </rPr>
          <t>altermann1:</t>
        </r>
        <r>
          <rPr>
            <sz val="9"/>
            <color indexed="81"/>
            <rFont val="Tahoma"/>
            <family val="2"/>
            <charset val="186"/>
          </rPr>
          <t xml:space="preserve">
tehtud 22.05.12</t>
        </r>
      </text>
    </comment>
    <comment ref="A757" authorId="3">
      <text>
        <r>
          <rPr>
            <b/>
            <sz val="8"/>
            <color indexed="81"/>
            <rFont val="Tahoma"/>
            <family val="2"/>
            <charset val="186"/>
          </rPr>
          <t>altermann1:</t>
        </r>
        <r>
          <rPr>
            <sz val="8"/>
            <color indexed="81"/>
            <rFont val="Tahoma"/>
            <family val="2"/>
            <charset val="186"/>
          </rPr>
          <t xml:space="preserve">
alates 01.01.2013</t>
        </r>
      </text>
    </comment>
    <comment ref="H757" authorId="2">
      <text>
        <r>
          <rPr>
            <b/>
            <sz val="9"/>
            <color indexed="81"/>
            <rFont val="Tahoma"/>
            <family val="2"/>
            <charset val="186"/>
          </rPr>
          <t>valler:</t>
        </r>
        <r>
          <rPr>
            <sz val="9"/>
            <color indexed="81"/>
            <rFont val="Tahoma"/>
            <family val="2"/>
            <charset val="186"/>
          </rPr>
          <t xml:space="preserve">
alates 2014</t>
        </r>
      </text>
    </comment>
    <comment ref="B758" authorId="3">
      <text>
        <r>
          <rPr>
            <b/>
            <sz val="8"/>
            <color indexed="81"/>
            <rFont val="Tahoma"/>
            <family val="2"/>
            <charset val="186"/>
          </rPr>
          <t>altermann1:</t>
        </r>
        <r>
          <rPr>
            <sz val="8"/>
            <color indexed="81"/>
            <rFont val="Tahoma"/>
            <family val="2"/>
            <charset val="186"/>
          </rPr>
          <t xml:space="preserve">
kuni 31.12.2012</t>
        </r>
      </text>
    </comment>
    <comment ref="H758" authorId="2">
      <text>
        <r>
          <rPr>
            <b/>
            <sz val="9"/>
            <color indexed="81"/>
            <rFont val="Tahoma"/>
            <family val="2"/>
            <charset val="186"/>
          </rPr>
          <t>valler:</t>
        </r>
        <r>
          <rPr>
            <sz val="9"/>
            <color indexed="81"/>
            <rFont val="Tahoma"/>
            <family val="2"/>
            <charset val="186"/>
          </rPr>
          <t xml:space="preserve">
alates 2014</t>
        </r>
      </text>
    </comment>
    <comment ref="C759" authorId="3">
      <text>
        <r>
          <rPr>
            <b/>
            <sz val="8"/>
            <color indexed="81"/>
            <rFont val="Tahoma"/>
            <family val="2"/>
            <charset val="186"/>
          </rPr>
          <t>altermann1:</t>
        </r>
        <r>
          <rPr>
            <sz val="8"/>
            <color indexed="81"/>
            <rFont val="Tahoma"/>
            <family val="2"/>
            <charset val="186"/>
          </rPr>
          <t xml:space="preserve">
alates 01.01.2013</t>
        </r>
      </text>
    </comment>
    <comment ref="H759" authorId="2">
      <text>
        <r>
          <rPr>
            <b/>
            <sz val="9"/>
            <color indexed="81"/>
            <rFont val="Tahoma"/>
            <family val="2"/>
            <charset val="186"/>
          </rPr>
          <t>valler:</t>
        </r>
        <r>
          <rPr>
            <sz val="9"/>
            <color indexed="81"/>
            <rFont val="Tahoma"/>
            <family val="2"/>
            <charset val="186"/>
          </rPr>
          <t xml:space="preserve">
alates 2014</t>
        </r>
      </text>
    </comment>
    <comment ref="C760" authorId="5">
      <text>
        <r>
          <rPr>
            <b/>
            <sz val="9"/>
            <color indexed="81"/>
            <rFont val="Tahoma"/>
            <family val="2"/>
            <charset val="186"/>
          </rPr>
          <t>Anne A.:</t>
        </r>
        <r>
          <rPr>
            <sz val="9"/>
            <color indexed="81"/>
            <rFont val="Tahoma"/>
            <family val="2"/>
            <charset val="186"/>
          </rPr>
          <t xml:space="preserve">
tehtud 11.12.2015</t>
        </r>
      </text>
    </comment>
    <comment ref="H761" authorId="2">
      <text>
        <r>
          <rPr>
            <b/>
            <sz val="9"/>
            <color indexed="81"/>
            <rFont val="Tahoma"/>
            <family val="2"/>
            <charset val="186"/>
          </rPr>
          <t>valler:</t>
        </r>
        <r>
          <rPr>
            <sz val="9"/>
            <color indexed="81"/>
            <rFont val="Tahoma"/>
            <family val="2"/>
            <charset val="186"/>
          </rPr>
          <t xml:space="preserve">
alates 2014</t>
        </r>
      </text>
    </comment>
    <comment ref="B762" authorId="3">
      <text>
        <r>
          <rPr>
            <b/>
            <sz val="8"/>
            <color indexed="81"/>
            <rFont val="Tahoma"/>
            <family val="2"/>
            <charset val="186"/>
          </rPr>
          <t>altermann1:</t>
        </r>
        <r>
          <rPr>
            <sz val="8"/>
            <color indexed="81"/>
            <rFont val="Tahoma"/>
            <family val="2"/>
            <charset val="186"/>
          </rPr>
          <t xml:space="preserve">
tehtud 22.05.12</t>
        </r>
      </text>
    </comment>
    <comment ref="H762" authorId="2">
      <text>
        <r>
          <rPr>
            <b/>
            <sz val="9"/>
            <color indexed="81"/>
            <rFont val="Tahoma"/>
            <family val="2"/>
            <charset val="186"/>
          </rPr>
          <t>valler:</t>
        </r>
        <r>
          <rPr>
            <sz val="9"/>
            <color indexed="81"/>
            <rFont val="Tahoma"/>
            <family val="2"/>
            <charset val="186"/>
          </rPr>
          <t xml:space="preserve">
alates 2014</t>
        </r>
      </text>
    </comment>
    <comment ref="H763" authorId="2">
      <text>
        <r>
          <rPr>
            <b/>
            <sz val="9"/>
            <color indexed="81"/>
            <rFont val="Tahoma"/>
            <family val="2"/>
            <charset val="186"/>
          </rPr>
          <t>valler:</t>
        </r>
        <r>
          <rPr>
            <sz val="9"/>
            <color indexed="81"/>
            <rFont val="Tahoma"/>
            <family val="2"/>
            <charset val="186"/>
          </rPr>
          <t xml:space="preserve">
alates 2014</t>
        </r>
      </text>
    </comment>
    <comment ref="H764" authorId="2">
      <text>
        <r>
          <rPr>
            <b/>
            <sz val="9"/>
            <color indexed="81"/>
            <rFont val="Tahoma"/>
            <family val="2"/>
            <charset val="186"/>
          </rPr>
          <t>valler:</t>
        </r>
        <r>
          <rPr>
            <sz val="9"/>
            <color indexed="81"/>
            <rFont val="Tahoma"/>
            <family val="2"/>
            <charset val="186"/>
          </rPr>
          <t xml:space="preserve">
alates 2014</t>
        </r>
      </text>
    </comment>
    <comment ref="H765" authorId="2">
      <text>
        <r>
          <rPr>
            <b/>
            <sz val="9"/>
            <color indexed="81"/>
            <rFont val="Tahoma"/>
            <family val="2"/>
            <charset val="186"/>
          </rPr>
          <t>valler:</t>
        </r>
        <r>
          <rPr>
            <sz val="9"/>
            <color indexed="81"/>
            <rFont val="Tahoma"/>
            <family val="2"/>
            <charset val="186"/>
          </rPr>
          <t xml:space="preserve">
alates 2014</t>
        </r>
      </text>
    </comment>
    <comment ref="H766" authorId="2">
      <text>
        <r>
          <rPr>
            <b/>
            <sz val="9"/>
            <color indexed="81"/>
            <rFont val="Tahoma"/>
            <family val="2"/>
            <charset val="186"/>
          </rPr>
          <t>valler:</t>
        </r>
        <r>
          <rPr>
            <sz val="9"/>
            <color indexed="81"/>
            <rFont val="Tahoma"/>
            <family val="2"/>
            <charset val="186"/>
          </rPr>
          <t xml:space="preserve">
alates 2014</t>
        </r>
      </text>
    </comment>
    <comment ref="A770" authorId="3">
      <text>
        <r>
          <rPr>
            <b/>
            <sz val="8"/>
            <color indexed="81"/>
            <rFont val="Tahoma"/>
            <family val="2"/>
            <charset val="186"/>
          </rPr>
          <t>altermann1:</t>
        </r>
        <r>
          <rPr>
            <sz val="8"/>
            <color indexed="81"/>
            <rFont val="Tahoma"/>
            <family val="2"/>
            <charset val="186"/>
          </rPr>
          <t xml:space="preserve">
alates 01.01.2013</t>
        </r>
      </text>
    </comment>
    <comment ref="B771" authorId="3">
      <text>
        <r>
          <rPr>
            <b/>
            <sz val="8"/>
            <color indexed="81"/>
            <rFont val="Tahoma"/>
            <family val="2"/>
            <charset val="186"/>
          </rPr>
          <t>altermann1:</t>
        </r>
        <r>
          <rPr>
            <sz val="8"/>
            <color indexed="81"/>
            <rFont val="Tahoma"/>
            <family val="2"/>
            <charset val="186"/>
          </rPr>
          <t xml:space="preserve">
kuni 31.12.2012</t>
        </r>
      </text>
    </comment>
    <comment ref="C772" authorId="3">
      <text>
        <r>
          <rPr>
            <b/>
            <sz val="8"/>
            <color indexed="81"/>
            <rFont val="Tahoma"/>
            <family val="2"/>
            <charset val="186"/>
          </rPr>
          <t>altermann1:</t>
        </r>
        <r>
          <rPr>
            <sz val="8"/>
            <color indexed="81"/>
            <rFont val="Tahoma"/>
            <family val="2"/>
            <charset val="186"/>
          </rPr>
          <t xml:space="preserve">
alates 01.01.2013</t>
        </r>
      </text>
    </comment>
    <comment ref="B773" authorId="3">
      <text>
        <r>
          <rPr>
            <b/>
            <sz val="9"/>
            <color indexed="81"/>
            <rFont val="Tahoma"/>
            <family val="2"/>
            <charset val="186"/>
          </rPr>
          <t>altermann1:</t>
        </r>
        <r>
          <rPr>
            <sz val="9"/>
            <color indexed="81"/>
            <rFont val="Tahoma"/>
            <family val="2"/>
            <charset val="186"/>
          </rPr>
          <t xml:space="preserve">
Tehtud 22.05.12</t>
        </r>
      </text>
    </comment>
    <comment ref="D777" authorId="0">
      <text>
        <r>
          <rPr>
            <b/>
            <sz val="9"/>
            <color indexed="81"/>
            <rFont val="Tahoma"/>
            <family val="2"/>
            <charset val="186"/>
          </rPr>
          <t>Krista Kibur:</t>
        </r>
        <r>
          <rPr>
            <sz val="9"/>
            <color indexed="81"/>
            <rFont val="Tahoma"/>
            <family val="2"/>
            <charset val="186"/>
          </rPr>
          <t xml:space="preserve">
2015. aasta eelarves</t>
        </r>
      </text>
    </comment>
    <comment ref="B781" authorId="5">
      <text>
        <r>
          <rPr>
            <b/>
            <sz val="9"/>
            <color indexed="81"/>
            <rFont val="Tahoma"/>
            <family val="2"/>
            <charset val="186"/>
          </rPr>
          <t>Anne A.:</t>
        </r>
        <r>
          <rPr>
            <sz val="9"/>
            <color indexed="81"/>
            <rFont val="Tahoma"/>
            <family val="2"/>
            <charset val="186"/>
          </rPr>
          <t xml:space="preserve">
jaan 2015</t>
        </r>
      </text>
    </comment>
    <comment ref="A804" authorId="8">
      <text>
        <r>
          <rPr>
            <b/>
            <sz val="10"/>
            <color indexed="81"/>
            <rFont val="Tahoma"/>
            <family val="2"/>
            <charset val="186"/>
          </rPr>
          <t>kriesenthal:</t>
        </r>
        <r>
          <rPr>
            <sz val="10"/>
            <color indexed="81"/>
            <rFont val="Tahoma"/>
            <family val="2"/>
            <charset val="186"/>
          </rPr>
          <t xml:space="preserve">
kehtib alates 01.01.2009
</t>
        </r>
      </text>
    </comment>
    <comment ref="C809" authorId="2">
      <text>
        <r>
          <rPr>
            <b/>
            <sz val="8"/>
            <color indexed="81"/>
            <rFont val="Tahoma"/>
            <family val="2"/>
            <charset val="186"/>
          </rPr>
          <t>valler:</t>
        </r>
        <r>
          <rPr>
            <sz val="8"/>
            <color indexed="81"/>
            <rFont val="Tahoma"/>
            <family val="2"/>
            <charset val="186"/>
          </rPr>
          <t xml:space="preserve">
tehtud 17.12.08</t>
        </r>
      </text>
    </comment>
    <comment ref="C810" authorId="7">
      <text>
        <r>
          <rPr>
            <b/>
            <sz val="9"/>
            <color indexed="81"/>
            <rFont val="Tahoma"/>
            <family val="2"/>
            <charset val="186"/>
          </rPr>
          <t>Anne Altermann:</t>
        </r>
        <r>
          <rPr>
            <sz val="9"/>
            <color indexed="81"/>
            <rFont val="Tahoma"/>
            <family val="2"/>
            <charset val="186"/>
          </rPr>
          <t xml:space="preserve">
tehtud 09.10.12</t>
        </r>
      </text>
    </comment>
    <comment ref="C811" authorId="5">
      <text>
        <r>
          <rPr>
            <b/>
            <sz val="9"/>
            <color indexed="81"/>
            <rFont val="Tahoma"/>
            <family val="2"/>
            <charset val="186"/>
          </rPr>
          <t>Anne A.:</t>
        </r>
        <r>
          <rPr>
            <sz val="9"/>
            <color indexed="81"/>
            <rFont val="Tahoma"/>
            <family val="2"/>
            <charset val="186"/>
          </rPr>
          <t xml:space="preserve">
tehtud 20.12.12</t>
        </r>
      </text>
    </comment>
    <comment ref="C812" authorId="5">
      <text>
        <r>
          <rPr>
            <b/>
            <sz val="9"/>
            <color indexed="81"/>
            <rFont val="Tahoma"/>
            <family val="2"/>
            <charset val="186"/>
          </rPr>
          <t>Anne A.:</t>
        </r>
        <r>
          <rPr>
            <sz val="9"/>
            <color indexed="81"/>
            <rFont val="Tahoma"/>
            <family val="2"/>
            <charset val="186"/>
          </rPr>
          <t xml:space="preserve">
tehtud 14.05.2013 (I LEA)</t>
        </r>
      </text>
    </comment>
    <comment ref="C813" authorId="5">
      <text>
        <r>
          <rPr>
            <b/>
            <sz val="9"/>
            <color indexed="81"/>
            <rFont val="Tahoma"/>
            <family val="2"/>
            <charset val="186"/>
          </rPr>
          <t>Anne A.:</t>
        </r>
        <r>
          <rPr>
            <sz val="9"/>
            <color indexed="81"/>
            <rFont val="Tahoma"/>
            <family val="2"/>
            <charset val="186"/>
          </rPr>
          <t xml:space="preserve">
tehtud 15.10.2013</t>
        </r>
      </text>
    </comment>
    <comment ref="C814" authorId="5">
      <text>
        <r>
          <rPr>
            <b/>
            <sz val="9"/>
            <color indexed="81"/>
            <rFont val="Tahoma"/>
            <family val="2"/>
            <charset val="186"/>
          </rPr>
          <t>Anne A.:</t>
        </r>
        <r>
          <rPr>
            <sz val="9"/>
            <color indexed="81"/>
            <rFont val="Tahoma"/>
            <family val="2"/>
            <charset val="186"/>
          </rPr>
          <t xml:space="preserve">
tehtud 30.05.2014</t>
        </r>
      </text>
    </comment>
    <comment ref="B816" authorId="5">
      <text>
        <r>
          <rPr>
            <b/>
            <sz val="9"/>
            <color indexed="81"/>
            <rFont val="Tahoma"/>
            <family val="2"/>
            <charset val="186"/>
          </rPr>
          <t>Anne A.:</t>
        </r>
        <r>
          <rPr>
            <sz val="9"/>
            <color indexed="81"/>
            <rFont val="Tahoma"/>
            <family val="2"/>
            <charset val="186"/>
          </rPr>
          <t xml:space="preserve">
tehtud 06.12.12</t>
        </r>
      </text>
    </comment>
    <comment ref="G825" authorId="3">
      <text>
        <r>
          <rPr>
            <b/>
            <sz val="9"/>
            <color indexed="81"/>
            <rFont val="Tahoma"/>
            <family val="2"/>
            <charset val="186"/>
          </rPr>
          <t>altermann1:</t>
        </r>
        <r>
          <rPr>
            <sz val="9"/>
            <color indexed="81"/>
            <rFont val="Tahoma"/>
            <family val="2"/>
            <charset val="186"/>
          </rPr>
          <t xml:space="preserve">
Vana nimi "ühing Viru Noorsoo Areng" reg.nr 80121522. uus nimi kehtiv alates 01.11.2010.a.</t>
        </r>
      </text>
    </comment>
    <comment ref="G826" authorId="3">
      <text>
        <r>
          <rPr>
            <b/>
            <sz val="9"/>
            <color indexed="81"/>
            <rFont val="Tahoma"/>
            <family val="2"/>
            <charset val="186"/>
          </rPr>
          <t>altermann1:</t>
        </r>
        <r>
          <rPr>
            <sz val="9"/>
            <color indexed="81"/>
            <rFont val="Tahoma"/>
            <family val="2"/>
            <charset val="186"/>
          </rPr>
          <t xml:space="preserve">
tehtud 28.03.11
Vana nimi oli - MTÜ Russki Dom - Estonia (alstes 09.05.2011.a. on uus nimi)</t>
        </r>
      </text>
    </comment>
    <comment ref="G827" authorId="3">
      <text>
        <r>
          <rPr>
            <b/>
            <sz val="9"/>
            <color indexed="81"/>
            <rFont val="Tahoma"/>
            <family val="2"/>
            <charset val="186"/>
          </rPr>
          <t>altermann1:</t>
        </r>
        <r>
          <rPr>
            <sz val="9"/>
            <color indexed="81"/>
            <rFont val="Tahoma"/>
            <family val="2"/>
            <charset val="186"/>
          </rPr>
          <t xml:space="preserve">
Tehtud 28.03.11</t>
        </r>
      </text>
    </comment>
    <comment ref="C834" authorId="5">
      <text>
        <r>
          <rPr>
            <b/>
            <sz val="9"/>
            <color indexed="81"/>
            <rFont val="Tahoma"/>
            <family val="2"/>
            <charset val="186"/>
          </rPr>
          <t>Anne A.:</t>
        </r>
        <r>
          <rPr>
            <sz val="9"/>
            <color indexed="81"/>
            <rFont val="Tahoma"/>
            <family val="2"/>
            <charset val="186"/>
          </rPr>
          <t xml:space="preserve">
tehtud 21.12.12</t>
        </r>
      </text>
    </comment>
    <comment ref="B836" authorId="6">
      <text>
        <r>
          <rPr>
            <b/>
            <sz val="8"/>
            <color indexed="81"/>
            <rFont val="Tahoma"/>
            <family val="2"/>
            <charset val="186"/>
          </rPr>
          <t>ruusmann:</t>
        </r>
        <r>
          <rPr>
            <sz val="8"/>
            <color indexed="81"/>
            <rFont val="Tahoma"/>
            <family val="2"/>
            <charset val="186"/>
          </rPr>
          <t xml:space="preserve">
tehtud 31.08.2009</t>
        </r>
      </text>
    </comment>
    <comment ref="G837" authorId="6">
      <text>
        <r>
          <rPr>
            <b/>
            <sz val="8"/>
            <color indexed="81"/>
            <rFont val="Tahoma"/>
            <family val="2"/>
            <charset val="186"/>
          </rPr>
          <t>ruusmann:</t>
        </r>
        <r>
          <rPr>
            <sz val="8"/>
            <color indexed="81"/>
            <rFont val="Tahoma"/>
            <family val="2"/>
            <charset val="186"/>
          </rPr>
          <t xml:space="preserve">
kuni 31.12.2009 fondi alt 225 39 02 00 0, alates 01.01.2010 225 37 41 02 0</t>
        </r>
      </text>
    </comment>
    <comment ref="C838" authorId="6">
      <text>
        <r>
          <rPr>
            <b/>
            <sz val="8"/>
            <color indexed="81"/>
            <rFont val="Tahoma"/>
            <family val="2"/>
            <charset val="186"/>
          </rPr>
          <t>ruusmann:</t>
        </r>
        <r>
          <rPr>
            <sz val="8"/>
            <color indexed="81"/>
            <rFont val="Tahoma"/>
            <family val="2"/>
            <charset val="186"/>
          </rPr>
          <t xml:space="preserve">
tehtud 07.12.2009</t>
        </r>
      </text>
    </comment>
    <comment ref="C839" authorId="5">
      <text>
        <r>
          <rPr>
            <b/>
            <sz val="9"/>
            <color indexed="81"/>
            <rFont val="Tahoma"/>
            <family val="2"/>
            <charset val="186"/>
          </rPr>
          <t>Anne A.:</t>
        </r>
        <r>
          <rPr>
            <sz val="9"/>
            <color indexed="81"/>
            <rFont val="Tahoma"/>
            <family val="2"/>
            <charset val="186"/>
          </rPr>
          <t xml:space="preserve">
tehtud 17.12.2013</t>
        </r>
      </text>
    </comment>
    <comment ref="C840" authorId="5">
      <text>
        <r>
          <rPr>
            <b/>
            <sz val="9"/>
            <color indexed="81"/>
            <rFont val="Tahoma"/>
            <family val="2"/>
            <charset val="186"/>
          </rPr>
          <t>Anne A.:</t>
        </r>
        <r>
          <rPr>
            <sz val="9"/>
            <color indexed="81"/>
            <rFont val="Tahoma"/>
            <family val="2"/>
            <charset val="186"/>
          </rPr>
          <t xml:space="preserve">
tehtud 03.12.2014</t>
        </r>
      </text>
    </comment>
    <comment ref="C841" authorId="5">
      <text>
        <r>
          <rPr>
            <b/>
            <sz val="9"/>
            <color indexed="81"/>
            <rFont val="Tahoma"/>
            <family val="2"/>
            <charset val="186"/>
          </rPr>
          <t>Anne A.:</t>
        </r>
        <r>
          <rPr>
            <sz val="9"/>
            <color indexed="81"/>
            <rFont val="Tahoma"/>
            <family val="2"/>
            <charset val="186"/>
          </rPr>
          <t xml:space="preserve">
tehtud 08.09.2015</t>
        </r>
      </text>
    </comment>
    <comment ref="C842" authorId="5">
      <text>
        <r>
          <rPr>
            <b/>
            <sz val="9"/>
            <color indexed="81"/>
            <rFont val="Tahoma"/>
            <family val="2"/>
            <charset val="186"/>
          </rPr>
          <t>Anne A.:</t>
        </r>
        <r>
          <rPr>
            <sz val="9"/>
            <color indexed="81"/>
            <rFont val="Tahoma"/>
            <family val="2"/>
            <charset val="186"/>
          </rPr>
          <t xml:space="preserve">
tehtud 19.09.2014</t>
        </r>
      </text>
    </comment>
    <comment ref="C843" authorId="5">
      <text>
        <r>
          <rPr>
            <b/>
            <sz val="9"/>
            <color indexed="81"/>
            <rFont val="Tahoma"/>
            <family val="2"/>
            <charset val="186"/>
          </rPr>
          <t>Anne A.:</t>
        </r>
        <r>
          <rPr>
            <sz val="9"/>
            <color indexed="81"/>
            <rFont val="Tahoma"/>
            <family val="2"/>
            <charset val="186"/>
          </rPr>
          <t xml:space="preserve">
tehtud 12.11.2015</t>
        </r>
      </text>
    </comment>
    <comment ref="C844" authorId="5">
      <text>
        <r>
          <rPr>
            <b/>
            <sz val="9"/>
            <color indexed="81"/>
            <rFont val="Tahoma"/>
            <family val="2"/>
            <charset val="186"/>
          </rPr>
          <t>Anne A.:</t>
        </r>
        <r>
          <rPr>
            <sz val="9"/>
            <color indexed="81"/>
            <rFont val="Tahoma"/>
            <family val="2"/>
            <charset val="186"/>
          </rPr>
          <t xml:space="preserve">
tehtud 08.09.2015</t>
        </r>
      </text>
    </comment>
    <comment ref="G848" authorId="6">
      <text>
        <r>
          <rPr>
            <b/>
            <sz val="8"/>
            <color indexed="81"/>
            <rFont val="Tahoma"/>
            <family val="2"/>
            <charset val="186"/>
          </rPr>
          <t>ruusmann: alates 01.01.2010</t>
        </r>
      </text>
    </comment>
    <comment ref="B849" authorId="5">
      <text>
        <r>
          <rPr>
            <b/>
            <sz val="9"/>
            <color indexed="81"/>
            <rFont val="Tahoma"/>
            <family val="2"/>
            <charset val="186"/>
          </rPr>
          <t>Anne A.:</t>
        </r>
        <r>
          <rPr>
            <sz val="9"/>
            <color indexed="81"/>
            <rFont val="Tahoma"/>
            <family val="2"/>
            <charset val="186"/>
          </rPr>
          <t xml:space="preserve">
tehtud 25.05.2015</t>
        </r>
      </text>
    </comment>
    <comment ref="C850" authorId="5">
      <text>
        <r>
          <rPr>
            <b/>
            <sz val="9"/>
            <color indexed="81"/>
            <rFont val="Tahoma"/>
            <family val="2"/>
            <charset val="186"/>
          </rPr>
          <t>Anne A.:</t>
        </r>
        <r>
          <rPr>
            <sz val="9"/>
            <color indexed="81"/>
            <rFont val="Tahoma"/>
            <family val="2"/>
            <charset val="186"/>
          </rPr>
          <t xml:space="preserve">
tehtud 25.05.2015</t>
        </r>
      </text>
    </comment>
    <comment ref="B870" authorId="7">
      <text>
        <r>
          <rPr>
            <b/>
            <sz val="9"/>
            <color indexed="81"/>
            <rFont val="Tahoma"/>
            <family val="2"/>
            <charset val="186"/>
          </rPr>
          <t>Anne Altermann:</t>
        </r>
        <r>
          <rPr>
            <sz val="9"/>
            <color indexed="81"/>
            <rFont val="Tahoma"/>
            <family val="2"/>
            <charset val="186"/>
          </rPr>
          <t xml:space="preserve">
tehtud 09.10.12</t>
        </r>
      </text>
    </comment>
    <comment ref="B875" authorId="2">
      <text>
        <r>
          <rPr>
            <b/>
            <sz val="8"/>
            <color indexed="81"/>
            <rFont val="Tahoma"/>
            <family val="2"/>
            <charset val="186"/>
          </rPr>
          <t>valler:</t>
        </r>
        <r>
          <rPr>
            <sz val="8"/>
            <color indexed="81"/>
            <rFont val="Tahoma"/>
            <family val="2"/>
            <charset val="186"/>
          </rPr>
          <t xml:space="preserve">
tehtud 12.12.08</t>
        </r>
      </text>
    </comment>
    <comment ref="B878" authorId="4">
      <text>
        <r>
          <rPr>
            <b/>
            <sz val="9"/>
            <color indexed="81"/>
            <rFont val="Tahoma"/>
            <family val="2"/>
            <charset val="186"/>
          </rPr>
          <t>Kristi Urmann:</t>
        </r>
        <r>
          <rPr>
            <sz val="9"/>
            <color indexed="81"/>
            <rFont val="Tahoma"/>
            <family val="2"/>
            <charset val="186"/>
          </rPr>
          <t xml:space="preserve">
Tehtud 14.05.2013</t>
        </r>
      </text>
    </comment>
    <comment ref="B881" authorId="6">
      <text>
        <r>
          <rPr>
            <b/>
            <sz val="8"/>
            <color indexed="81"/>
            <rFont val="Tahoma"/>
            <family val="2"/>
            <charset val="186"/>
          </rPr>
          <t>ruusmann:</t>
        </r>
        <r>
          <rPr>
            <sz val="8"/>
            <color indexed="81"/>
            <rFont val="Tahoma"/>
            <family val="2"/>
            <charset val="186"/>
          </rPr>
          <t xml:space="preserve">
tehtud 11.06.2009</t>
        </r>
      </text>
    </comment>
    <comment ref="B882" authorId="3">
      <text>
        <r>
          <rPr>
            <b/>
            <sz val="9"/>
            <color indexed="81"/>
            <rFont val="Tahoma"/>
            <family val="2"/>
            <charset val="186"/>
          </rPr>
          <t>altermann1:</t>
        </r>
        <r>
          <rPr>
            <sz val="9"/>
            <color indexed="81"/>
            <rFont val="Tahoma"/>
            <family val="2"/>
            <charset val="186"/>
          </rPr>
          <t xml:space="preserve">
tehtud 10.10.11</t>
        </r>
      </text>
    </comment>
    <comment ref="C883" authorId="3">
      <text>
        <r>
          <rPr>
            <b/>
            <sz val="9"/>
            <color indexed="81"/>
            <rFont val="Tahoma"/>
            <family val="2"/>
            <charset val="186"/>
          </rPr>
          <t>altermann1:</t>
        </r>
        <r>
          <rPr>
            <sz val="9"/>
            <color indexed="81"/>
            <rFont val="Tahoma"/>
            <family val="2"/>
            <charset val="186"/>
          </rPr>
          <t xml:space="preserve">
tehtud 10.10.11</t>
        </r>
      </text>
    </comment>
    <comment ref="C884" authorId="3">
      <text>
        <r>
          <rPr>
            <b/>
            <sz val="9"/>
            <color indexed="81"/>
            <rFont val="Tahoma"/>
            <family val="2"/>
            <charset val="186"/>
          </rPr>
          <t>altermann1:</t>
        </r>
        <r>
          <rPr>
            <sz val="9"/>
            <color indexed="81"/>
            <rFont val="Tahoma"/>
            <family val="2"/>
            <charset val="186"/>
          </rPr>
          <t xml:space="preserve">
tehtud 10.10.11</t>
        </r>
      </text>
    </comment>
    <comment ref="C885" authorId="3">
      <text>
        <r>
          <rPr>
            <b/>
            <sz val="9"/>
            <color indexed="81"/>
            <rFont val="Tahoma"/>
            <family val="2"/>
            <charset val="186"/>
          </rPr>
          <t>altermann1:</t>
        </r>
        <r>
          <rPr>
            <sz val="9"/>
            <color indexed="81"/>
            <rFont val="Tahoma"/>
            <family val="2"/>
            <charset val="186"/>
          </rPr>
          <t xml:space="preserve">
tehtud 10.10.11</t>
        </r>
      </text>
    </comment>
    <comment ref="A890" authorId="10">
      <text>
        <r>
          <rPr>
            <b/>
            <sz val="9"/>
            <color indexed="81"/>
            <rFont val="Tahoma"/>
            <family val="2"/>
            <charset val="186"/>
          </rPr>
          <t>viinapuu:</t>
        </r>
        <r>
          <rPr>
            <sz val="9"/>
            <color indexed="81"/>
            <rFont val="Tahoma"/>
            <family val="2"/>
            <charset val="186"/>
          </rPr>
          <t xml:space="preserve">
tehtud 17.12.09</t>
        </r>
      </text>
    </comment>
    <comment ref="B910" authorId="6">
      <text>
        <r>
          <rPr>
            <b/>
            <sz val="8"/>
            <color indexed="81"/>
            <rFont val="Tahoma"/>
            <family val="2"/>
            <charset val="186"/>
          </rPr>
          <t>ruusmann:</t>
        </r>
        <r>
          <rPr>
            <sz val="8"/>
            <color indexed="81"/>
            <rFont val="Tahoma"/>
            <family val="2"/>
            <charset val="186"/>
          </rPr>
          <t xml:space="preserve">
tehtud 17.12.2009</t>
        </r>
      </text>
    </comment>
    <comment ref="B911" authorId="5">
      <text>
        <r>
          <rPr>
            <b/>
            <sz val="9"/>
            <color indexed="81"/>
            <rFont val="Tahoma"/>
            <family val="2"/>
            <charset val="186"/>
          </rPr>
          <t>Anne A.:</t>
        </r>
        <r>
          <rPr>
            <sz val="9"/>
            <color indexed="81"/>
            <rFont val="Tahoma"/>
            <family val="2"/>
            <charset val="186"/>
          </rPr>
          <t xml:space="preserve">
tehtud 31.07.2014</t>
        </r>
      </text>
    </comment>
    <comment ref="E911" authorId="5">
      <text>
        <r>
          <rPr>
            <b/>
            <sz val="9"/>
            <color indexed="81"/>
            <rFont val="Tahoma"/>
            <family val="2"/>
            <charset val="186"/>
          </rPr>
          <t>Anne A.:</t>
        </r>
        <r>
          <rPr>
            <sz val="9"/>
            <color indexed="81"/>
            <rFont val="Tahoma"/>
            <family val="2"/>
            <charset val="186"/>
          </rPr>
          <t xml:space="preserve">
Programm: Põhja- ja Baltimaade avaliku halduse mobiilsusprogramm (Nordic-Baltic mobility programme for Public Administration)</t>
        </r>
      </text>
    </comment>
    <comment ref="B912" authorId="5">
      <text>
        <r>
          <rPr>
            <b/>
            <sz val="9"/>
            <color indexed="81"/>
            <rFont val="Tahoma"/>
            <family val="2"/>
            <charset val="186"/>
          </rPr>
          <t>Anne A.:</t>
        </r>
        <r>
          <rPr>
            <sz val="9"/>
            <color indexed="81"/>
            <rFont val="Tahoma"/>
            <family val="2"/>
            <charset val="186"/>
          </rPr>
          <t xml:space="preserve">
tehtud 09.09.2015</t>
        </r>
      </text>
    </comment>
    <comment ref="E913" authorId="5">
      <text>
        <r>
          <rPr>
            <b/>
            <sz val="9"/>
            <color indexed="81"/>
            <rFont val="Tahoma"/>
            <family val="2"/>
            <charset val="186"/>
          </rPr>
          <t>Anne A.:</t>
        </r>
        <r>
          <rPr>
            <sz val="9"/>
            <color indexed="81"/>
            <rFont val="Tahoma"/>
            <family val="2"/>
            <charset val="186"/>
          </rPr>
          <t xml:space="preserve">
Nordplus Adult 2015
CreaDream Forum in Library</t>
        </r>
      </text>
    </comment>
    <comment ref="B916" authorId="3">
      <text>
        <r>
          <rPr>
            <b/>
            <sz val="8"/>
            <color indexed="81"/>
            <rFont val="Tahoma"/>
            <family val="2"/>
            <charset val="186"/>
          </rPr>
          <t>altermann1:</t>
        </r>
        <r>
          <rPr>
            <sz val="8"/>
            <color indexed="81"/>
            <rFont val="Tahoma"/>
            <family val="2"/>
            <charset val="186"/>
          </rPr>
          <t xml:space="preserve">
tehtud 24.11.11</t>
        </r>
      </text>
    </comment>
    <comment ref="B934" authorId="2">
      <text>
        <r>
          <rPr>
            <b/>
            <sz val="8"/>
            <color indexed="81"/>
            <rFont val="Tahoma"/>
            <family val="2"/>
            <charset val="186"/>
          </rPr>
          <t>valler:</t>
        </r>
        <r>
          <rPr>
            <sz val="8"/>
            <color indexed="81"/>
            <rFont val="Tahoma"/>
            <family val="2"/>
            <charset val="186"/>
          </rPr>
          <t xml:space="preserve">
tehtud 12.01.09</t>
        </r>
      </text>
    </comment>
    <comment ref="B948" authorId="1">
      <text>
        <r>
          <rPr>
            <b/>
            <sz val="9"/>
            <color indexed="81"/>
            <rFont val="Tahoma"/>
            <family val="2"/>
            <charset val="186"/>
          </rPr>
          <t>kibur:</t>
        </r>
        <r>
          <rPr>
            <sz val="9"/>
            <color indexed="81"/>
            <rFont val="Tahoma"/>
            <family val="2"/>
            <charset val="186"/>
          </rPr>
          <t xml:space="preserve">
tehtud 22.03.2011</t>
        </r>
      </text>
    </comment>
    <comment ref="B949" authorId="1">
      <text>
        <r>
          <rPr>
            <b/>
            <sz val="9"/>
            <color indexed="81"/>
            <rFont val="Tahoma"/>
            <family val="2"/>
            <charset val="186"/>
          </rPr>
          <t>kibur:</t>
        </r>
        <r>
          <rPr>
            <sz val="9"/>
            <color indexed="81"/>
            <rFont val="Tahoma"/>
            <family val="2"/>
            <charset val="186"/>
          </rPr>
          <t xml:space="preserve">
tehtud 22.03.2011</t>
        </r>
      </text>
    </comment>
    <comment ref="C950" authorId="1">
      <text>
        <r>
          <rPr>
            <b/>
            <sz val="9"/>
            <color indexed="81"/>
            <rFont val="Tahoma"/>
            <family val="2"/>
            <charset val="186"/>
          </rPr>
          <t>kibur:</t>
        </r>
        <r>
          <rPr>
            <sz val="9"/>
            <color indexed="81"/>
            <rFont val="Tahoma"/>
            <family val="2"/>
            <charset val="186"/>
          </rPr>
          <t xml:space="preserve">
tehtud 22.03.2011</t>
        </r>
      </text>
    </comment>
    <comment ref="C951" authorId="1">
      <text>
        <r>
          <rPr>
            <b/>
            <sz val="9"/>
            <color indexed="81"/>
            <rFont val="Tahoma"/>
            <family val="2"/>
            <charset val="186"/>
          </rPr>
          <t>kibur:</t>
        </r>
        <r>
          <rPr>
            <sz val="9"/>
            <color indexed="81"/>
            <rFont val="Tahoma"/>
            <family val="2"/>
            <charset val="186"/>
          </rPr>
          <t xml:space="preserve">
tehtud 22.03.2011</t>
        </r>
      </text>
    </comment>
    <comment ref="B952" authorId="1">
      <text>
        <r>
          <rPr>
            <b/>
            <sz val="9"/>
            <color indexed="81"/>
            <rFont val="Tahoma"/>
            <family val="2"/>
            <charset val="186"/>
          </rPr>
          <t>kibur:</t>
        </r>
        <r>
          <rPr>
            <sz val="9"/>
            <color indexed="81"/>
            <rFont val="Tahoma"/>
            <family val="2"/>
            <charset val="186"/>
          </rPr>
          <t xml:space="preserve">
lisatud 07.06.2012. I LEA
</t>
        </r>
      </text>
    </comment>
    <comment ref="C961" authorId="1">
      <text>
        <r>
          <rPr>
            <b/>
            <sz val="9"/>
            <color indexed="81"/>
            <rFont val="Tahoma"/>
            <family val="2"/>
            <charset val="186"/>
          </rPr>
          <t>kibur:</t>
        </r>
        <r>
          <rPr>
            <sz val="9"/>
            <color indexed="81"/>
            <rFont val="Tahoma"/>
            <family val="2"/>
            <charset val="186"/>
          </rPr>
          <t xml:space="preserve">
tehtud 22.03.2011</t>
        </r>
      </text>
    </comment>
    <comment ref="C962" authorId="1">
      <text>
        <r>
          <rPr>
            <b/>
            <sz val="9"/>
            <color indexed="81"/>
            <rFont val="Tahoma"/>
            <family val="2"/>
            <charset val="186"/>
          </rPr>
          <t>kibur:</t>
        </r>
        <r>
          <rPr>
            <sz val="9"/>
            <color indexed="81"/>
            <rFont val="Tahoma"/>
            <family val="2"/>
            <charset val="186"/>
          </rPr>
          <t xml:space="preserve">
tehtud 29.08.2011</t>
        </r>
      </text>
    </comment>
    <comment ref="C967" authorId="1">
      <text>
        <r>
          <rPr>
            <b/>
            <sz val="9"/>
            <color indexed="81"/>
            <rFont val="Tahoma"/>
            <family val="2"/>
            <charset val="186"/>
          </rPr>
          <t>kibur:</t>
        </r>
        <r>
          <rPr>
            <sz val="9"/>
            <color indexed="81"/>
            <rFont val="Tahoma"/>
            <family val="2"/>
            <charset val="186"/>
          </rPr>
          <t xml:space="preserve">
tehtud 29.08.2011</t>
        </r>
      </text>
    </comment>
    <comment ref="C968" authorId="1">
      <text>
        <r>
          <rPr>
            <b/>
            <sz val="9"/>
            <color indexed="81"/>
            <rFont val="Tahoma"/>
            <family val="2"/>
            <charset val="186"/>
          </rPr>
          <t>kibur:</t>
        </r>
        <r>
          <rPr>
            <sz val="9"/>
            <color indexed="81"/>
            <rFont val="Tahoma"/>
            <family val="2"/>
            <charset val="186"/>
          </rPr>
          <t xml:space="preserve">
tehtud 29.08.2011</t>
        </r>
      </text>
    </comment>
    <comment ref="B985" authorId="1">
      <text>
        <r>
          <rPr>
            <b/>
            <sz val="8"/>
            <color indexed="81"/>
            <rFont val="Tahoma"/>
            <family val="2"/>
            <charset val="186"/>
          </rPr>
          <t>kibur:</t>
        </r>
        <r>
          <rPr>
            <sz val="8"/>
            <color indexed="81"/>
            <rFont val="Tahoma"/>
            <family val="2"/>
            <charset val="186"/>
          </rPr>
          <t xml:space="preserve">
tehtud 18.12.09
kasutamiseks alates 01.01.2010</t>
        </r>
      </text>
    </comment>
    <comment ref="B986" authorId="1">
      <text>
        <r>
          <rPr>
            <b/>
            <sz val="9"/>
            <color indexed="81"/>
            <rFont val="Tahoma"/>
            <family val="2"/>
            <charset val="186"/>
          </rPr>
          <t>kibur:</t>
        </r>
        <r>
          <rPr>
            <sz val="9"/>
            <color indexed="81"/>
            <rFont val="Tahoma"/>
            <family val="2"/>
            <charset val="186"/>
          </rPr>
          <t xml:space="preserve">
tehtud 29.08.2011</t>
        </r>
      </text>
    </comment>
    <comment ref="B987" authorId="1">
      <text>
        <r>
          <rPr>
            <b/>
            <sz val="9"/>
            <color indexed="81"/>
            <rFont val="Tahoma"/>
            <family val="2"/>
            <charset val="186"/>
          </rPr>
          <t>kibur:</t>
        </r>
        <r>
          <rPr>
            <sz val="9"/>
            <color indexed="81"/>
            <rFont val="Tahoma"/>
            <family val="2"/>
            <charset val="186"/>
          </rPr>
          <t xml:space="preserve">
tehtud 23.11.2011</t>
        </r>
      </text>
    </comment>
    <comment ref="B989" authorId="0">
      <text>
        <r>
          <rPr>
            <b/>
            <sz val="9"/>
            <color indexed="81"/>
            <rFont val="Tahoma"/>
            <family val="2"/>
            <charset val="186"/>
          </rPr>
          <t>Krista Kibur:</t>
        </r>
        <r>
          <rPr>
            <sz val="9"/>
            <color indexed="81"/>
            <rFont val="Tahoma"/>
            <family val="2"/>
            <charset val="186"/>
          </rPr>
          <t xml:space="preserve">
tehtud 17.12.2012 (2014 eelarve)
</t>
        </r>
      </text>
    </comment>
    <comment ref="B990" authorId="5">
      <text>
        <r>
          <rPr>
            <b/>
            <sz val="9"/>
            <color indexed="81"/>
            <rFont val="Tahoma"/>
            <family val="2"/>
            <charset val="186"/>
          </rPr>
          <t>Anne A.:</t>
        </r>
        <r>
          <rPr>
            <sz val="9"/>
            <color indexed="81"/>
            <rFont val="Tahoma"/>
            <family val="2"/>
            <charset val="186"/>
          </rPr>
          <t xml:space="preserve">
tehtud 27.08.2014 (2015. eelarve)</t>
        </r>
      </text>
    </comment>
    <comment ref="B991" authorId="0">
      <text>
        <r>
          <rPr>
            <b/>
            <sz val="8"/>
            <color indexed="81"/>
            <rFont val="Tahoma"/>
            <family val="2"/>
            <charset val="186"/>
          </rPr>
          <t>Krista Kibur:</t>
        </r>
        <r>
          <rPr>
            <sz val="8"/>
            <color indexed="81"/>
            <rFont val="Tahoma"/>
            <family val="2"/>
            <charset val="186"/>
          </rPr>
          <t xml:space="preserve">
16.10.2015 IIlEA</t>
        </r>
      </text>
    </comment>
    <comment ref="B992" authorId="0">
      <text>
        <r>
          <rPr>
            <b/>
            <sz val="8"/>
            <color indexed="81"/>
            <rFont val="Tahoma"/>
            <family val="2"/>
            <charset val="186"/>
          </rPr>
          <t>Krista Kibur:</t>
        </r>
        <r>
          <rPr>
            <sz val="8"/>
            <color indexed="81"/>
            <rFont val="Tahoma"/>
            <family val="2"/>
            <charset val="186"/>
          </rPr>
          <t xml:space="preserve">
04.11.2015 alates 2016 eelarve</t>
        </r>
      </text>
    </comment>
    <comment ref="B993" authorId="0">
      <text>
        <r>
          <rPr>
            <b/>
            <sz val="8"/>
            <color indexed="81"/>
            <rFont val="Tahoma"/>
            <family val="2"/>
            <charset val="186"/>
          </rPr>
          <t>Krista Kibur:</t>
        </r>
        <r>
          <rPr>
            <sz val="8"/>
            <color indexed="81"/>
            <rFont val="Tahoma"/>
            <family val="2"/>
            <charset val="186"/>
          </rPr>
          <t xml:space="preserve">
04.11.02015 alates 2016 eelarve</t>
        </r>
      </text>
    </comment>
    <comment ref="B994" authorId="0">
      <text>
        <r>
          <rPr>
            <b/>
            <sz val="8"/>
            <color indexed="81"/>
            <rFont val="Tahoma"/>
            <family val="2"/>
            <charset val="186"/>
          </rPr>
          <t>Krista Kibur:</t>
        </r>
        <r>
          <rPr>
            <sz val="8"/>
            <color indexed="81"/>
            <rFont val="Tahoma"/>
            <family val="2"/>
            <charset val="186"/>
          </rPr>
          <t xml:space="preserve">
11.12.2015 2016 eelarve</t>
        </r>
      </text>
    </comment>
    <comment ref="C1014" authorId="2">
      <text>
        <r>
          <rPr>
            <b/>
            <sz val="8"/>
            <color indexed="81"/>
            <rFont val="Tahoma"/>
            <family val="2"/>
            <charset val="186"/>
          </rPr>
          <t>valler:</t>
        </r>
        <r>
          <rPr>
            <sz val="8"/>
            <color indexed="81"/>
            <rFont val="Tahoma"/>
            <family val="2"/>
            <charset val="186"/>
          </rPr>
          <t xml:space="preserve">
tehtud 11.12.08</t>
        </r>
      </text>
    </comment>
    <comment ref="C1015" authorId="2">
      <text>
        <r>
          <rPr>
            <b/>
            <sz val="8"/>
            <color indexed="81"/>
            <rFont val="Tahoma"/>
            <family val="2"/>
            <charset val="186"/>
          </rPr>
          <t>valler:</t>
        </r>
        <r>
          <rPr>
            <sz val="8"/>
            <color indexed="81"/>
            <rFont val="Tahoma"/>
            <family val="2"/>
            <charset val="186"/>
          </rPr>
          <t xml:space="preserve">
tehtud 11.12.08</t>
        </r>
      </text>
    </comment>
    <comment ref="B1026" authorId="9">
      <text>
        <r>
          <rPr>
            <b/>
            <sz val="8"/>
            <color indexed="81"/>
            <rFont val="Tahoma"/>
            <family val="2"/>
            <charset val="186"/>
          </rPr>
          <t>treimann:</t>
        </r>
        <r>
          <rPr>
            <sz val="8"/>
            <color indexed="81"/>
            <rFont val="Tahoma"/>
            <family val="2"/>
            <charset val="186"/>
          </rPr>
          <t xml:space="preserve">
tehtud 05.03.2012
</t>
        </r>
      </text>
    </comment>
    <comment ref="E1034" authorId="2">
      <text>
        <r>
          <rPr>
            <b/>
            <sz val="8"/>
            <color indexed="81"/>
            <rFont val="Tahoma"/>
            <family val="2"/>
            <charset val="186"/>
          </rPr>
          <t>valler:</t>
        </r>
        <r>
          <rPr>
            <sz val="8"/>
            <color indexed="81"/>
            <rFont val="Tahoma"/>
            <family val="2"/>
            <charset val="186"/>
          </rPr>
          <t xml:space="preserve">
tehtud 08.12.08</t>
        </r>
      </text>
    </comment>
    <comment ref="A1037" authorId="0">
      <text>
        <r>
          <rPr>
            <b/>
            <sz val="9"/>
            <color indexed="81"/>
            <rFont val="Tahoma"/>
            <family val="2"/>
            <charset val="186"/>
          </rPr>
          <t>Krista Kibur:</t>
        </r>
        <r>
          <rPr>
            <sz val="9"/>
            <color indexed="81"/>
            <rFont val="Tahoma"/>
            <family val="2"/>
            <charset val="186"/>
          </rPr>
          <t xml:space="preserve">
tootegrupp</t>
        </r>
      </text>
    </comment>
    <comment ref="B1038" authorId="0">
      <text>
        <r>
          <rPr>
            <b/>
            <sz val="9"/>
            <color indexed="81"/>
            <rFont val="Tahoma"/>
            <family val="2"/>
            <charset val="186"/>
          </rPr>
          <t>Krista Kibur:</t>
        </r>
        <r>
          <rPr>
            <sz val="9"/>
            <color indexed="81"/>
            <rFont val="Tahoma"/>
            <family val="2"/>
            <charset val="186"/>
          </rPr>
          <t xml:space="preserve">
toode</t>
        </r>
      </text>
    </comment>
    <comment ref="B1046" authorId="1">
      <text>
        <r>
          <rPr>
            <b/>
            <sz val="9"/>
            <color indexed="81"/>
            <rFont val="Tahoma"/>
            <family val="2"/>
            <charset val="186"/>
          </rPr>
          <t>kibur:</t>
        </r>
        <r>
          <rPr>
            <sz val="9"/>
            <color indexed="81"/>
            <rFont val="Tahoma"/>
            <family val="2"/>
            <charset val="186"/>
          </rPr>
          <t xml:space="preserve">
alates 2013. aastast</t>
        </r>
      </text>
    </comment>
    <comment ref="C1047" authorId="1">
      <text>
        <r>
          <rPr>
            <b/>
            <sz val="9"/>
            <color indexed="81"/>
            <rFont val="Tahoma"/>
            <family val="2"/>
            <charset val="186"/>
          </rPr>
          <t>kibur:</t>
        </r>
        <r>
          <rPr>
            <sz val="9"/>
            <color indexed="81"/>
            <rFont val="Tahoma"/>
            <family val="2"/>
            <charset val="186"/>
          </rPr>
          <t xml:space="preserve">
alates 2013. aastast</t>
        </r>
      </text>
    </comment>
    <comment ref="C1048" authorId="1">
      <text>
        <r>
          <rPr>
            <b/>
            <sz val="9"/>
            <color indexed="81"/>
            <rFont val="Tahoma"/>
            <family val="2"/>
            <charset val="186"/>
          </rPr>
          <t>kibur:</t>
        </r>
        <r>
          <rPr>
            <sz val="9"/>
            <color indexed="81"/>
            <rFont val="Tahoma"/>
            <family val="2"/>
            <charset val="186"/>
          </rPr>
          <t xml:space="preserve">
alates 2013. aastast</t>
        </r>
      </text>
    </comment>
    <comment ref="B1056" authorId="0">
      <text>
        <r>
          <rPr>
            <b/>
            <sz val="9"/>
            <color indexed="81"/>
            <rFont val="Tahoma"/>
            <family val="2"/>
            <charset val="186"/>
          </rPr>
          <t>Krista Kibur:</t>
        </r>
        <r>
          <rPr>
            <sz val="9"/>
            <color indexed="81"/>
            <rFont val="Tahoma"/>
            <family val="2"/>
            <charset val="186"/>
          </rPr>
          <t xml:space="preserve">
tehtud 19.08.2014
</t>
        </r>
      </text>
    </comment>
    <comment ref="B1069" authorId="0">
      <text>
        <r>
          <rPr>
            <b/>
            <sz val="9"/>
            <color indexed="81"/>
            <rFont val="Tahoma"/>
            <family val="2"/>
            <charset val="186"/>
          </rPr>
          <t>Krista Kibur:</t>
        </r>
        <r>
          <rPr>
            <sz val="9"/>
            <color indexed="81"/>
            <rFont val="Tahoma"/>
            <family val="2"/>
            <charset val="186"/>
          </rPr>
          <t xml:space="preserve">
2013 I LEA</t>
        </r>
      </text>
    </comment>
    <comment ref="B1070" authorId="0">
      <text>
        <r>
          <rPr>
            <b/>
            <sz val="9"/>
            <color indexed="81"/>
            <rFont val="Tahoma"/>
            <family val="2"/>
            <charset val="186"/>
          </rPr>
          <t>Krista Kibur:</t>
        </r>
        <r>
          <rPr>
            <sz val="9"/>
            <color indexed="81"/>
            <rFont val="Tahoma"/>
            <family val="2"/>
            <charset val="186"/>
          </rPr>
          <t xml:space="preserve">
2013 I LEA</t>
        </r>
      </text>
    </comment>
    <comment ref="B1071" authorId="11">
      <text>
        <r>
          <rPr>
            <b/>
            <sz val="9"/>
            <color indexed="81"/>
            <rFont val="Tahoma"/>
            <family val="2"/>
            <charset val="186"/>
          </rPr>
          <t>Kaidi Oja:</t>
        </r>
        <r>
          <rPr>
            <sz val="9"/>
            <color indexed="81"/>
            <rFont val="Tahoma"/>
            <family val="2"/>
            <charset val="186"/>
          </rPr>
          <t xml:space="preserve">
loodud 08.10.2012</t>
        </r>
      </text>
    </comment>
    <comment ref="E1071" authorId="11">
      <text>
        <r>
          <rPr>
            <b/>
            <sz val="9"/>
            <color indexed="81"/>
            <rFont val="Tahoma"/>
            <family val="2"/>
            <charset val="186"/>
          </rPr>
          <t>Kaidi Oja:</t>
        </r>
        <r>
          <rPr>
            <sz val="9"/>
            <color indexed="81"/>
            <rFont val="Tahoma"/>
            <family val="2"/>
            <charset val="186"/>
          </rPr>
          <t xml:space="preserve">
Haabersti Vaba Aja Keskusele</t>
        </r>
      </text>
    </comment>
    <comment ref="B1075" authorId="1">
      <text>
        <r>
          <rPr>
            <b/>
            <sz val="8"/>
            <color indexed="81"/>
            <rFont val="Tahoma"/>
            <family val="2"/>
            <charset val="186"/>
          </rPr>
          <t>kibur:</t>
        </r>
        <r>
          <rPr>
            <sz val="8"/>
            <color indexed="81"/>
            <rFont val="Tahoma"/>
            <family val="2"/>
            <charset val="186"/>
          </rPr>
          <t xml:space="preserve">
lisatud 15.10.2010. kasutamiseks alates 
2011</t>
        </r>
      </text>
    </comment>
    <comment ref="B1078" authorId="1">
      <text>
        <r>
          <rPr>
            <b/>
            <sz val="9"/>
            <color indexed="81"/>
            <rFont val="Tahoma"/>
            <family val="2"/>
            <charset val="186"/>
          </rPr>
          <t>kibur:</t>
        </r>
        <r>
          <rPr>
            <sz val="9"/>
            <color indexed="81"/>
            <rFont val="Tahoma"/>
            <family val="2"/>
            <charset val="186"/>
          </rPr>
          <t xml:space="preserve">
tehtud 08.12.2010 (katteallikas omatulud F116 teenuse osutamine)</t>
        </r>
      </text>
    </comment>
    <comment ref="B1079" authorId="1">
      <text>
        <r>
          <rPr>
            <b/>
            <sz val="9"/>
            <color indexed="81"/>
            <rFont val="Tahoma"/>
            <family val="2"/>
            <charset val="186"/>
          </rPr>
          <t>kibur:</t>
        </r>
        <r>
          <rPr>
            <sz val="9"/>
            <color indexed="81"/>
            <rFont val="Tahoma"/>
            <family val="2"/>
            <charset val="186"/>
          </rPr>
          <t xml:space="preserve">
tehtud 08.12.2010</t>
        </r>
      </text>
    </comment>
    <comment ref="B1080" authorId="1">
      <text>
        <r>
          <rPr>
            <b/>
            <sz val="9"/>
            <color indexed="81"/>
            <rFont val="Tahoma"/>
            <family val="2"/>
            <charset val="186"/>
          </rPr>
          <t>kibur:</t>
        </r>
        <r>
          <rPr>
            <sz val="9"/>
            <color indexed="81"/>
            <rFont val="Tahoma"/>
            <family val="2"/>
            <charset val="186"/>
          </rPr>
          <t xml:space="preserve">
tehtud 30.03.2011</t>
        </r>
      </text>
    </comment>
    <comment ref="B1081" authorId="1">
      <text>
        <r>
          <rPr>
            <b/>
            <sz val="9"/>
            <color indexed="81"/>
            <rFont val="Tahoma"/>
            <family val="2"/>
            <charset val="186"/>
          </rPr>
          <t>kibur:</t>
        </r>
        <r>
          <rPr>
            <sz val="9"/>
            <color indexed="81"/>
            <rFont val="Tahoma"/>
            <family val="2"/>
            <charset val="186"/>
          </rPr>
          <t xml:space="preserve">
tehtud 30.03.2011</t>
        </r>
      </text>
    </comment>
    <comment ref="B1082" authorId="1">
      <text>
        <r>
          <rPr>
            <b/>
            <sz val="9"/>
            <color indexed="81"/>
            <rFont val="Tahoma"/>
            <family val="2"/>
            <charset val="186"/>
          </rPr>
          <t>kibur:</t>
        </r>
        <r>
          <rPr>
            <sz val="9"/>
            <color indexed="81"/>
            <rFont val="Tahoma"/>
            <family val="2"/>
            <charset val="186"/>
          </rPr>
          <t xml:space="preserve">
tehtud 30.03.2011</t>
        </r>
      </text>
    </comment>
    <comment ref="B1083" authorId="1">
      <text>
        <r>
          <rPr>
            <b/>
            <sz val="9"/>
            <color indexed="81"/>
            <rFont val="Tahoma"/>
            <family val="2"/>
            <charset val="186"/>
          </rPr>
          <t>kibur:</t>
        </r>
        <r>
          <rPr>
            <sz val="9"/>
            <color indexed="81"/>
            <rFont val="Tahoma"/>
            <family val="2"/>
            <charset val="186"/>
          </rPr>
          <t xml:space="preserve">
tehtud 19.05 (II RR)</t>
        </r>
      </text>
    </comment>
    <comment ref="B1084" authorId="1">
      <text>
        <r>
          <rPr>
            <b/>
            <sz val="9"/>
            <color indexed="81"/>
            <rFont val="Tahoma"/>
            <family val="2"/>
            <charset val="186"/>
          </rPr>
          <t>kibur:</t>
        </r>
        <r>
          <rPr>
            <sz val="9"/>
            <color indexed="81"/>
            <rFont val="Tahoma"/>
            <family val="2"/>
            <charset val="186"/>
          </rPr>
          <t xml:space="preserve">
tehtud 30.05.11</t>
        </r>
      </text>
    </comment>
    <comment ref="B1085" authorId="1">
      <text>
        <r>
          <rPr>
            <b/>
            <sz val="9"/>
            <color indexed="81"/>
            <rFont val="Tahoma"/>
            <family val="2"/>
            <charset val="186"/>
          </rPr>
          <t>kibur:</t>
        </r>
        <r>
          <rPr>
            <sz val="9"/>
            <color indexed="81"/>
            <rFont val="Tahoma"/>
            <family val="2"/>
            <charset val="186"/>
          </rPr>
          <t xml:space="preserve">
tehtud 16.09.2011</t>
        </r>
      </text>
    </comment>
    <comment ref="E1085" authorId="0">
      <text>
        <r>
          <rPr>
            <b/>
            <sz val="9"/>
            <color indexed="81"/>
            <rFont val="Tahoma"/>
            <family val="2"/>
            <charset val="186"/>
          </rPr>
          <t>Krista Kibur:</t>
        </r>
        <r>
          <rPr>
            <sz val="9"/>
            <color indexed="81"/>
            <rFont val="Tahoma"/>
            <family val="2"/>
            <charset val="186"/>
          </rPr>
          <t xml:space="preserve">
leping 2011-2012
</t>
        </r>
      </text>
    </comment>
    <comment ref="B1086" authorId="1">
      <text>
        <r>
          <rPr>
            <b/>
            <sz val="9"/>
            <color indexed="81"/>
            <rFont val="Tahoma"/>
            <family val="2"/>
            <charset val="186"/>
          </rPr>
          <t>kibur:</t>
        </r>
        <r>
          <rPr>
            <sz val="9"/>
            <color indexed="81"/>
            <rFont val="Tahoma"/>
            <family val="2"/>
            <charset val="186"/>
          </rPr>
          <t xml:space="preserve">
tehtud 16.09.2011</t>
        </r>
      </text>
    </comment>
    <comment ref="B1087" authorId="1">
      <text>
        <r>
          <rPr>
            <b/>
            <sz val="9"/>
            <color indexed="81"/>
            <rFont val="Tahoma"/>
            <family val="2"/>
            <charset val="186"/>
          </rPr>
          <t>kibur:</t>
        </r>
        <r>
          <rPr>
            <sz val="9"/>
            <color indexed="81"/>
            <rFont val="Tahoma"/>
            <family val="2"/>
            <charset val="186"/>
          </rPr>
          <t xml:space="preserve">
tehtud 27.03.2012 I RR
</t>
        </r>
      </text>
    </comment>
    <comment ref="B1088" authorId="1">
      <text>
        <r>
          <rPr>
            <b/>
            <sz val="9"/>
            <color indexed="81"/>
            <rFont val="Tahoma"/>
            <family val="2"/>
            <charset val="186"/>
          </rPr>
          <t>kibur:</t>
        </r>
        <r>
          <rPr>
            <sz val="9"/>
            <color indexed="81"/>
            <rFont val="Tahoma"/>
            <family val="2"/>
            <charset val="186"/>
          </rPr>
          <t xml:space="preserve">
tehtud 31.05.2012</t>
        </r>
      </text>
    </comment>
    <comment ref="B1089" authorId="1">
      <text>
        <r>
          <rPr>
            <b/>
            <sz val="9"/>
            <color indexed="81"/>
            <rFont val="Tahoma"/>
            <family val="2"/>
            <charset val="186"/>
          </rPr>
          <t>kibur:</t>
        </r>
        <r>
          <rPr>
            <sz val="9"/>
            <color indexed="81"/>
            <rFont val="Tahoma"/>
            <family val="2"/>
            <charset val="186"/>
          </rPr>
          <t xml:space="preserve">
tehtud 06.09.2012</t>
        </r>
      </text>
    </comment>
    <comment ref="B1090" authorId="0">
      <text>
        <r>
          <rPr>
            <b/>
            <sz val="9"/>
            <color indexed="81"/>
            <rFont val="Tahoma"/>
            <family val="2"/>
            <charset val="186"/>
          </rPr>
          <t>Krista Kibur:</t>
        </r>
        <r>
          <rPr>
            <sz val="9"/>
            <color indexed="81"/>
            <rFont val="Tahoma"/>
            <family val="2"/>
            <charset val="186"/>
          </rPr>
          <t xml:space="preserve">
tehtud 01.10.2012</t>
        </r>
      </text>
    </comment>
    <comment ref="E1090" authorId="0">
      <text>
        <r>
          <rPr>
            <b/>
            <sz val="9"/>
            <color indexed="81"/>
            <rFont val="Tahoma"/>
            <family val="2"/>
            <charset val="186"/>
          </rPr>
          <t>Krista Kibur:</t>
        </r>
        <r>
          <rPr>
            <sz val="9"/>
            <color indexed="81"/>
            <rFont val="Tahoma"/>
            <family val="2"/>
            <charset val="186"/>
          </rPr>
          <t xml:space="preserve">
leping 2012-2013
</t>
        </r>
      </text>
    </comment>
    <comment ref="B1091" authorId="11">
      <text>
        <r>
          <rPr>
            <b/>
            <sz val="9"/>
            <color indexed="81"/>
            <rFont val="Tahoma"/>
            <family val="2"/>
            <charset val="186"/>
          </rPr>
          <t>Kaidi Oja:</t>
        </r>
        <r>
          <rPr>
            <sz val="9"/>
            <color indexed="81"/>
            <rFont val="Tahoma"/>
            <family val="2"/>
            <charset val="186"/>
          </rPr>
          <t xml:space="preserve">
loodud 08.10.2012</t>
        </r>
      </text>
    </comment>
    <comment ref="E1091" authorId="11">
      <text>
        <r>
          <rPr>
            <b/>
            <sz val="9"/>
            <color indexed="81"/>
            <rFont val="Tahoma"/>
            <family val="2"/>
            <charset val="186"/>
          </rPr>
          <t>Kaidi Oja:</t>
        </r>
        <r>
          <rPr>
            <sz val="9"/>
            <color indexed="81"/>
            <rFont val="Tahoma"/>
            <family val="2"/>
            <charset val="186"/>
          </rPr>
          <t xml:space="preserve">
Haabersti Vaba Aja Keskusele</t>
        </r>
      </text>
    </comment>
    <comment ref="B1092" authorId="0">
      <text>
        <r>
          <rPr>
            <b/>
            <sz val="9"/>
            <color indexed="81"/>
            <rFont val="Tahoma"/>
            <family val="2"/>
            <charset val="186"/>
          </rPr>
          <t>Krista Kibur:</t>
        </r>
        <r>
          <rPr>
            <sz val="9"/>
            <color indexed="81"/>
            <rFont val="Tahoma"/>
            <family val="2"/>
            <charset val="186"/>
          </rPr>
          <t xml:space="preserve">
tehtud 04,12,2013 IV RR</t>
        </r>
      </text>
    </comment>
    <comment ref="B1093" authorId="0">
      <text>
        <r>
          <rPr>
            <b/>
            <sz val="9"/>
            <color indexed="81"/>
            <rFont val="Tahoma"/>
            <family val="2"/>
            <charset val="186"/>
          </rPr>
          <t>Krista Kibur:</t>
        </r>
        <r>
          <rPr>
            <sz val="9"/>
            <color indexed="81"/>
            <rFont val="Tahoma"/>
            <family val="2"/>
            <charset val="186"/>
          </rPr>
          <t xml:space="preserve">
tehtud 02.04.2013</t>
        </r>
      </text>
    </comment>
    <comment ref="B1094" authorId="0">
      <text>
        <r>
          <rPr>
            <b/>
            <sz val="9"/>
            <color indexed="81"/>
            <rFont val="Tahoma"/>
            <family val="2"/>
            <charset val="186"/>
          </rPr>
          <t>Krista Kibur:</t>
        </r>
        <r>
          <rPr>
            <sz val="9"/>
            <color indexed="81"/>
            <rFont val="Tahoma"/>
            <family val="2"/>
            <charset val="186"/>
          </rPr>
          <t xml:space="preserve">
tehtud 02.04.2013
</t>
        </r>
      </text>
    </comment>
    <comment ref="B1096" authorId="4">
      <text>
        <r>
          <rPr>
            <b/>
            <sz val="9"/>
            <color indexed="81"/>
            <rFont val="Tahoma"/>
            <family val="2"/>
            <charset val="186"/>
          </rPr>
          <t>Kristi Urmann:</t>
        </r>
        <r>
          <rPr>
            <sz val="9"/>
            <color indexed="81"/>
            <rFont val="Tahoma"/>
            <family val="2"/>
            <charset val="186"/>
          </rPr>
          <t xml:space="preserve">
Tehtud 14.05.2013</t>
        </r>
      </text>
    </comment>
    <comment ref="E1096" authorId="4">
      <text>
        <r>
          <rPr>
            <b/>
            <sz val="9"/>
            <color indexed="81"/>
            <rFont val="Tahoma"/>
            <family val="2"/>
            <charset val="186"/>
          </rPr>
          <t>Kristi Urmann:</t>
        </r>
        <r>
          <rPr>
            <sz val="9"/>
            <color indexed="81"/>
            <rFont val="Tahoma"/>
            <family val="2"/>
            <charset val="186"/>
          </rPr>
          <t xml:space="preserve">
Lasnamäe Noortekeskus
</t>
        </r>
      </text>
    </comment>
    <comment ref="B1097" authorId="0">
      <text>
        <r>
          <rPr>
            <b/>
            <sz val="9"/>
            <color indexed="81"/>
            <rFont val="Tahoma"/>
            <family val="2"/>
            <charset val="186"/>
          </rPr>
          <t>Krista Kibur:</t>
        </r>
        <r>
          <rPr>
            <sz val="9"/>
            <color indexed="81"/>
            <rFont val="Tahoma"/>
            <family val="2"/>
            <charset val="186"/>
          </rPr>
          <t xml:space="preserve">
30.05.2013 RR2</t>
        </r>
      </text>
    </comment>
    <comment ref="B1098" authorId="0">
      <text>
        <r>
          <rPr>
            <b/>
            <sz val="9"/>
            <color indexed="81"/>
            <rFont val="Tahoma"/>
            <family val="2"/>
            <charset val="186"/>
          </rPr>
          <t>Krista Kibur:</t>
        </r>
        <r>
          <rPr>
            <sz val="9"/>
            <color indexed="81"/>
            <rFont val="Tahoma"/>
            <family val="2"/>
            <charset val="186"/>
          </rPr>
          <t xml:space="preserve">
30.05.2013 RR2</t>
        </r>
      </text>
    </comment>
    <comment ref="B1099" authorId="0">
      <text>
        <r>
          <rPr>
            <b/>
            <sz val="9"/>
            <color indexed="81"/>
            <rFont val="Tahoma"/>
            <family val="2"/>
            <charset val="186"/>
          </rPr>
          <t>Krista Kibur:</t>
        </r>
        <r>
          <rPr>
            <sz val="9"/>
            <color indexed="81"/>
            <rFont val="Tahoma"/>
            <family val="2"/>
            <charset val="186"/>
          </rPr>
          <t xml:space="preserve">
30.05.2013 RR2</t>
        </r>
      </text>
    </comment>
    <comment ref="B1100" authorId="0">
      <text>
        <r>
          <rPr>
            <b/>
            <sz val="9"/>
            <color indexed="81"/>
            <rFont val="Tahoma"/>
            <family val="2"/>
            <charset val="186"/>
          </rPr>
          <t>Krista Kibur:</t>
        </r>
        <r>
          <rPr>
            <sz val="9"/>
            <color indexed="81"/>
            <rFont val="Tahoma"/>
            <family val="2"/>
            <charset val="186"/>
          </rPr>
          <t xml:space="preserve">
30.05.2013 RR2</t>
        </r>
      </text>
    </comment>
    <comment ref="B1101" authorId="0">
      <text>
        <r>
          <rPr>
            <b/>
            <sz val="9"/>
            <color indexed="81"/>
            <rFont val="Tahoma"/>
            <family val="2"/>
            <charset val="186"/>
          </rPr>
          <t>Krista Kibur:</t>
        </r>
        <r>
          <rPr>
            <sz val="9"/>
            <color indexed="81"/>
            <rFont val="Tahoma"/>
            <family val="2"/>
            <charset val="186"/>
          </rPr>
          <t xml:space="preserve">
30.05.2013 RR2</t>
        </r>
      </text>
    </comment>
    <comment ref="B1102" authorId="0">
      <text>
        <r>
          <rPr>
            <b/>
            <sz val="9"/>
            <color indexed="81"/>
            <rFont val="Tahoma"/>
            <family val="2"/>
            <charset val="186"/>
          </rPr>
          <t>Krista Kibur:</t>
        </r>
        <r>
          <rPr>
            <sz val="9"/>
            <color indexed="81"/>
            <rFont val="Tahoma"/>
            <family val="2"/>
            <charset val="186"/>
          </rPr>
          <t xml:space="preserve">
30.05.2013 RR2</t>
        </r>
      </text>
    </comment>
    <comment ref="B1103" authorId="0">
      <text>
        <r>
          <rPr>
            <b/>
            <sz val="9"/>
            <color indexed="81"/>
            <rFont val="Tahoma"/>
            <family val="2"/>
            <charset val="186"/>
          </rPr>
          <t>Krista Kibur:</t>
        </r>
        <r>
          <rPr>
            <sz val="9"/>
            <color indexed="81"/>
            <rFont val="Tahoma"/>
            <family val="2"/>
            <charset val="186"/>
          </rPr>
          <t xml:space="preserve">
30.05.2013 RR2</t>
        </r>
      </text>
    </comment>
    <comment ref="B1104" authorId="0">
      <text>
        <r>
          <rPr>
            <b/>
            <sz val="9"/>
            <color indexed="81"/>
            <rFont val="Tahoma"/>
            <family val="2"/>
            <charset val="186"/>
          </rPr>
          <t>Krista Kibur:</t>
        </r>
        <r>
          <rPr>
            <sz val="9"/>
            <color indexed="81"/>
            <rFont val="Tahoma"/>
            <family val="2"/>
            <charset val="186"/>
          </rPr>
          <t xml:space="preserve">
30.05.2013 RR2</t>
        </r>
      </text>
    </comment>
    <comment ref="B1105" authorId="0">
      <text>
        <r>
          <rPr>
            <b/>
            <sz val="9"/>
            <color indexed="81"/>
            <rFont val="Tahoma"/>
            <family val="2"/>
            <charset val="186"/>
          </rPr>
          <t>Krista Kibur:</t>
        </r>
        <r>
          <rPr>
            <sz val="9"/>
            <color indexed="81"/>
            <rFont val="Tahoma"/>
            <family val="2"/>
            <charset val="186"/>
          </rPr>
          <t xml:space="preserve">
04.09.2013
</t>
        </r>
      </text>
    </comment>
    <comment ref="B1107" authorId="4">
      <text>
        <r>
          <rPr>
            <b/>
            <sz val="9"/>
            <color indexed="81"/>
            <rFont val="Tahoma"/>
            <family val="2"/>
            <charset val="186"/>
          </rPr>
          <t>Kristi Urmann:</t>
        </r>
        <r>
          <rPr>
            <sz val="9"/>
            <color indexed="81"/>
            <rFont val="Tahoma"/>
            <family val="2"/>
            <charset val="186"/>
          </rPr>
          <t xml:space="preserve">
24.03.2014
</t>
        </r>
      </text>
    </comment>
    <comment ref="E1107" authorId="4">
      <text>
        <r>
          <rPr>
            <b/>
            <sz val="9"/>
            <color indexed="81"/>
            <rFont val="Tahoma"/>
            <family val="2"/>
            <charset val="186"/>
          </rPr>
          <t>Kristi Urmann:</t>
        </r>
        <r>
          <rPr>
            <sz val="9"/>
            <color indexed="81"/>
            <rFont val="Tahoma"/>
            <family val="2"/>
            <charset val="186"/>
          </rPr>
          <t xml:space="preserve">
HTM projket </t>
        </r>
      </text>
    </comment>
    <comment ref="B1108" authorId="4">
      <text>
        <r>
          <rPr>
            <b/>
            <sz val="9"/>
            <color indexed="81"/>
            <rFont val="Tahoma"/>
            <family val="2"/>
            <charset val="186"/>
          </rPr>
          <t>Kristi Urmann:</t>
        </r>
        <r>
          <rPr>
            <sz val="9"/>
            <color indexed="81"/>
            <rFont val="Tahoma"/>
            <family val="2"/>
            <charset val="186"/>
          </rPr>
          <t xml:space="preserve">
24.03.2014
</t>
        </r>
      </text>
    </comment>
    <comment ref="E1108" authorId="4">
      <text>
        <r>
          <rPr>
            <b/>
            <sz val="9"/>
            <color indexed="81"/>
            <rFont val="Tahoma"/>
            <family val="2"/>
            <charset val="186"/>
          </rPr>
          <t>Kristi Urmann:</t>
        </r>
        <r>
          <rPr>
            <sz val="9"/>
            <color indexed="81"/>
            <rFont val="Tahoma"/>
            <family val="2"/>
            <charset val="186"/>
          </rPr>
          <t xml:space="preserve">
HTM projket </t>
        </r>
      </text>
    </comment>
    <comment ref="B1109" authorId="0">
      <text>
        <r>
          <rPr>
            <b/>
            <sz val="9"/>
            <color indexed="81"/>
            <rFont val="Tahoma"/>
            <family val="2"/>
            <charset val="186"/>
          </rPr>
          <t>Krista Kibur:</t>
        </r>
        <r>
          <rPr>
            <sz val="9"/>
            <color indexed="81"/>
            <rFont val="Tahoma"/>
            <family val="2"/>
            <charset val="186"/>
          </rPr>
          <t xml:space="preserve">
04.04.2014</t>
        </r>
      </text>
    </comment>
    <comment ref="B1110" authorId="0">
      <text>
        <r>
          <rPr>
            <b/>
            <sz val="9"/>
            <color indexed="81"/>
            <rFont val="Tahoma"/>
            <family val="2"/>
            <charset val="186"/>
          </rPr>
          <t>Krista Kibur:</t>
        </r>
        <r>
          <rPr>
            <sz val="9"/>
            <color indexed="81"/>
            <rFont val="Tahoma"/>
            <family val="2"/>
            <charset val="186"/>
          </rPr>
          <t xml:space="preserve">
04.04.2014</t>
        </r>
      </text>
    </comment>
    <comment ref="B1111" authorId="0">
      <text>
        <r>
          <rPr>
            <b/>
            <sz val="9"/>
            <color indexed="81"/>
            <rFont val="Tahoma"/>
            <family val="2"/>
            <charset val="186"/>
          </rPr>
          <t>Krista Kibur:</t>
        </r>
        <r>
          <rPr>
            <sz val="9"/>
            <color indexed="81"/>
            <rFont val="Tahoma"/>
            <family val="2"/>
            <charset val="186"/>
          </rPr>
          <t xml:space="preserve">
04.04.2014</t>
        </r>
      </text>
    </comment>
    <comment ref="B1112" authorId="4">
      <text>
        <r>
          <rPr>
            <b/>
            <sz val="9"/>
            <color indexed="81"/>
            <rFont val="Tahoma"/>
            <family val="2"/>
            <charset val="186"/>
          </rPr>
          <t>Kristi Urmann:</t>
        </r>
        <r>
          <rPr>
            <sz val="9"/>
            <color indexed="81"/>
            <rFont val="Tahoma"/>
            <family val="2"/>
            <charset val="186"/>
          </rPr>
          <t xml:space="preserve">
05.05.2014</t>
        </r>
      </text>
    </comment>
    <comment ref="E1112" authorId="4">
      <text>
        <r>
          <rPr>
            <b/>
            <sz val="9"/>
            <color indexed="81"/>
            <rFont val="Tahoma"/>
            <family val="2"/>
            <charset val="186"/>
          </rPr>
          <t>Kristi Urmann:</t>
        </r>
        <r>
          <rPr>
            <sz val="9"/>
            <color indexed="81"/>
            <rFont val="Tahoma"/>
            <family val="2"/>
            <charset val="186"/>
          </rPr>
          <t xml:space="preserve">
Mustamäe Kultuurikeskus Kaja. Leping 2014-2016</t>
        </r>
      </text>
    </comment>
    <comment ref="L1112" authorId="4">
      <text>
        <r>
          <rPr>
            <b/>
            <sz val="9"/>
            <color indexed="81"/>
            <rFont val="Tahoma"/>
            <family val="2"/>
            <charset val="186"/>
          </rPr>
          <t>Kristi Urmann:</t>
        </r>
        <r>
          <rPr>
            <sz val="9"/>
            <color indexed="81"/>
            <rFont val="Tahoma"/>
            <family val="2"/>
            <charset val="186"/>
          </rPr>
          <t xml:space="preserve">
Mustamäe Kultuurikeskus Kaja. Leping 2014-2016</t>
        </r>
      </text>
    </comment>
    <comment ref="B1113" authorId="4">
      <text>
        <r>
          <rPr>
            <b/>
            <sz val="9"/>
            <color indexed="81"/>
            <rFont val="Tahoma"/>
            <family val="2"/>
            <charset val="186"/>
          </rPr>
          <t>Kristi Urmann:</t>
        </r>
        <r>
          <rPr>
            <sz val="9"/>
            <color indexed="81"/>
            <rFont val="Tahoma"/>
            <family val="2"/>
            <charset val="186"/>
          </rPr>
          <t xml:space="preserve">
Tehtud 16.05.2014</t>
        </r>
      </text>
    </comment>
    <comment ref="E1113" authorId="4">
      <text>
        <r>
          <rPr>
            <b/>
            <sz val="9"/>
            <color indexed="81"/>
            <rFont val="Tahoma"/>
            <family val="2"/>
            <charset val="186"/>
          </rPr>
          <t>Kristi Urmann:</t>
        </r>
        <r>
          <rPr>
            <sz val="9"/>
            <color indexed="81"/>
            <rFont val="Tahoma"/>
            <family val="2"/>
            <charset val="186"/>
          </rPr>
          <t xml:space="preserve">
</t>
        </r>
      </text>
    </comment>
    <comment ref="B1114" authorId="5">
      <text>
        <r>
          <rPr>
            <b/>
            <sz val="9"/>
            <color indexed="81"/>
            <rFont val="Tahoma"/>
            <family val="2"/>
            <charset val="186"/>
          </rPr>
          <t>Anne A.:</t>
        </r>
        <r>
          <rPr>
            <sz val="9"/>
            <color indexed="81"/>
            <rFont val="Tahoma"/>
            <family val="2"/>
            <charset val="186"/>
          </rPr>
          <t xml:space="preserve">
tehtud 03.07.2014
RR II 2014</t>
        </r>
      </text>
    </comment>
    <comment ref="B1115" authorId="5">
      <text>
        <r>
          <rPr>
            <b/>
            <sz val="9"/>
            <color indexed="81"/>
            <rFont val="Tahoma"/>
            <family val="2"/>
            <charset val="186"/>
          </rPr>
          <t>Anne A.:</t>
        </r>
        <r>
          <rPr>
            <sz val="9"/>
            <color indexed="81"/>
            <rFont val="Tahoma"/>
            <family val="2"/>
            <charset val="186"/>
          </rPr>
          <t xml:space="preserve">
tehtud 03.07.2014
RR II 2014</t>
        </r>
      </text>
    </comment>
    <comment ref="B1116" authorId="5">
      <text>
        <r>
          <rPr>
            <b/>
            <sz val="9"/>
            <color indexed="81"/>
            <rFont val="Tahoma"/>
            <family val="2"/>
            <charset val="186"/>
          </rPr>
          <t>Anne A.:</t>
        </r>
        <r>
          <rPr>
            <sz val="9"/>
            <color indexed="81"/>
            <rFont val="Tahoma"/>
            <family val="2"/>
            <charset val="186"/>
          </rPr>
          <t xml:space="preserve">
tehtud 03.07.2014
RR II 2014</t>
        </r>
      </text>
    </comment>
    <comment ref="B1117" authorId="5">
      <text>
        <r>
          <rPr>
            <b/>
            <sz val="9"/>
            <color indexed="81"/>
            <rFont val="Tahoma"/>
            <family val="2"/>
            <charset val="186"/>
          </rPr>
          <t>Anne A.:</t>
        </r>
        <r>
          <rPr>
            <sz val="9"/>
            <color indexed="81"/>
            <rFont val="Tahoma"/>
            <family val="2"/>
            <charset val="186"/>
          </rPr>
          <t xml:space="preserve">
tehtud 03.07.2014
RR II 2014</t>
        </r>
      </text>
    </comment>
    <comment ref="B1118" authorId="5">
      <text>
        <r>
          <rPr>
            <b/>
            <sz val="9"/>
            <color indexed="81"/>
            <rFont val="Tahoma"/>
            <family val="2"/>
            <charset val="186"/>
          </rPr>
          <t>Anne A.:</t>
        </r>
        <r>
          <rPr>
            <sz val="9"/>
            <color indexed="81"/>
            <rFont val="Tahoma"/>
            <family val="2"/>
            <charset val="186"/>
          </rPr>
          <t xml:space="preserve">
tehtud 03.07.2014
RR II 2014</t>
        </r>
      </text>
    </comment>
    <comment ref="B1119" authorId="5">
      <text>
        <r>
          <rPr>
            <b/>
            <sz val="9"/>
            <color indexed="81"/>
            <rFont val="Tahoma"/>
            <family val="2"/>
            <charset val="186"/>
          </rPr>
          <t>Anne A.:</t>
        </r>
        <r>
          <rPr>
            <sz val="9"/>
            <color indexed="81"/>
            <rFont val="Tahoma"/>
            <family val="2"/>
            <charset val="186"/>
          </rPr>
          <t xml:space="preserve">
tehtud 03.07.2014
RR II 2014</t>
        </r>
      </text>
    </comment>
    <comment ref="B1120" authorId="0">
      <text>
        <r>
          <rPr>
            <b/>
            <sz val="9"/>
            <color indexed="81"/>
            <rFont val="Tahoma"/>
            <family val="2"/>
            <charset val="186"/>
          </rPr>
          <t>Krista Kibur:</t>
        </r>
        <r>
          <rPr>
            <sz val="9"/>
            <color indexed="81"/>
            <rFont val="Tahoma"/>
            <family val="2"/>
            <charset val="186"/>
          </rPr>
          <t xml:space="preserve">
04.09.2014</t>
        </r>
      </text>
    </comment>
    <comment ref="B1123" authorId="4">
      <text>
        <r>
          <rPr>
            <b/>
            <sz val="9"/>
            <color indexed="81"/>
            <rFont val="Tahoma"/>
            <family val="2"/>
            <charset val="186"/>
          </rPr>
          <t>Kristi Urmann:</t>
        </r>
        <r>
          <rPr>
            <sz val="9"/>
            <color indexed="81"/>
            <rFont val="Tahoma"/>
            <family val="2"/>
            <charset val="186"/>
          </rPr>
          <t xml:space="preserve">
Tehtud 17.03.2015</t>
        </r>
      </text>
    </comment>
    <comment ref="B1126" authorId="0">
      <text>
        <r>
          <rPr>
            <b/>
            <sz val="8"/>
            <color indexed="81"/>
            <rFont val="Tahoma"/>
            <family val="2"/>
            <charset val="186"/>
          </rPr>
          <t>Krista Kibur:</t>
        </r>
        <r>
          <rPr>
            <sz val="8"/>
            <color indexed="81"/>
            <rFont val="Tahoma"/>
            <family val="2"/>
            <charset val="186"/>
          </rPr>
          <t xml:space="preserve">
02.06.2015 II RR</t>
        </r>
      </text>
    </comment>
    <comment ref="B1127" authorId="0">
      <text>
        <r>
          <rPr>
            <b/>
            <sz val="8"/>
            <color indexed="81"/>
            <rFont val="Tahoma"/>
            <family val="2"/>
            <charset val="186"/>
          </rPr>
          <t>Krista Kibur:</t>
        </r>
        <r>
          <rPr>
            <sz val="8"/>
            <color indexed="81"/>
            <rFont val="Tahoma"/>
            <family val="2"/>
            <charset val="186"/>
          </rPr>
          <t xml:space="preserve">
02,06,2015 II RR</t>
        </r>
      </text>
    </comment>
    <comment ref="B1128" authorId="4">
      <text>
        <r>
          <rPr>
            <b/>
            <sz val="9"/>
            <color indexed="81"/>
            <rFont val="Tahoma"/>
            <family val="2"/>
            <charset val="186"/>
          </rPr>
          <t>Kristi Urmann:</t>
        </r>
        <r>
          <rPr>
            <sz val="9"/>
            <color indexed="81"/>
            <rFont val="Tahoma"/>
            <family val="2"/>
            <charset val="186"/>
          </rPr>
          <t xml:space="preserve">
Tehtud 03.06.2015</t>
        </r>
      </text>
    </comment>
    <comment ref="B1129" authorId="4">
      <text>
        <r>
          <rPr>
            <b/>
            <sz val="9"/>
            <color indexed="81"/>
            <rFont val="Tahoma"/>
            <family val="2"/>
            <charset val="186"/>
          </rPr>
          <t>Kristi Urmann:</t>
        </r>
        <r>
          <rPr>
            <sz val="9"/>
            <color indexed="81"/>
            <rFont val="Tahoma"/>
            <family val="2"/>
            <charset val="186"/>
          </rPr>
          <t xml:space="preserve">
Tehtud 03.06.2015</t>
        </r>
      </text>
    </comment>
    <comment ref="B1130" authorId="4">
      <text>
        <r>
          <rPr>
            <b/>
            <sz val="9"/>
            <color indexed="81"/>
            <rFont val="Tahoma"/>
            <family val="2"/>
            <charset val="186"/>
          </rPr>
          <t>Kristi Urmann:</t>
        </r>
        <r>
          <rPr>
            <sz val="9"/>
            <color indexed="81"/>
            <rFont val="Tahoma"/>
            <family val="2"/>
            <charset val="186"/>
          </rPr>
          <t xml:space="preserve">
Tehtud 08.06.2015</t>
        </r>
      </text>
    </comment>
    <comment ref="B1131" authorId="4">
      <text>
        <r>
          <rPr>
            <b/>
            <sz val="9"/>
            <color indexed="81"/>
            <rFont val="Tahoma"/>
            <family val="2"/>
            <charset val="186"/>
          </rPr>
          <t>Kristi Urmann:</t>
        </r>
        <r>
          <rPr>
            <sz val="9"/>
            <color indexed="81"/>
            <rFont val="Tahoma"/>
            <family val="2"/>
            <charset val="186"/>
          </rPr>
          <t xml:space="preserve">
Tehtud 16.06.2015</t>
        </r>
      </text>
    </comment>
    <comment ref="B1132" authorId="4">
      <text>
        <r>
          <rPr>
            <b/>
            <sz val="9"/>
            <color indexed="81"/>
            <rFont val="Tahoma"/>
            <family val="2"/>
            <charset val="186"/>
          </rPr>
          <t>Kristi Urmann:</t>
        </r>
        <r>
          <rPr>
            <sz val="9"/>
            <color indexed="81"/>
            <rFont val="Tahoma"/>
            <family val="2"/>
            <charset val="186"/>
          </rPr>
          <t xml:space="preserve">
Tehtud 03.07.2015</t>
        </r>
      </text>
    </comment>
    <comment ref="B1133" authorId="0">
      <text>
        <r>
          <rPr>
            <b/>
            <sz val="9"/>
            <color indexed="81"/>
            <rFont val="Tahoma"/>
            <family val="2"/>
            <charset val="186"/>
          </rPr>
          <t>Krista Kibur:</t>
        </r>
        <r>
          <rPr>
            <sz val="9"/>
            <color indexed="81"/>
            <rFont val="Tahoma"/>
            <family val="2"/>
            <charset val="186"/>
          </rPr>
          <t xml:space="preserve">
tehtud 23.07.2015 II RR</t>
        </r>
      </text>
    </comment>
    <comment ref="B1134" authorId="0">
      <text>
        <r>
          <rPr>
            <b/>
            <sz val="9"/>
            <color indexed="81"/>
            <rFont val="Tahoma"/>
            <family val="2"/>
            <charset val="186"/>
          </rPr>
          <t>Krista Kibur:</t>
        </r>
        <r>
          <rPr>
            <sz val="9"/>
            <color indexed="81"/>
            <rFont val="Tahoma"/>
            <family val="2"/>
            <charset val="186"/>
          </rPr>
          <t xml:space="preserve">
tehtud 23.07.2015 II RR</t>
        </r>
      </text>
    </comment>
    <comment ref="B1135" authorId="5">
      <text>
        <r>
          <rPr>
            <b/>
            <sz val="9"/>
            <color indexed="81"/>
            <rFont val="Tahoma"/>
            <family val="2"/>
            <charset val="186"/>
          </rPr>
          <t>Anne A.:</t>
        </r>
        <r>
          <rPr>
            <sz val="9"/>
            <color indexed="81"/>
            <rFont val="Tahoma"/>
            <family val="2"/>
            <charset val="186"/>
          </rPr>
          <t xml:space="preserve">
tehtud 27.08.2015</t>
        </r>
      </text>
    </comment>
    <comment ref="E1135" authorId="5">
      <text>
        <r>
          <rPr>
            <b/>
            <sz val="9"/>
            <color indexed="81"/>
            <rFont val="Tahoma"/>
            <family val="2"/>
            <charset val="186"/>
          </rPr>
          <t>Anne A.:</t>
        </r>
        <r>
          <rPr>
            <sz val="9"/>
            <color indexed="81"/>
            <rFont val="Tahoma"/>
            <family val="2"/>
            <charset val="186"/>
          </rPr>
          <t xml:space="preserve">
Leping  2015-KA105-59
01.08.2015-30.09.2016</t>
        </r>
      </text>
    </comment>
    <comment ref="G1135" authorId="5">
      <text>
        <r>
          <rPr>
            <b/>
            <sz val="9"/>
            <color indexed="81"/>
            <rFont val="Tahoma"/>
            <family val="2"/>
            <charset val="186"/>
          </rPr>
          <t>Anne A.:</t>
        </r>
        <r>
          <rPr>
            <sz val="9"/>
            <color indexed="81"/>
            <rFont val="Tahoma"/>
            <family val="2"/>
            <charset val="186"/>
          </rPr>
          <t xml:space="preserve">
SNA</t>
        </r>
      </text>
    </comment>
    <comment ref="B1136" authorId="5">
      <text>
        <r>
          <rPr>
            <b/>
            <sz val="9"/>
            <color indexed="81"/>
            <rFont val="Tahoma"/>
            <family val="2"/>
            <charset val="186"/>
          </rPr>
          <t>Anne A.:</t>
        </r>
        <r>
          <rPr>
            <sz val="9"/>
            <color indexed="81"/>
            <rFont val="Tahoma"/>
            <family val="2"/>
            <charset val="186"/>
          </rPr>
          <t xml:space="preserve">
tehtud 27.08.2015</t>
        </r>
      </text>
    </comment>
    <comment ref="E1136" authorId="5">
      <text>
        <r>
          <rPr>
            <b/>
            <sz val="9"/>
            <color indexed="81"/>
            <rFont val="Tahoma"/>
            <family val="2"/>
            <charset val="186"/>
          </rPr>
          <t>Anne A.:</t>
        </r>
        <r>
          <rPr>
            <sz val="9"/>
            <color indexed="81"/>
            <rFont val="Tahoma"/>
            <family val="2"/>
            <charset val="186"/>
          </rPr>
          <t xml:space="preserve">
projekti nr. 2015-2-NL02-KA105-0001002
sept 2015 - juli 2016</t>
        </r>
      </text>
    </comment>
    <comment ref="G1136" authorId="5">
      <text>
        <r>
          <rPr>
            <b/>
            <sz val="9"/>
            <color indexed="81"/>
            <rFont val="Tahoma"/>
            <family val="2"/>
            <charset val="186"/>
          </rPr>
          <t>Anne A.:</t>
        </r>
        <r>
          <rPr>
            <sz val="9"/>
            <color indexed="81"/>
            <rFont val="Tahoma"/>
            <family val="2"/>
            <charset val="186"/>
          </rPr>
          <t xml:space="preserve">
SNA</t>
        </r>
      </text>
    </comment>
    <comment ref="B1137" authorId="4">
      <text>
        <r>
          <rPr>
            <b/>
            <sz val="9"/>
            <color indexed="81"/>
            <rFont val="Tahoma"/>
            <family val="2"/>
            <charset val="186"/>
          </rPr>
          <t>Kristi Urmann:</t>
        </r>
        <r>
          <rPr>
            <sz val="9"/>
            <color indexed="81"/>
            <rFont val="Tahoma"/>
            <family val="2"/>
            <charset val="186"/>
          </rPr>
          <t xml:space="preserve">
Tehtud 28.01.2016</t>
        </r>
      </text>
    </comment>
    <comment ref="G1137" authorId="4">
      <text>
        <r>
          <rPr>
            <b/>
            <sz val="9"/>
            <color indexed="81"/>
            <rFont val="Tahoma"/>
            <family val="2"/>
            <charset val="186"/>
          </rPr>
          <t>Kristi Urmann:</t>
        </r>
        <r>
          <rPr>
            <sz val="9"/>
            <color indexed="81"/>
            <rFont val="Tahoma"/>
            <family val="2"/>
            <charset val="186"/>
          </rPr>
          <t xml:space="preserve">
Mustamäe Avatud Noortekeskus</t>
        </r>
      </text>
    </comment>
    <comment ref="B1138" authorId="4">
      <text>
        <r>
          <rPr>
            <b/>
            <sz val="9"/>
            <color indexed="81"/>
            <rFont val="Tahoma"/>
            <family val="2"/>
            <charset val="186"/>
          </rPr>
          <t>Kristi Urmann:</t>
        </r>
        <r>
          <rPr>
            <sz val="9"/>
            <color indexed="81"/>
            <rFont val="Tahoma"/>
            <family val="2"/>
            <charset val="186"/>
          </rPr>
          <t xml:space="preserve">
Tehtud 28.01.2016
</t>
        </r>
      </text>
    </comment>
    <comment ref="G1138" authorId="4">
      <text>
        <r>
          <rPr>
            <b/>
            <sz val="9"/>
            <color indexed="81"/>
            <rFont val="Tahoma"/>
            <family val="2"/>
            <charset val="186"/>
          </rPr>
          <t>Kristi Urmann:</t>
        </r>
        <r>
          <rPr>
            <sz val="9"/>
            <color indexed="81"/>
            <rFont val="Tahoma"/>
            <family val="2"/>
            <charset val="186"/>
          </rPr>
          <t xml:space="preserve">
Mustamäe Avatud Noortekeskus</t>
        </r>
      </text>
    </comment>
    <comment ref="G1151" authorId="4">
      <text>
        <r>
          <rPr>
            <b/>
            <sz val="9"/>
            <color indexed="81"/>
            <rFont val="Tahoma"/>
            <family val="2"/>
            <charset val="186"/>
          </rPr>
          <t>Kristi Urmann:</t>
        </r>
        <r>
          <rPr>
            <sz val="9"/>
            <color indexed="81"/>
            <rFont val="Tahoma"/>
            <family val="2"/>
            <charset val="186"/>
          </rPr>
          <t xml:space="preserve">
Nime muutus 16.10.2014</t>
        </r>
      </text>
    </comment>
    <comment ref="C1169" authorId="0">
      <text>
        <r>
          <rPr>
            <b/>
            <sz val="9"/>
            <color indexed="81"/>
            <rFont val="Tahoma"/>
            <family val="2"/>
            <charset val="186"/>
          </rPr>
          <t>Krista Kibur:</t>
        </r>
        <r>
          <rPr>
            <sz val="9"/>
            <color indexed="81"/>
            <rFont val="Tahoma"/>
            <family val="2"/>
            <charset val="186"/>
          </rPr>
          <t xml:space="preserve">
tehtud 26.09.2012 kasutamiseks  alates 2013.</t>
        </r>
      </text>
    </comment>
    <comment ref="C1174" authorId="2">
      <text>
        <r>
          <rPr>
            <b/>
            <sz val="8"/>
            <color indexed="81"/>
            <rFont val="Tahoma"/>
            <family val="2"/>
            <charset val="186"/>
          </rPr>
          <t>valler:</t>
        </r>
        <r>
          <rPr>
            <sz val="8"/>
            <color indexed="81"/>
            <rFont val="Tahoma"/>
            <family val="2"/>
            <charset val="186"/>
          </rPr>
          <t xml:space="preserve">
tehtud 11.12.08</t>
        </r>
      </text>
    </comment>
    <comment ref="C1175" authorId="0">
      <text>
        <r>
          <rPr>
            <b/>
            <sz val="9"/>
            <color indexed="81"/>
            <rFont val="Tahoma"/>
            <family val="2"/>
            <charset val="186"/>
          </rPr>
          <t>Krista Kibur:</t>
        </r>
        <r>
          <rPr>
            <sz val="9"/>
            <color indexed="81"/>
            <rFont val="Tahoma"/>
            <family val="2"/>
            <charset val="186"/>
          </rPr>
          <t xml:space="preserve">
tehtud 26.09.2012 kasutamiseks  alates 2013.</t>
        </r>
      </text>
    </comment>
    <comment ref="C1176" authorId="2">
      <text>
        <r>
          <rPr>
            <b/>
            <sz val="8"/>
            <color indexed="81"/>
            <rFont val="Tahoma"/>
            <family val="2"/>
            <charset val="186"/>
          </rPr>
          <t>valler:</t>
        </r>
        <r>
          <rPr>
            <sz val="8"/>
            <color indexed="81"/>
            <rFont val="Tahoma"/>
            <family val="2"/>
            <charset val="186"/>
          </rPr>
          <t xml:space="preserve">
tehtud 11.12.08</t>
        </r>
      </text>
    </comment>
    <comment ref="C1196" authorId="12">
      <text>
        <r>
          <rPr>
            <b/>
            <sz val="9"/>
            <color indexed="81"/>
            <rFont val="Tahoma"/>
            <family val="2"/>
            <charset val="186"/>
          </rPr>
          <t>Anne Viinapuu:</t>
        </r>
        <r>
          <rPr>
            <sz val="9"/>
            <color indexed="81"/>
            <rFont val="Tahoma"/>
            <family val="2"/>
            <charset val="186"/>
          </rPr>
          <t xml:space="preserve">
Alates 01.01.2016
</t>
        </r>
      </text>
    </comment>
    <comment ref="C1197" authorId="12">
      <text>
        <r>
          <rPr>
            <b/>
            <sz val="9"/>
            <color indexed="81"/>
            <rFont val="Tahoma"/>
            <family val="2"/>
            <charset val="186"/>
          </rPr>
          <t>Anne Viinapuu:</t>
        </r>
        <r>
          <rPr>
            <sz val="9"/>
            <color indexed="81"/>
            <rFont val="Tahoma"/>
            <family val="2"/>
            <charset val="186"/>
          </rPr>
          <t xml:space="preserve">
Alates 01.01.2016
</t>
        </r>
      </text>
    </comment>
    <comment ref="C1198" authorId="12">
      <text>
        <r>
          <rPr>
            <b/>
            <sz val="9"/>
            <color indexed="81"/>
            <rFont val="Tahoma"/>
            <family val="2"/>
            <charset val="186"/>
          </rPr>
          <t>Anne Viinapuu:</t>
        </r>
        <r>
          <rPr>
            <sz val="9"/>
            <color indexed="81"/>
            <rFont val="Tahoma"/>
            <family val="2"/>
            <charset val="186"/>
          </rPr>
          <t xml:space="preserve">
Alates 01.01.2016</t>
        </r>
      </text>
    </comment>
    <comment ref="C1204" authorId="12">
      <text>
        <r>
          <rPr>
            <b/>
            <sz val="9"/>
            <color indexed="81"/>
            <rFont val="Tahoma"/>
            <family val="2"/>
            <charset val="186"/>
          </rPr>
          <t>Anne Viinapuu:</t>
        </r>
        <r>
          <rPr>
            <sz val="9"/>
            <color indexed="81"/>
            <rFont val="Tahoma"/>
            <family val="2"/>
            <charset val="186"/>
          </rPr>
          <t xml:space="preserve">
kehtib alates 01.01.2014</t>
        </r>
      </text>
    </comment>
    <comment ref="C1207" authorId="12">
      <text>
        <r>
          <rPr>
            <b/>
            <sz val="9"/>
            <color indexed="81"/>
            <rFont val="Tahoma"/>
            <family val="2"/>
            <charset val="186"/>
          </rPr>
          <t>Anne Viinapuu:</t>
        </r>
        <r>
          <rPr>
            <sz val="9"/>
            <color indexed="81"/>
            <rFont val="Tahoma"/>
            <family val="2"/>
            <charset val="186"/>
          </rPr>
          <t xml:space="preserve">
kehtib alates 01.01.2014
</t>
        </r>
      </text>
    </comment>
    <comment ref="B1218" authorId="12">
      <text>
        <r>
          <rPr>
            <b/>
            <sz val="9"/>
            <color indexed="81"/>
            <rFont val="Tahoma"/>
            <family val="2"/>
            <charset val="186"/>
          </rPr>
          <t>Anne Viinapuu:</t>
        </r>
        <r>
          <rPr>
            <sz val="9"/>
            <color indexed="81"/>
            <rFont val="Tahoma"/>
            <family val="2"/>
            <charset val="186"/>
          </rPr>
          <t xml:space="preserve">
Alates 01.01.2016
</t>
        </r>
      </text>
    </comment>
    <comment ref="A1221" authorId="10">
      <text>
        <r>
          <rPr>
            <b/>
            <sz val="9"/>
            <color indexed="81"/>
            <rFont val="Tahoma"/>
            <family val="2"/>
            <charset val="186"/>
          </rPr>
          <t>viinapuu:</t>
        </r>
        <r>
          <rPr>
            <sz val="9"/>
            <color indexed="81"/>
            <rFont val="Tahoma"/>
            <family val="2"/>
            <charset val="186"/>
          </rPr>
          <t xml:space="preserve">
tehtud12.03.09
</t>
        </r>
      </text>
    </comment>
    <comment ref="B1243" authorId="12">
      <text>
        <r>
          <rPr>
            <b/>
            <sz val="9"/>
            <color indexed="81"/>
            <rFont val="Tahoma"/>
            <family val="2"/>
            <charset val="186"/>
          </rPr>
          <t>Anne Viinapuu:</t>
        </r>
        <r>
          <rPr>
            <sz val="9"/>
            <color indexed="81"/>
            <rFont val="Tahoma"/>
            <family val="2"/>
            <charset val="186"/>
          </rPr>
          <t xml:space="preserve">
Alates 01.01.2016
</t>
        </r>
      </text>
    </comment>
    <comment ref="A1249" authorId="12">
      <text>
        <r>
          <rPr>
            <b/>
            <sz val="9"/>
            <color indexed="81"/>
            <rFont val="Tahoma"/>
            <family val="2"/>
            <charset val="186"/>
          </rPr>
          <t>Anne Viinapuu:</t>
        </r>
        <r>
          <rPr>
            <sz val="9"/>
            <color indexed="81"/>
            <rFont val="Tahoma"/>
            <family val="2"/>
            <charset val="186"/>
          </rPr>
          <t xml:space="preserve">
Tehtud 16.09.2013, kehtiv alates 01.01.2014</t>
        </r>
      </text>
    </comment>
    <comment ref="A1250" authorId="12">
      <text>
        <r>
          <rPr>
            <b/>
            <sz val="9"/>
            <color indexed="81"/>
            <rFont val="Tahoma"/>
            <family val="2"/>
            <charset val="186"/>
          </rPr>
          <t>Anne Viinapuu:</t>
        </r>
        <r>
          <rPr>
            <sz val="9"/>
            <color indexed="81"/>
            <rFont val="Tahoma"/>
            <family val="2"/>
            <charset val="186"/>
          </rPr>
          <t xml:space="preserve">
tehtud 23.08.2013
</t>
        </r>
      </text>
    </comment>
    <comment ref="D1286" authorId="12">
      <text>
        <r>
          <rPr>
            <b/>
            <sz val="9"/>
            <color indexed="81"/>
            <rFont val="Tahoma"/>
            <family val="2"/>
            <charset val="186"/>
          </rPr>
          <t>Anne Viinapuu:</t>
        </r>
        <r>
          <rPr>
            <sz val="9"/>
            <color indexed="81"/>
            <rFont val="Tahoma"/>
            <family val="2"/>
            <charset val="186"/>
          </rPr>
          <t xml:space="preserve">
Kehtib alates 01.01.2014</t>
        </r>
      </text>
    </comment>
    <comment ref="D1289" authorId="12">
      <text>
        <r>
          <rPr>
            <b/>
            <sz val="9"/>
            <color indexed="81"/>
            <rFont val="Tahoma"/>
            <family val="2"/>
            <charset val="186"/>
          </rPr>
          <t>Anne Viinapuu:</t>
        </r>
        <r>
          <rPr>
            <sz val="9"/>
            <color indexed="81"/>
            <rFont val="Tahoma"/>
            <family val="2"/>
            <charset val="186"/>
          </rPr>
          <t xml:space="preserve">
Kehtib alates 01.01.2014</t>
        </r>
      </text>
    </comment>
    <comment ref="D1299" authorId="12">
      <text>
        <r>
          <rPr>
            <b/>
            <sz val="9"/>
            <color indexed="81"/>
            <rFont val="Tahoma"/>
            <family val="2"/>
            <charset val="186"/>
          </rPr>
          <t>Anne Viinapuu:</t>
        </r>
        <r>
          <rPr>
            <sz val="9"/>
            <color indexed="81"/>
            <rFont val="Tahoma"/>
            <family val="2"/>
            <charset val="186"/>
          </rPr>
          <t xml:space="preserve">
Kehtiv alates 01.01.2014
</t>
        </r>
      </text>
    </comment>
    <comment ref="D1302" authorId="12">
      <text>
        <r>
          <rPr>
            <b/>
            <sz val="9"/>
            <color indexed="81"/>
            <rFont val="Tahoma"/>
            <family val="2"/>
            <charset val="186"/>
          </rPr>
          <t>Anne Viinapuu:</t>
        </r>
        <r>
          <rPr>
            <sz val="9"/>
            <color indexed="81"/>
            <rFont val="Tahoma"/>
            <family val="2"/>
            <charset val="186"/>
          </rPr>
          <t xml:space="preserve">
Kehtiv alates 01.01.2014
</t>
        </r>
      </text>
    </comment>
    <comment ref="C1319" authorId="12">
      <text>
        <r>
          <rPr>
            <b/>
            <sz val="9"/>
            <color indexed="81"/>
            <rFont val="Tahoma"/>
            <family val="2"/>
            <charset val="186"/>
          </rPr>
          <t>Anne Viinapuu:</t>
        </r>
        <r>
          <rPr>
            <sz val="9"/>
            <color indexed="81"/>
            <rFont val="Tahoma"/>
            <family val="2"/>
            <charset val="186"/>
          </rPr>
          <t xml:space="preserve">
kehtib alates 01.01.2014</t>
        </r>
      </text>
    </comment>
    <comment ref="C1320" authorId="12">
      <text>
        <r>
          <rPr>
            <b/>
            <sz val="9"/>
            <color indexed="81"/>
            <rFont val="Tahoma"/>
            <family val="2"/>
            <charset val="186"/>
          </rPr>
          <t>Anne Viinapuu:</t>
        </r>
        <r>
          <rPr>
            <sz val="9"/>
            <color indexed="81"/>
            <rFont val="Tahoma"/>
            <family val="2"/>
            <charset val="186"/>
          </rPr>
          <t xml:space="preserve">
kehtib alates 01.01.2014
</t>
        </r>
      </text>
    </comment>
    <comment ref="C1322" authorId="12">
      <text>
        <r>
          <rPr>
            <b/>
            <sz val="9"/>
            <color indexed="81"/>
            <rFont val="Tahoma"/>
            <family val="2"/>
            <charset val="186"/>
          </rPr>
          <t>Anne Viinapuu:</t>
        </r>
        <r>
          <rPr>
            <sz val="9"/>
            <color indexed="81"/>
            <rFont val="Tahoma"/>
            <family val="2"/>
            <charset val="186"/>
          </rPr>
          <t xml:space="preserve">
Alates 01.01.2016</t>
        </r>
      </text>
    </comment>
    <comment ref="C1323" authorId="12">
      <text>
        <r>
          <rPr>
            <b/>
            <sz val="9"/>
            <color indexed="81"/>
            <rFont val="Tahoma"/>
            <family val="2"/>
            <charset val="186"/>
          </rPr>
          <t>Anne Viinapuu:</t>
        </r>
        <r>
          <rPr>
            <sz val="9"/>
            <color indexed="81"/>
            <rFont val="Tahoma"/>
            <family val="2"/>
            <charset val="186"/>
          </rPr>
          <t xml:space="preserve">
Alates 01.01.2016
</t>
        </r>
      </text>
    </comment>
    <comment ref="C1344" authorId="12">
      <text>
        <r>
          <rPr>
            <b/>
            <sz val="9"/>
            <color indexed="81"/>
            <rFont val="Tahoma"/>
            <family val="2"/>
            <charset val="186"/>
          </rPr>
          <t>Anne Viinapuu:</t>
        </r>
        <r>
          <rPr>
            <sz val="9"/>
            <color indexed="81"/>
            <rFont val="Tahoma"/>
            <family val="2"/>
            <charset val="186"/>
          </rPr>
          <t xml:space="preserve">
Alates 01.01.2016
</t>
        </r>
      </text>
    </comment>
    <comment ref="B1350" authorId="12">
      <text>
        <r>
          <rPr>
            <b/>
            <sz val="9"/>
            <color indexed="81"/>
            <rFont val="Tahoma"/>
            <family val="2"/>
            <charset val="186"/>
          </rPr>
          <t>Anne Viinapuu:</t>
        </r>
        <r>
          <rPr>
            <sz val="9"/>
            <color indexed="81"/>
            <rFont val="Tahoma"/>
            <family val="2"/>
            <charset val="186"/>
          </rPr>
          <t xml:space="preserve">
kehtib alates 01.01.2014
</t>
        </r>
      </text>
    </comment>
    <comment ref="C1351" authorId="12">
      <text>
        <r>
          <rPr>
            <b/>
            <sz val="9"/>
            <color indexed="81"/>
            <rFont val="Tahoma"/>
            <family val="2"/>
            <charset val="186"/>
          </rPr>
          <t>Anne Viinapuu:</t>
        </r>
        <r>
          <rPr>
            <sz val="9"/>
            <color indexed="81"/>
            <rFont val="Tahoma"/>
            <family val="2"/>
            <charset val="186"/>
          </rPr>
          <t xml:space="preserve">
alates 01.01.2014
</t>
        </r>
      </text>
    </comment>
    <comment ref="C1352" authorId="12">
      <text>
        <r>
          <rPr>
            <b/>
            <sz val="9"/>
            <color indexed="81"/>
            <rFont val="Tahoma"/>
            <family val="2"/>
            <charset val="186"/>
          </rPr>
          <t>Anne Viinapuu:</t>
        </r>
        <r>
          <rPr>
            <sz val="9"/>
            <color indexed="81"/>
            <rFont val="Tahoma"/>
            <family val="2"/>
            <charset val="186"/>
          </rPr>
          <t xml:space="preserve">
alates 01.01.2014
</t>
        </r>
      </text>
    </comment>
    <comment ref="A1354" authorId="12">
      <text>
        <r>
          <rPr>
            <b/>
            <sz val="9"/>
            <color indexed="81"/>
            <rFont val="Tahoma"/>
            <family val="2"/>
            <charset val="186"/>
          </rPr>
          <t>Anne Viinapuu:</t>
        </r>
        <r>
          <rPr>
            <sz val="9"/>
            <color indexed="81"/>
            <rFont val="Tahoma"/>
            <family val="2"/>
            <charset val="186"/>
          </rPr>
          <t xml:space="preserve">
tehtud 23.08.2013</t>
        </r>
      </text>
    </comment>
    <comment ref="A1356" authorId="12">
      <text>
        <r>
          <rPr>
            <b/>
            <sz val="9"/>
            <color indexed="81"/>
            <rFont val="Tahoma"/>
            <family val="2"/>
            <charset val="186"/>
          </rPr>
          <t>Anne Viinapuu:</t>
        </r>
        <r>
          <rPr>
            <sz val="9"/>
            <color indexed="81"/>
            <rFont val="Tahoma"/>
            <family val="2"/>
            <charset val="186"/>
          </rPr>
          <t xml:space="preserve">
tehtud 07.10.2013
</t>
        </r>
      </text>
    </comment>
    <comment ref="E1415" authorId="10">
      <text>
        <r>
          <rPr>
            <b/>
            <sz val="9"/>
            <color indexed="81"/>
            <rFont val="Tahoma"/>
            <family val="2"/>
            <charset val="186"/>
          </rPr>
          <t>viinapuu:</t>
        </r>
        <r>
          <rPr>
            <sz val="9"/>
            <color indexed="81"/>
            <rFont val="Tahoma"/>
            <family val="2"/>
            <charset val="186"/>
          </rPr>
          <t xml:space="preserve">
NB! Kuni 31.12.09 nimetusega häirenupu valveteenus</t>
        </r>
      </text>
    </comment>
    <comment ref="B1424" authorId="2">
      <text>
        <r>
          <rPr>
            <b/>
            <sz val="8"/>
            <color indexed="81"/>
            <rFont val="Tahoma"/>
            <family val="2"/>
            <charset val="186"/>
          </rPr>
          <t>valler:</t>
        </r>
        <r>
          <rPr>
            <sz val="8"/>
            <color indexed="81"/>
            <rFont val="Tahoma"/>
            <family val="2"/>
            <charset val="186"/>
          </rPr>
          <t xml:space="preserve">
2008. aasta lõpuni 2283100100</t>
        </r>
      </text>
    </comment>
    <comment ref="B1426" authorId="2">
      <text>
        <r>
          <rPr>
            <b/>
            <sz val="8"/>
            <color indexed="81"/>
            <rFont val="Tahoma"/>
            <family val="2"/>
            <charset val="186"/>
          </rPr>
          <t>valler:</t>
        </r>
        <r>
          <rPr>
            <sz val="8"/>
            <color indexed="81"/>
            <rFont val="Tahoma"/>
            <family val="2"/>
            <charset val="186"/>
          </rPr>
          <t xml:space="preserve">
2008. aasta lõpuni 2283100100</t>
        </r>
      </text>
    </comment>
    <comment ref="B1429" authorId="12">
      <text>
        <r>
          <rPr>
            <b/>
            <sz val="9"/>
            <color indexed="81"/>
            <rFont val="Tahoma"/>
            <family val="2"/>
            <charset val="186"/>
          </rPr>
          <t>Anne Viinapuu:</t>
        </r>
        <r>
          <rPr>
            <sz val="9"/>
            <color indexed="81"/>
            <rFont val="Tahoma"/>
            <family val="2"/>
            <charset val="186"/>
          </rPr>
          <t xml:space="preserve">
tehtud 26.02.2013
</t>
        </r>
      </text>
    </comment>
    <comment ref="A1431" authorId="12">
      <text>
        <r>
          <rPr>
            <b/>
            <sz val="9"/>
            <color indexed="81"/>
            <rFont val="Tahoma"/>
            <family val="2"/>
            <charset val="186"/>
          </rPr>
          <t>Anne Viinapuu:</t>
        </r>
        <r>
          <rPr>
            <sz val="9"/>
            <color indexed="81"/>
            <rFont val="Tahoma"/>
            <family val="2"/>
            <charset val="186"/>
          </rPr>
          <t xml:space="preserve">
tehtud 26.02.2013</t>
        </r>
      </text>
    </comment>
    <comment ref="E1441" authorId="10">
      <text>
        <r>
          <rPr>
            <b/>
            <sz val="9"/>
            <color indexed="81"/>
            <rFont val="Tahoma"/>
            <family val="2"/>
            <charset val="186"/>
          </rPr>
          <t>viinapuu:</t>
        </r>
        <r>
          <rPr>
            <sz val="9"/>
            <color indexed="81"/>
            <rFont val="Tahoma"/>
            <family val="2"/>
            <charset val="186"/>
          </rPr>
          <t xml:space="preserve">
NB! Kuni 31.12.2009 nimetusega hinnatõusu kompenseerimine pensionäridele
</t>
        </r>
      </text>
    </comment>
    <comment ref="E1447" authorId="10">
      <text>
        <r>
          <rPr>
            <b/>
            <sz val="9"/>
            <color indexed="81"/>
            <rFont val="Tahoma"/>
            <family val="2"/>
            <charset val="186"/>
          </rPr>
          <t>viinapuu:</t>
        </r>
        <r>
          <rPr>
            <sz val="9"/>
            <color indexed="81"/>
            <rFont val="Tahoma"/>
            <family val="2"/>
            <charset val="186"/>
          </rPr>
          <t xml:space="preserve">
NB! Kuni 31.12.2009 lapsehoiu toetus</t>
        </r>
      </text>
    </comment>
    <comment ref="A1453" authorId="10">
      <text>
        <r>
          <rPr>
            <b/>
            <sz val="9"/>
            <color indexed="81"/>
            <rFont val="Tahoma"/>
            <family val="2"/>
            <charset val="186"/>
          </rPr>
          <t>viinapuu:</t>
        </r>
        <r>
          <rPr>
            <sz val="9"/>
            <color indexed="81"/>
            <rFont val="Tahoma"/>
            <family val="2"/>
            <charset val="186"/>
          </rPr>
          <t xml:space="preserve">
tehtud 03.09.2012.kehtib alates 01.01.2013</t>
        </r>
      </text>
    </comment>
    <comment ref="B1456" authorId="12">
      <text>
        <r>
          <rPr>
            <b/>
            <sz val="9"/>
            <color indexed="81"/>
            <rFont val="Tahoma"/>
            <family val="2"/>
            <charset val="186"/>
          </rPr>
          <t>Anne Viinapuu:</t>
        </r>
        <r>
          <rPr>
            <sz val="9"/>
            <color indexed="81"/>
            <rFont val="Tahoma"/>
            <family val="2"/>
            <charset val="186"/>
          </rPr>
          <t xml:space="preserve">
alates 01.01.2015</t>
        </r>
      </text>
    </comment>
    <comment ref="A1471" authorId="6">
      <text>
        <r>
          <rPr>
            <b/>
            <sz val="8"/>
            <color indexed="81"/>
            <rFont val="Tahoma"/>
            <family val="2"/>
            <charset val="186"/>
          </rPr>
          <t>ruusmann:</t>
        </r>
        <r>
          <rPr>
            <sz val="8"/>
            <color indexed="81"/>
            <rFont val="Tahoma"/>
            <family val="2"/>
            <charset val="186"/>
          </rPr>
          <t xml:space="preserve">
tehtud 19.08.2009</t>
        </r>
      </text>
    </comment>
    <comment ref="A1472" authorId="10">
      <text>
        <r>
          <rPr>
            <b/>
            <sz val="9"/>
            <color indexed="81"/>
            <rFont val="Tahoma"/>
            <family val="2"/>
            <charset val="186"/>
          </rPr>
          <t>viinapuu:</t>
        </r>
        <r>
          <rPr>
            <sz val="9"/>
            <color indexed="81"/>
            <rFont val="Tahoma"/>
            <family val="2"/>
            <charset val="186"/>
          </rPr>
          <t xml:space="preserve">
tehtud 28.01.10 (kompenseeritakse 2009 II pa vee hinnatõusu)</t>
        </r>
      </text>
    </comment>
    <comment ref="B1481" authorId="12">
      <text>
        <r>
          <rPr>
            <b/>
            <sz val="9"/>
            <color indexed="81"/>
            <rFont val="Tahoma"/>
            <family val="2"/>
            <charset val="186"/>
          </rPr>
          <t>Anne Viinapuu:</t>
        </r>
        <r>
          <rPr>
            <sz val="9"/>
            <color indexed="81"/>
            <rFont val="Tahoma"/>
            <family val="2"/>
            <charset val="186"/>
          </rPr>
          <t xml:space="preserve">
tehtud 10.11.2014
</t>
        </r>
      </text>
    </comment>
    <comment ref="B1499" authorId="10">
      <text>
        <r>
          <rPr>
            <b/>
            <sz val="9"/>
            <color indexed="81"/>
            <rFont val="Tahoma"/>
            <family val="2"/>
            <charset val="186"/>
          </rPr>
          <t>viinapuu:</t>
        </r>
        <r>
          <rPr>
            <sz val="9"/>
            <color indexed="81"/>
            <rFont val="Tahoma"/>
            <family val="2"/>
            <charset val="186"/>
          </rPr>
          <t xml:space="preserve">
tehtud 23.08.10</t>
        </r>
      </text>
    </comment>
    <comment ref="B1500" authorId="10">
      <text>
        <r>
          <rPr>
            <b/>
            <sz val="9"/>
            <color indexed="81"/>
            <rFont val="Tahoma"/>
            <family val="2"/>
            <charset val="186"/>
          </rPr>
          <t>viinapuu:</t>
        </r>
        <r>
          <rPr>
            <sz val="9"/>
            <color indexed="81"/>
            <rFont val="Tahoma"/>
            <family val="2"/>
            <charset val="186"/>
          </rPr>
          <t xml:space="preserve">
tehtud 31.03.2011</t>
        </r>
      </text>
    </comment>
    <comment ref="B1501" authorId="10">
      <text>
        <r>
          <rPr>
            <b/>
            <sz val="9"/>
            <color indexed="81"/>
            <rFont val="Tahoma"/>
            <family val="2"/>
            <charset val="186"/>
          </rPr>
          <t>viinapuu:</t>
        </r>
        <r>
          <rPr>
            <sz val="9"/>
            <color indexed="81"/>
            <rFont val="Tahoma"/>
            <family val="2"/>
            <charset val="186"/>
          </rPr>
          <t xml:space="preserve">
tehtud 23.11.2011</t>
        </r>
      </text>
    </comment>
    <comment ref="B1503" authorId="12">
      <text>
        <r>
          <rPr>
            <b/>
            <sz val="9"/>
            <color indexed="81"/>
            <rFont val="Tahoma"/>
            <family val="2"/>
            <charset val="186"/>
          </rPr>
          <t>Anne Viinapuu:</t>
        </r>
        <r>
          <rPr>
            <sz val="9"/>
            <color indexed="81"/>
            <rFont val="Tahoma"/>
            <family val="2"/>
            <charset val="186"/>
          </rPr>
          <t xml:space="preserve">
kehtib alates 01.01.2015
</t>
        </r>
      </text>
    </comment>
    <comment ref="B1508" authorId="10">
      <text>
        <r>
          <rPr>
            <b/>
            <sz val="9"/>
            <color indexed="81"/>
            <rFont val="Tahoma"/>
            <family val="2"/>
            <charset val="186"/>
          </rPr>
          <t>viinapuu:</t>
        </r>
        <r>
          <rPr>
            <sz val="9"/>
            <color indexed="81"/>
            <rFont val="Tahoma"/>
            <family val="2"/>
            <charset val="186"/>
          </rPr>
          <t xml:space="preserve">
Nimetus muudetud 18.09.08, vana nimetus "Eakate uuendatud hooldusravi"
</t>
        </r>
      </text>
    </comment>
    <comment ref="B1510" authorId="10">
      <text>
        <r>
          <rPr>
            <b/>
            <sz val="9"/>
            <color indexed="81"/>
            <rFont val="Tahoma"/>
            <family val="2"/>
            <charset val="186"/>
          </rPr>
          <t>viinapuu:</t>
        </r>
        <r>
          <rPr>
            <sz val="9"/>
            <color indexed="81"/>
            <rFont val="Tahoma"/>
            <family val="2"/>
            <charset val="186"/>
          </rPr>
          <t xml:space="preserve">
tehtud 13.10.2008
</t>
        </r>
      </text>
    </comment>
    <comment ref="B1511" authorId="10">
      <text>
        <r>
          <rPr>
            <b/>
            <sz val="9"/>
            <color indexed="81"/>
            <rFont val="Tahoma"/>
            <family val="2"/>
            <charset val="186"/>
          </rPr>
          <t>viinapuu:</t>
        </r>
        <r>
          <rPr>
            <sz val="9"/>
            <color indexed="81"/>
            <rFont val="Tahoma"/>
            <family val="2"/>
            <charset val="186"/>
          </rPr>
          <t xml:space="preserve">
tehtud 04.06.09</t>
        </r>
      </text>
    </comment>
    <comment ref="B1512" authorId="10">
      <text>
        <r>
          <rPr>
            <b/>
            <sz val="9"/>
            <color indexed="81"/>
            <rFont val="Tahoma"/>
            <family val="2"/>
            <charset val="186"/>
          </rPr>
          <t>viinapuu:</t>
        </r>
        <r>
          <rPr>
            <sz val="9"/>
            <color indexed="81"/>
            <rFont val="Tahoma"/>
            <family val="2"/>
            <charset val="186"/>
          </rPr>
          <t xml:space="preserve">
tehtud 04.06.09
</t>
        </r>
      </text>
    </comment>
    <comment ref="B1513" authorId="10">
      <text>
        <r>
          <rPr>
            <b/>
            <sz val="9"/>
            <color indexed="81"/>
            <rFont val="Tahoma"/>
            <family val="2"/>
            <charset val="186"/>
          </rPr>
          <t>viinapuu:</t>
        </r>
        <r>
          <rPr>
            <sz val="9"/>
            <color indexed="81"/>
            <rFont val="Tahoma"/>
            <family val="2"/>
            <charset val="186"/>
          </rPr>
          <t xml:space="preserve">
tehtud 02.09</t>
        </r>
      </text>
    </comment>
    <comment ref="B1514" authorId="10">
      <text>
        <r>
          <rPr>
            <b/>
            <sz val="9"/>
            <color indexed="81"/>
            <rFont val="Tahoma"/>
            <family val="2"/>
            <charset val="186"/>
          </rPr>
          <t>viinapuu:</t>
        </r>
        <r>
          <rPr>
            <sz val="9"/>
            <color indexed="81"/>
            <rFont val="Tahoma"/>
            <family val="2"/>
            <charset val="186"/>
          </rPr>
          <t xml:space="preserve">
tehtud 26.05.2011</t>
        </r>
      </text>
    </comment>
    <comment ref="B1515" authorId="10">
      <text>
        <r>
          <rPr>
            <b/>
            <sz val="9"/>
            <color indexed="81"/>
            <rFont val="Tahoma"/>
            <family val="2"/>
            <charset val="186"/>
          </rPr>
          <t>viinapuu:</t>
        </r>
        <r>
          <rPr>
            <sz val="9"/>
            <color indexed="81"/>
            <rFont val="Tahoma"/>
            <family val="2"/>
            <charset val="186"/>
          </rPr>
          <t xml:space="preserve">
tehtud 26.05.2011
</t>
        </r>
      </text>
    </comment>
    <comment ref="B1516" authorId="10">
      <text>
        <r>
          <rPr>
            <b/>
            <sz val="9"/>
            <color indexed="81"/>
            <rFont val="Tahoma"/>
            <family val="2"/>
            <charset val="186"/>
          </rPr>
          <t>viinapuu:</t>
        </r>
        <r>
          <rPr>
            <sz val="9"/>
            <color indexed="81"/>
            <rFont val="Tahoma"/>
            <family val="2"/>
            <charset val="186"/>
          </rPr>
          <t xml:space="preserve">
tehtud 25.11.2011</t>
        </r>
      </text>
    </comment>
    <comment ref="B1517" authorId="10">
      <text>
        <r>
          <rPr>
            <b/>
            <sz val="9"/>
            <color indexed="81"/>
            <rFont val="Tahoma"/>
            <family val="2"/>
            <charset val="186"/>
          </rPr>
          <t>viinapuu:</t>
        </r>
        <r>
          <rPr>
            <sz val="9"/>
            <color indexed="81"/>
            <rFont val="Tahoma"/>
            <family val="2"/>
            <charset val="186"/>
          </rPr>
          <t xml:space="preserve">
tehtud 21.05.2012</t>
        </r>
      </text>
    </comment>
    <comment ref="B1518" authorId="10">
      <text>
        <r>
          <rPr>
            <b/>
            <sz val="9"/>
            <color indexed="81"/>
            <rFont val="Tahoma"/>
            <family val="2"/>
            <charset val="186"/>
          </rPr>
          <t>viinapuu:</t>
        </r>
        <r>
          <rPr>
            <sz val="9"/>
            <color indexed="81"/>
            <rFont val="Tahoma"/>
            <family val="2"/>
            <charset val="186"/>
          </rPr>
          <t xml:space="preserve">
tehtud 20.06.2012
</t>
        </r>
      </text>
    </comment>
    <comment ref="B1519" authorId="12">
      <text>
        <r>
          <rPr>
            <b/>
            <sz val="9"/>
            <color indexed="81"/>
            <rFont val="Tahoma"/>
            <family val="2"/>
            <charset val="186"/>
          </rPr>
          <t>Anne Viinapuu:</t>
        </r>
        <r>
          <rPr>
            <sz val="9"/>
            <color indexed="81"/>
            <rFont val="Tahoma"/>
            <family val="2"/>
            <charset val="186"/>
          </rPr>
          <t xml:space="preserve">
tehtud 24.09.2012
</t>
        </r>
      </text>
    </comment>
    <comment ref="B1520" authorId="12">
      <text>
        <r>
          <rPr>
            <b/>
            <sz val="9"/>
            <color indexed="81"/>
            <rFont val="Tahoma"/>
            <family val="2"/>
            <charset val="186"/>
          </rPr>
          <t>Anne Viinapuu:</t>
        </r>
        <r>
          <rPr>
            <sz val="9"/>
            <color indexed="81"/>
            <rFont val="Tahoma"/>
            <family val="2"/>
            <charset val="186"/>
          </rPr>
          <t xml:space="preserve">
tehtud 06.03.2013
</t>
        </r>
      </text>
    </comment>
    <comment ref="B1521" authorId="4">
      <text>
        <r>
          <rPr>
            <b/>
            <sz val="9"/>
            <color indexed="81"/>
            <rFont val="Tahoma"/>
            <family val="2"/>
            <charset val="186"/>
          </rPr>
          <t>Kristi Urmann:</t>
        </r>
        <r>
          <rPr>
            <sz val="9"/>
            <color indexed="81"/>
            <rFont val="Tahoma"/>
            <family val="2"/>
            <charset val="186"/>
          </rPr>
          <t xml:space="preserve">
Tehtud 05.06.2013
</t>
        </r>
      </text>
    </comment>
    <comment ref="B1522" authorId="4">
      <text>
        <r>
          <rPr>
            <b/>
            <sz val="9"/>
            <color indexed="81"/>
            <rFont val="Tahoma"/>
            <family val="2"/>
            <charset val="186"/>
          </rPr>
          <t>Kristi Urmann:</t>
        </r>
        <r>
          <rPr>
            <sz val="9"/>
            <color indexed="81"/>
            <rFont val="Tahoma"/>
            <family val="2"/>
            <charset val="186"/>
          </rPr>
          <t xml:space="preserve">
Tehtud 06.08.2013</t>
        </r>
      </text>
    </comment>
    <comment ref="B1523" authorId="12">
      <text>
        <r>
          <rPr>
            <b/>
            <sz val="9"/>
            <color indexed="81"/>
            <rFont val="Tahoma"/>
            <family val="2"/>
            <charset val="186"/>
          </rPr>
          <t>Anne Viinapuu:</t>
        </r>
        <r>
          <rPr>
            <sz val="9"/>
            <color indexed="81"/>
            <rFont val="Tahoma"/>
            <family val="2"/>
            <charset val="186"/>
          </rPr>
          <t xml:space="preserve">
tehtud 06.09.2013
</t>
        </r>
      </text>
    </comment>
    <comment ref="B1526" authorId="12">
      <text>
        <r>
          <rPr>
            <b/>
            <sz val="9"/>
            <color indexed="81"/>
            <rFont val="Tahoma"/>
            <family val="2"/>
            <charset val="186"/>
          </rPr>
          <t>Anne Viinapuu:</t>
        </r>
        <r>
          <rPr>
            <sz val="9"/>
            <color indexed="81"/>
            <rFont val="Tahoma"/>
            <family val="2"/>
            <charset val="186"/>
          </rPr>
          <t xml:space="preserve">
tehtud 28.01.2015
</t>
        </r>
      </text>
    </comment>
    <comment ref="B1527" authorId="12">
      <text>
        <r>
          <rPr>
            <b/>
            <sz val="9"/>
            <color indexed="81"/>
            <rFont val="Tahoma"/>
            <family val="2"/>
            <charset val="186"/>
          </rPr>
          <t>Anne Viinapuu:</t>
        </r>
        <r>
          <rPr>
            <sz val="9"/>
            <color indexed="81"/>
            <rFont val="Tahoma"/>
            <family val="2"/>
            <charset val="186"/>
          </rPr>
          <t xml:space="preserve">
tehtud 29.01.2015
</t>
        </r>
      </text>
    </comment>
    <comment ref="B1528" authorId="12">
      <text>
        <r>
          <rPr>
            <b/>
            <sz val="9"/>
            <color indexed="81"/>
            <rFont val="Tahoma"/>
            <family val="2"/>
            <charset val="186"/>
          </rPr>
          <t>Anne Viinapuu:</t>
        </r>
        <r>
          <rPr>
            <sz val="9"/>
            <color indexed="81"/>
            <rFont val="Tahoma"/>
            <family val="2"/>
            <charset val="186"/>
          </rPr>
          <t xml:space="preserve">
tehtud 06.02.2015
</t>
        </r>
      </text>
    </comment>
    <comment ref="B1529" authorId="4">
      <text>
        <r>
          <rPr>
            <b/>
            <sz val="9"/>
            <color indexed="81"/>
            <rFont val="Tahoma"/>
            <family val="2"/>
            <charset val="186"/>
          </rPr>
          <t>Kristi Urmann:</t>
        </r>
        <r>
          <rPr>
            <sz val="9"/>
            <color indexed="81"/>
            <rFont val="Tahoma"/>
            <family val="2"/>
            <charset val="186"/>
          </rPr>
          <t xml:space="preserve">
Tehtud 17.02.2015</t>
        </r>
      </text>
    </comment>
    <comment ref="B1530" authorId="4">
      <text>
        <r>
          <rPr>
            <b/>
            <sz val="9"/>
            <color indexed="81"/>
            <rFont val="Tahoma"/>
            <family val="2"/>
            <charset val="186"/>
          </rPr>
          <t>Kristi Urmann:</t>
        </r>
        <r>
          <rPr>
            <sz val="9"/>
            <color indexed="81"/>
            <rFont val="Tahoma"/>
            <family val="2"/>
            <charset val="186"/>
          </rPr>
          <t xml:space="preserve">
Tehtud 17.03.2015
</t>
        </r>
      </text>
    </comment>
    <comment ref="B1532" authorId="12">
      <text>
        <r>
          <rPr>
            <b/>
            <sz val="9"/>
            <color indexed="81"/>
            <rFont val="Tahoma"/>
            <family val="2"/>
            <charset val="186"/>
          </rPr>
          <t>Anne Viinapuu:</t>
        </r>
        <r>
          <rPr>
            <sz val="9"/>
            <color indexed="81"/>
            <rFont val="Tahoma"/>
            <family val="2"/>
            <charset val="186"/>
          </rPr>
          <t xml:space="preserve">
tehtd 15.05.15</t>
        </r>
      </text>
    </comment>
    <comment ref="B1533" authorId="12">
      <text>
        <r>
          <rPr>
            <b/>
            <sz val="9"/>
            <color indexed="81"/>
            <rFont val="Tahoma"/>
            <family val="2"/>
            <charset val="186"/>
          </rPr>
          <t>Anne Viinapuu:</t>
        </r>
        <r>
          <rPr>
            <sz val="9"/>
            <color indexed="81"/>
            <rFont val="Tahoma"/>
            <family val="2"/>
            <charset val="186"/>
          </rPr>
          <t xml:space="preserve">
tehtud 18.08.2015
</t>
        </r>
      </text>
    </comment>
    <comment ref="B1534" authorId="12">
      <text>
        <r>
          <rPr>
            <b/>
            <sz val="9"/>
            <color indexed="81"/>
            <rFont val="Tahoma"/>
            <family val="2"/>
            <charset val="186"/>
          </rPr>
          <t>Anne Viinapuu:</t>
        </r>
        <r>
          <rPr>
            <sz val="9"/>
            <color indexed="81"/>
            <rFont val="Tahoma"/>
            <family val="2"/>
            <charset val="186"/>
          </rPr>
          <t xml:space="preserve">
tehtud 19.11.2015
</t>
        </r>
      </text>
    </comment>
    <comment ref="E1540" authorId="3">
      <text>
        <r>
          <rPr>
            <b/>
            <sz val="9"/>
            <color indexed="81"/>
            <rFont val="Tahoma"/>
            <family val="2"/>
            <charset val="186"/>
          </rPr>
          <t xml:space="preserve">Anne A:
</t>
        </r>
        <r>
          <rPr>
            <sz val="9"/>
            <color indexed="81"/>
            <rFont val="Tahoma"/>
            <family val="2"/>
            <charset val="186"/>
          </rPr>
          <t>Tehtud 03.03.2010.a.
Põhja-Tallinna Valitsus</t>
        </r>
        <r>
          <rPr>
            <sz val="9"/>
            <color indexed="81"/>
            <rFont val="Tahoma"/>
            <family val="2"/>
            <charset val="186"/>
          </rPr>
          <t xml:space="preserve">
</t>
        </r>
      </text>
    </comment>
    <comment ref="G1541" authorId="3">
      <text>
        <r>
          <rPr>
            <b/>
            <sz val="9"/>
            <color indexed="81"/>
            <rFont val="Tahoma"/>
            <family val="2"/>
            <charset val="186"/>
          </rPr>
          <t>altermann1:</t>
        </r>
        <r>
          <rPr>
            <sz val="9"/>
            <color indexed="81"/>
            <rFont val="Tahoma"/>
            <family val="2"/>
            <charset val="186"/>
          </rPr>
          <t xml:space="preserve">
tehtud 16.09.10
Kristiine Sotsiaalkeskus projekt "Töölesaamist toetavad hoolekandemeetmed 2010-2013"</t>
        </r>
      </text>
    </comment>
    <comment ref="B1544" authorId="3">
      <text>
        <r>
          <rPr>
            <b/>
            <sz val="9"/>
            <color indexed="81"/>
            <rFont val="Tahoma"/>
            <family val="2"/>
            <charset val="186"/>
          </rPr>
          <t>Anne A:</t>
        </r>
        <r>
          <rPr>
            <sz val="9"/>
            <color indexed="81"/>
            <rFont val="Tahoma"/>
            <family val="2"/>
            <charset val="186"/>
          </rPr>
          <t xml:space="preserve">
tehtud 02.12.2009</t>
        </r>
      </text>
    </comment>
    <comment ref="E1544" authorId="3">
      <text>
        <r>
          <rPr>
            <b/>
            <sz val="9"/>
            <color indexed="81"/>
            <rFont val="Tahoma"/>
            <family val="2"/>
            <charset val="186"/>
          </rPr>
          <t xml:space="preserve">Anne A: </t>
        </r>
        <r>
          <rPr>
            <sz val="9"/>
            <color indexed="81"/>
            <rFont val="Tahoma"/>
            <family val="2"/>
            <charset val="186"/>
          </rPr>
          <t>Kristiine Sotsiaalkeskus</t>
        </r>
        <r>
          <rPr>
            <sz val="9"/>
            <color indexed="81"/>
            <rFont val="Tahoma"/>
            <family val="2"/>
            <charset val="186"/>
          </rPr>
          <t xml:space="preserve">
</t>
        </r>
      </text>
    </comment>
    <comment ref="B1548" authorId="4">
      <text>
        <r>
          <rPr>
            <b/>
            <sz val="9"/>
            <color indexed="81"/>
            <rFont val="Tahoma"/>
            <family val="2"/>
            <charset val="186"/>
          </rPr>
          <t>Kristi Urmann:</t>
        </r>
        <r>
          <rPr>
            <sz val="9"/>
            <color indexed="81"/>
            <rFont val="Tahoma"/>
            <family val="2"/>
            <charset val="186"/>
          </rPr>
          <t xml:space="preserve">
Tehtud 14.05.2013</t>
        </r>
      </text>
    </comment>
    <comment ref="A1552" authorId="10">
      <text>
        <r>
          <rPr>
            <b/>
            <sz val="9"/>
            <color indexed="81"/>
            <rFont val="Tahoma"/>
            <family val="2"/>
            <charset val="186"/>
          </rPr>
          <t>viinapuu:</t>
        </r>
        <r>
          <rPr>
            <sz val="9"/>
            <color indexed="81"/>
            <rFont val="Tahoma"/>
            <family val="2"/>
            <charset val="186"/>
          </rPr>
          <t xml:space="preserve">
tehtud 17.12.09</t>
        </r>
      </text>
    </comment>
    <comment ref="A1563" authorId="10">
      <text>
        <r>
          <rPr>
            <b/>
            <sz val="9"/>
            <color indexed="81"/>
            <rFont val="Tahoma"/>
            <family val="2"/>
            <charset val="186"/>
          </rPr>
          <t>viinapuu:</t>
        </r>
        <r>
          <rPr>
            <sz val="9"/>
            <color indexed="81"/>
            <rFont val="Tahoma"/>
            <family val="2"/>
            <charset val="186"/>
          </rPr>
          <t xml:space="preserve">
tehtud 10.01.2012</t>
        </r>
      </text>
    </comment>
    <comment ref="B1621" authorId="2">
      <text>
        <r>
          <rPr>
            <b/>
            <sz val="8"/>
            <color indexed="81"/>
            <rFont val="Tahoma"/>
            <family val="2"/>
            <charset val="186"/>
          </rPr>
          <t>valler:</t>
        </r>
        <r>
          <rPr>
            <sz val="8"/>
            <color indexed="81"/>
            <rFont val="Tahoma"/>
            <family val="2"/>
            <charset val="186"/>
          </rPr>
          <t xml:space="preserve">
tehtud 21.09.07</t>
        </r>
      </text>
    </comment>
    <comment ref="B1665" authorId="2">
      <text>
        <r>
          <rPr>
            <b/>
            <sz val="8"/>
            <color indexed="81"/>
            <rFont val="Tahoma"/>
            <family val="2"/>
            <charset val="186"/>
          </rPr>
          <t>valler:</t>
        </r>
        <r>
          <rPr>
            <sz val="8"/>
            <color indexed="81"/>
            <rFont val="Tahoma"/>
            <family val="2"/>
            <charset val="186"/>
          </rPr>
          <t xml:space="preserve">
tehtud 08.12.08</t>
        </r>
      </text>
    </comment>
    <comment ref="B1711" authorId="2">
      <text>
        <r>
          <rPr>
            <b/>
            <sz val="8"/>
            <color indexed="81"/>
            <rFont val="Tahoma"/>
            <family val="2"/>
            <charset val="186"/>
          </rPr>
          <t>valler:</t>
        </r>
        <r>
          <rPr>
            <sz val="8"/>
            <color indexed="81"/>
            <rFont val="Tahoma"/>
            <family val="2"/>
            <charset val="186"/>
          </rPr>
          <t xml:space="preserve">
tehtud 05.12.08</t>
        </r>
      </text>
    </comment>
    <comment ref="B1716" authorId="2">
      <text>
        <r>
          <rPr>
            <b/>
            <sz val="8"/>
            <color indexed="81"/>
            <rFont val="Tahoma"/>
            <family val="2"/>
            <charset val="186"/>
          </rPr>
          <t>valler:</t>
        </r>
        <r>
          <rPr>
            <sz val="8"/>
            <color indexed="81"/>
            <rFont val="Tahoma"/>
            <family val="2"/>
            <charset val="186"/>
          </rPr>
          <t xml:space="preserve">
tehtud 05.12.08</t>
        </r>
      </text>
    </comment>
    <comment ref="B1719" authorId="2">
      <text>
        <r>
          <rPr>
            <b/>
            <sz val="8"/>
            <color indexed="81"/>
            <rFont val="Tahoma"/>
            <family val="2"/>
            <charset val="186"/>
          </rPr>
          <t>valler:</t>
        </r>
        <r>
          <rPr>
            <sz val="8"/>
            <color indexed="81"/>
            <rFont val="Tahoma"/>
            <family val="2"/>
            <charset val="186"/>
          </rPr>
          <t xml:space="preserve">
27.05.09
</t>
        </r>
      </text>
    </comment>
    <comment ref="B1740" authorId="13">
      <text>
        <r>
          <rPr>
            <b/>
            <sz val="8"/>
            <color indexed="81"/>
            <rFont val="Tahoma"/>
            <family val="2"/>
            <charset val="186"/>
          </rPr>
          <t>Robert Kriesenthal:</t>
        </r>
        <r>
          <rPr>
            <sz val="8"/>
            <color indexed="81"/>
            <rFont val="Tahoma"/>
            <family val="2"/>
            <charset val="186"/>
          </rPr>
          <t xml:space="preserve">
Kuni 31.12.2013
</t>
        </r>
      </text>
    </comment>
    <comment ref="B1756" authorId="2">
      <text>
        <r>
          <rPr>
            <b/>
            <sz val="8"/>
            <color indexed="81"/>
            <rFont val="Tahoma"/>
            <family val="2"/>
            <charset val="186"/>
          </rPr>
          <t>valler:</t>
        </r>
        <r>
          <rPr>
            <sz val="8"/>
            <color indexed="81"/>
            <rFont val="Tahoma"/>
            <family val="2"/>
            <charset val="186"/>
          </rPr>
          <t xml:space="preserve">
tehtud 08.12.08</t>
        </r>
      </text>
    </comment>
    <comment ref="B1757" authorId="2">
      <text>
        <r>
          <rPr>
            <b/>
            <sz val="8"/>
            <color indexed="81"/>
            <rFont val="Tahoma"/>
            <family val="2"/>
            <charset val="186"/>
          </rPr>
          <t>valler:</t>
        </r>
        <r>
          <rPr>
            <sz val="8"/>
            <color indexed="81"/>
            <rFont val="Tahoma"/>
            <family val="2"/>
            <charset val="186"/>
          </rPr>
          <t xml:space="preserve">
tehtud 08.12.08</t>
        </r>
      </text>
    </comment>
    <comment ref="C1764" authorId="2">
      <text>
        <r>
          <rPr>
            <b/>
            <sz val="8"/>
            <color indexed="81"/>
            <rFont val="Tahoma"/>
            <family val="2"/>
            <charset val="186"/>
          </rPr>
          <t>valler:</t>
        </r>
        <r>
          <rPr>
            <sz val="8"/>
            <color indexed="81"/>
            <rFont val="Tahoma"/>
            <family val="2"/>
            <charset val="186"/>
          </rPr>
          <t xml:space="preserve">
tehtud 27.08.08</t>
        </r>
      </text>
    </comment>
    <comment ref="B1765" authorId="2">
      <text>
        <r>
          <rPr>
            <b/>
            <sz val="8"/>
            <color indexed="81"/>
            <rFont val="Tahoma"/>
            <family val="2"/>
            <charset val="186"/>
          </rPr>
          <t>valler:</t>
        </r>
        <r>
          <rPr>
            <sz val="8"/>
            <color indexed="81"/>
            <rFont val="Tahoma"/>
            <family val="2"/>
            <charset val="186"/>
          </rPr>
          <t xml:space="preserve">
tehtud 08.12.08</t>
        </r>
      </text>
    </comment>
    <comment ref="B1769" authorId="10">
      <text>
        <r>
          <rPr>
            <b/>
            <sz val="9"/>
            <color indexed="81"/>
            <rFont val="Tahoma"/>
            <family val="2"/>
            <charset val="186"/>
          </rPr>
          <t>viinapuu:</t>
        </r>
        <r>
          <rPr>
            <sz val="9"/>
            <color indexed="81"/>
            <rFont val="Tahoma"/>
            <family val="2"/>
            <charset val="186"/>
          </rPr>
          <t xml:space="preserve">
tehtud 23.11.2011
</t>
        </r>
      </text>
    </comment>
    <comment ref="C1771" authorId="12">
      <text>
        <r>
          <rPr>
            <b/>
            <sz val="9"/>
            <color indexed="81"/>
            <rFont val="Tahoma"/>
            <family val="2"/>
            <charset val="186"/>
          </rPr>
          <t>Anne Viinapuu:</t>
        </r>
        <r>
          <rPr>
            <sz val="9"/>
            <color indexed="81"/>
            <rFont val="Tahoma"/>
            <family val="2"/>
            <charset val="186"/>
          </rPr>
          <t xml:space="preserve">
tehtud 19.05.2014</t>
        </r>
      </text>
    </comment>
    <comment ref="C1772" authorId="12">
      <text>
        <r>
          <rPr>
            <b/>
            <sz val="9"/>
            <color indexed="81"/>
            <rFont val="Tahoma"/>
            <family val="2"/>
            <charset val="186"/>
          </rPr>
          <t>Anne Viinapuu:</t>
        </r>
        <r>
          <rPr>
            <sz val="9"/>
            <color indexed="81"/>
            <rFont val="Tahoma"/>
            <family val="2"/>
            <charset val="186"/>
          </rPr>
          <t xml:space="preserve">
tehtud 19.05.2014
</t>
        </r>
      </text>
    </comment>
    <comment ref="C1774" authorId="12">
      <text>
        <r>
          <rPr>
            <b/>
            <sz val="9"/>
            <color indexed="81"/>
            <rFont val="Tahoma"/>
            <family val="2"/>
            <charset val="186"/>
          </rPr>
          <t>Anne Viinapuu:</t>
        </r>
        <r>
          <rPr>
            <sz val="9"/>
            <color indexed="81"/>
            <rFont val="Tahoma"/>
            <family val="2"/>
            <charset val="186"/>
          </rPr>
          <t xml:space="preserve">
tehtud 19.05.2014</t>
        </r>
      </text>
    </comment>
    <comment ref="B1776" authorId="12">
      <text>
        <r>
          <rPr>
            <b/>
            <sz val="9"/>
            <color indexed="81"/>
            <rFont val="Tahoma"/>
            <family val="2"/>
            <charset val="186"/>
          </rPr>
          <t>Anne Viinapuu:</t>
        </r>
        <r>
          <rPr>
            <sz val="9"/>
            <color indexed="81"/>
            <rFont val="Tahoma"/>
            <family val="2"/>
            <charset val="186"/>
          </rPr>
          <t xml:space="preserve">
tehtud 25.05.2015
</t>
        </r>
      </text>
    </comment>
    <comment ref="B1780" authorId="4">
      <text>
        <r>
          <rPr>
            <b/>
            <sz val="9"/>
            <color indexed="81"/>
            <rFont val="Tahoma"/>
            <family val="2"/>
            <charset val="186"/>
          </rPr>
          <t>Kristi Urmann:</t>
        </r>
        <r>
          <rPr>
            <sz val="9"/>
            <color indexed="81"/>
            <rFont val="Tahoma"/>
            <family val="2"/>
            <charset val="186"/>
          </rPr>
          <t xml:space="preserve">
Tehtud 14.05.2013
</t>
        </r>
      </text>
    </comment>
    <comment ref="C1781" authorId="4">
      <text>
        <r>
          <rPr>
            <b/>
            <sz val="9"/>
            <color indexed="81"/>
            <rFont val="Tahoma"/>
            <family val="2"/>
            <charset val="186"/>
          </rPr>
          <t>Kristi Urmann:</t>
        </r>
        <r>
          <rPr>
            <sz val="9"/>
            <color indexed="81"/>
            <rFont val="Tahoma"/>
            <family val="2"/>
            <charset val="186"/>
          </rPr>
          <t xml:space="preserve">
Tehtud 18.09.13</t>
        </r>
      </text>
    </comment>
    <comment ref="B1824" authorId="8">
      <text>
        <r>
          <rPr>
            <b/>
            <sz val="10"/>
            <color indexed="81"/>
            <rFont val="Tahoma"/>
            <family val="2"/>
            <charset val="186"/>
          </rPr>
          <t>kriesenthal:</t>
        </r>
        <r>
          <rPr>
            <sz val="10"/>
            <color indexed="81"/>
            <rFont val="Tahoma"/>
            <family val="2"/>
            <charset val="186"/>
          </rPr>
          <t xml:space="preserve">
kehtib alates 01.01.2010</t>
        </r>
      </text>
    </comment>
    <comment ref="B1832" authorId="2">
      <text>
        <r>
          <rPr>
            <b/>
            <sz val="8"/>
            <color indexed="81"/>
            <rFont val="Tahoma"/>
            <family val="2"/>
            <charset val="186"/>
          </rPr>
          <t>valler:</t>
        </r>
        <r>
          <rPr>
            <sz val="8"/>
            <color indexed="81"/>
            <rFont val="Tahoma"/>
            <family val="2"/>
            <charset val="186"/>
          </rPr>
          <t xml:space="preserve">
tehtud 05.12.08</t>
        </r>
      </text>
    </comment>
    <comment ref="B1840" authorId="2">
      <text>
        <r>
          <rPr>
            <b/>
            <sz val="8"/>
            <color indexed="81"/>
            <rFont val="Tahoma"/>
            <family val="2"/>
            <charset val="186"/>
          </rPr>
          <t>valler:</t>
        </r>
        <r>
          <rPr>
            <sz val="8"/>
            <color indexed="81"/>
            <rFont val="Tahoma"/>
            <family val="2"/>
            <charset val="186"/>
          </rPr>
          <t xml:space="preserve">
tehtud 04.12.08</t>
        </r>
      </text>
    </comment>
    <comment ref="B1900" authorId="2">
      <text>
        <r>
          <rPr>
            <b/>
            <sz val="8"/>
            <color indexed="81"/>
            <rFont val="Tahoma"/>
            <family val="2"/>
            <charset val="186"/>
          </rPr>
          <t>valler:</t>
        </r>
        <r>
          <rPr>
            <sz val="8"/>
            <color indexed="81"/>
            <rFont val="Tahoma"/>
            <family val="2"/>
            <charset val="186"/>
          </rPr>
          <t xml:space="preserve">
tehtud 08.12.08</t>
        </r>
      </text>
    </comment>
    <comment ref="B1901" authorId="2">
      <text>
        <r>
          <rPr>
            <b/>
            <sz val="8"/>
            <color indexed="81"/>
            <rFont val="Tahoma"/>
            <family val="2"/>
            <charset val="186"/>
          </rPr>
          <t>valler:</t>
        </r>
        <r>
          <rPr>
            <sz val="8"/>
            <color indexed="81"/>
            <rFont val="Tahoma"/>
            <family val="2"/>
            <charset val="186"/>
          </rPr>
          <t xml:space="preserve">
tehtud 18.03.09</t>
        </r>
      </text>
    </comment>
    <comment ref="C1961" authorId="10">
      <text>
        <r>
          <rPr>
            <b/>
            <sz val="9"/>
            <color indexed="81"/>
            <rFont val="Tahoma"/>
            <family val="2"/>
            <charset val="186"/>
          </rPr>
          <t>viinapuu:</t>
        </r>
        <r>
          <rPr>
            <sz val="9"/>
            <color indexed="81"/>
            <rFont val="Tahoma"/>
            <family val="2"/>
            <charset val="186"/>
          </rPr>
          <t xml:space="preserve">
tehtud 23.08.10
</t>
        </r>
      </text>
    </comment>
    <comment ref="C1962" authorId="10">
      <text>
        <r>
          <rPr>
            <b/>
            <sz val="9"/>
            <color indexed="81"/>
            <rFont val="Tahoma"/>
            <family val="2"/>
            <charset val="186"/>
          </rPr>
          <t>viinapuu:</t>
        </r>
        <r>
          <rPr>
            <sz val="9"/>
            <color indexed="81"/>
            <rFont val="Tahoma"/>
            <family val="2"/>
            <charset val="186"/>
          </rPr>
          <t xml:space="preserve">
tehtud 13.03.2012
</t>
        </r>
      </text>
    </comment>
    <comment ref="B1996" authorId="10">
      <text>
        <r>
          <rPr>
            <b/>
            <sz val="9"/>
            <color indexed="81"/>
            <rFont val="Tahoma"/>
            <family val="2"/>
            <charset val="186"/>
          </rPr>
          <t>viinapuu:</t>
        </r>
        <r>
          <rPr>
            <sz val="9"/>
            <color indexed="81"/>
            <rFont val="Tahoma"/>
            <family val="2"/>
            <charset val="186"/>
          </rPr>
          <t xml:space="preserve">
tehtud 27.08.09
</t>
        </r>
      </text>
    </comment>
    <comment ref="B1997" authorId="10">
      <text>
        <r>
          <rPr>
            <b/>
            <sz val="9"/>
            <color indexed="81"/>
            <rFont val="Tahoma"/>
            <family val="2"/>
            <charset val="186"/>
          </rPr>
          <t>viinapuu:</t>
        </r>
        <r>
          <rPr>
            <sz val="9"/>
            <color indexed="81"/>
            <rFont val="Tahoma"/>
            <family val="2"/>
            <charset val="186"/>
          </rPr>
          <t xml:space="preserve">
tehtud 16.08.2011</t>
        </r>
      </text>
    </comment>
    <comment ref="A2002" authorId="10">
      <text>
        <r>
          <rPr>
            <b/>
            <sz val="9"/>
            <color indexed="81"/>
            <rFont val="Tahoma"/>
            <family val="2"/>
            <charset val="186"/>
          </rPr>
          <t>viinapuu:</t>
        </r>
        <r>
          <rPr>
            <sz val="9"/>
            <color indexed="81"/>
            <rFont val="Tahoma"/>
            <family val="2"/>
            <charset val="186"/>
          </rPr>
          <t xml:space="preserve">
tehtud 19.11.2008</t>
        </r>
      </text>
    </comment>
    <comment ref="B2009" authorId="12">
      <text>
        <r>
          <rPr>
            <b/>
            <sz val="9"/>
            <color indexed="81"/>
            <rFont val="Tahoma"/>
            <family val="2"/>
            <charset val="186"/>
          </rPr>
          <t>Anne Viinapuu:</t>
        </r>
        <r>
          <rPr>
            <sz val="9"/>
            <color indexed="81"/>
            <rFont val="Tahoma"/>
            <family val="2"/>
            <charset val="186"/>
          </rPr>
          <t xml:space="preserve">
tehtud 01.09.2014. kehtib alates 2015.a</t>
        </r>
      </text>
    </comment>
    <comment ref="B2010" authorId="12">
      <text>
        <r>
          <rPr>
            <b/>
            <sz val="9"/>
            <color indexed="81"/>
            <rFont val="Tahoma"/>
            <family val="2"/>
            <charset val="186"/>
          </rPr>
          <t>Anne Viinapuu:</t>
        </r>
        <r>
          <rPr>
            <sz val="9"/>
            <color indexed="81"/>
            <rFont val="Tahoma"/>
            <family val="2"/>
            <charset val="186"/>
          </rPr>
          <t xml:space="preserve">
Tehtud 28.09.2015
</t>
        </r>
      </text>
    </comment>
    <comment ref="B2011" authorId="12">
      <text>
        <r>
          <rPr>
            <b/>
            <sz val="9"/>
            <color indexed="81"/>
            <rFont val="Tahoma"/>
            <family val="2"/>
            <charset val="186"/>
          </rPr>
          <t>Anne Viinapuu:</t>
        </r>
        <r>
          <rPr>
            <sz val="9"/>
            <color indexed="81"/>
            <rFont val="Tahoma"/>
            <family val="2"/>
            <charset val="186"/>
          </rPr>
          <t xml:space="preserve">
Alates 01.01.2016
</t>
        </r>
      </text>
    </comment>
    <comment ref="A2013" authorId="10">
      <text>
        <r>
          <rPr>
            <b/>
            <sz val="9"/>
            <color indexed="81"/>
            <rFont val="Tahoma"/>
            <family val="2"/>
            <charset val="186"/>
          </rPr>
          <t>viinapuu:</t>
        </r>
        <r>
          <rPr>
            <sz val="9"/>
            <color indexed="81"/>
            <rFont val="Tahoma"/>
            <family val="2"/>
            <charset val="186"/>
          </rPr>
          <t xml:space="preserve">
tehtud 02.09.2010, kehtima hakkab 01.01.2011</t>
        </r>
      </text>
    </comment>
    <comment ref="B2014" authorId="10">
      <text>
        <r>
          <rPr>
            <b/>
            <sz val="9"/>
            <color indexed="81"/>
            <rFont val="Tahoma"/>
            <family val="2"/>
            <charset val="186"/>
          </rPr>
          <t>viinapuu:</t>
        </r>
        <r>
          <rPr>
            <sz val="9"/>
            <color indexed="81"/>
            <rFont val="Tahoma"/>
            <family val="2"/>
            <charset val="186"/>
          </rPr>
          <t xml:space="preserve">
tehtud 02.09.2010, kehtima hakkab 01.01.2011
</t>
        </r>
      </text>
    </comment>
    <comment ref="B2015" authorId="10">
      <text>
        <r>
          <rPr>
            <b/>
            <sz val="9"/>
            <color indexed="81"/>
            <rFont val="Tahoma"/>
            <family val="2"/>
            <charset val="186"/>
          </rPr>
          <t>viinapuu:</t>
        </r>
        <r>
          <rPr>
            <sz val="9"/>
            <color indexed="81"/>
            <rFont val="Tahoma"/>
            <family val="2"/>
            <charset val="186"/>
          </rPr>
          <t xml:space="preserve">
tehtud 02.09.2010, kehtima hakkab 01.01.2011
</t>
        </r>
      </text>
    </comment>
    <comment ref="B2016" authorId="10">
      <text>
        <r>
          <rPr>
            <b/>
            <sz val="9"/>
            <color indexed="81"/>
            <rFont val="Tahoma"/>
            <family val="2"/>
            <charset val="186"/>
          </rPr>
          <t>viinapuu:</t>
        </r>
        <r>
          <rPr>
            <sz val="9"/>
            <color indexed="81"/>
            <rFont val="Tahoma"/>
            <family val="2"/>
            <charset val="186"/>
          </rPr>
          <t xml:space="preserve">
tehtud 02.09.2010, kehtima hakkab 01.01.2011
</t>
        </r>
      </text>
    </comment>
    <comment ref="B2017" authorId="10">
      <text>
        <r>
          <rPr>
            <b/>
            <sz val="9"/>
            <color indexed="81"/>
            <rFont val="Tahoma"/>
            <family val="2"/>
            <charset val="186"/>
          </rPr>
          <t>viinapuu:</t>
        </r>
        <r>
          <rPr>
            <sz val="9"/>
            <color indexed="81"/>
            <rFont val="Tahoma"/>
            <family val="2"/>
            <charset val="186"/>
          </rPr>
          <t xml:space="preserve">
tehtud 02.09.2010, kehtima hakkab 01.01.2011
</t>
        </r>
      </text>
    </comment>
    <comment ref="B2018" authorId="10">
      <text>
        <r>
          <rPr>
            <b/>
            <sz val="9"/>
            <color indexed="81"/>
            <rFont val="Tahoma"/>
            <family val="2"/>
            <charset val="186"/>
          </rPr>
          <t>viinapuu:</t>
        </r>
        <r>
          <rPr>
            <sz val="9"/>
            <color indexed="81"/>
            <rFont val="Tahoma"/>
            <family val="2"/>
            <charset val="186"/>
          </rPr>
          <t xml:space="preserve">
tehtud 02.09.2010, kehtima hakkab 01.01.2011
</t>
        </r>
      </text>
    </comment>
    <comment ref="D2023" authorId="10">
      <text>
        <r>
          <rPr>
            <b/>
            <sz val="9"/>
            <color indexed="81"/>
            <rFont val="Tahoma"/>
            <family val="2"/>
            <charset val="186"/>
          </rPr>
          <t>viinapuu:</t>
        </r>
        <r>
          <rPr>
            <sz val="9"/>
            <color indexed="81"/>
            <rFont val="Tahoma"/>
            <family val="2"/>
            <charset val="186"/>
          </rPr>
          <t xml:space="preserve">
Kuni 31.12.2009 SA Tallinna Ettevõtlusinkubaatorid
</t>
        </r>
      </text>
    </comment>
    <comment ref="B2105" authorId="10">
      <text>
        <r>
          <rPr>
            <b/>
            <sz val="9"/>
            <color indexed="81"/>
            <rFont val="Tahoma"/>
            <family val="2"/>
            <charset val="186"/>
          </rPr>
          <t>viinapuu:</t>
        </r>
        <r>
          <rPr>
            <sz val="9"/>
            <color indexed="81"/>
            <rFont val="Tahoma"/>
            <family val="2"/>
            <charset val="186"/>
          </rPr>
          <t xml:space="preserve">
tehtud 07,12.09
</t>
        </r>
      </text>
    </comment>
    <comment ref="B2131" authorId="10">
      <text>
        <r>
          <rPr>
            <b/>
            <sz val="9"/>
            <color indexed="81"/>
            <rFont val="Tahoma"/>
            <family val="2"/>
            <charset val="186"/>
          </rPr>
          <t>viinapuu:</t>
        </r>
        <r>
          <rPr>
            <sz val="9"/>
            <color indexed="81"/>
            <rFont val="Tahoma"/>
            <family val="2"/>
            <charset val="186"/>
          </rPr>
          <t xml:space="preserve">
Tehtud 04.12.08</t>
        </r>
      </text>
    </comment>
    <comment ref="B2132" authorId="10">
      <text>
        <r>
          <rPr>
            <b/>
            <sz val="9"/>
            <color indexed="81"/>
            <rFont val="Tahoma"/>
            <family val="2"/>
            <charset val="186"/>
          </rPr>
          <t>viinapuu:</t>
        </r>
        <r>
          <rPr>
            <sz val="9"/>
            <color indexed="81"/>
            <rFont val="Tahoma"/>
            <family val="2"/>
            <charset val="186"/>
          </rPr>
          <t xml:space="preserve">
Tehtud 04.12.08</t>
        </r>
      </text>
    </comment>
    <comment ref="E2132" authorId="10">
      <text>
        <r>
          <rPr>
            <b/>
            <sz val="9"/>
            <color indexed="81"/>
            <rFont val="Tahoma"/>
            <family val="2"/>
            <charset val="186"/>
          </rPr>
          <t>viinapuu:</t>
        </r>
        <r>
          <rPr>
            <sz val="9"/>
            <color indexed="81"/>
            <rFont val="Tahoma"/>
            <family val="2"/>
            <charset val="186"/>
          </rPr>
          <t xml:space="preserve">
kuni 31.12.2009 Kainestusmaja</t>
        </r>
      </text>
    </comment>
    <comment ref="B2133" authorId="12">
      <text>
        <r>
          <rPr>
            <b/>
            <sz val="9"/>
            <color indexed="81"/>
            <rFont val="Tahoma"/>
            <family val="2"/>
            <charset val="186"/>
          </rPr>
          <t>Anne Viinapuu:</t>
        </r>
        <r>
          <rPr>
            <sz val="9"/>
            <color indexed="81"/>
            <rFont val="Tahoma"/>
            <family val="2"/>
            <charset val="186"/>
          </rPr>
          <t xml:space="preserve">
tehtud 14.04.2014
</t>
        </r>
      </text>
    </comment>
    <comment ref="B2134" authorId="12">
      <text>
        <r>
          <rPr>
            <b/>
            <sz val="9"/>
            <color indexed="81"/>
            <rFont val="Tahoma"/>
            <family val="2"/>
            <charset val="186"/>
          </rPr>
          <t>Anne Viinapuu:</t>
        </r>
        <r>
          <rPr>
            <sz val="9"/>
            <color indexed="81"/>
            <rFont val="Tahoma"/>
            <family val="2"/>
            <charset val="186"/>
          </rPr>
          <t xml:space="preserve">
tehtud 11.12.2012, hakkab kehtima alates 01.01.2013</t>
        </r>
      </text>
    </comment>
    <comment ref="B2135" authorId="12">
      <text>
        <r>
          <rPr>
            <b/>
            <sz val="9"/>
            <color indexed="81"/>
            <rFont val="Tahoma"/>
            <family val="2"/>
            <charset val="186"/>
          </rPr>
          <t>Anne Viinapuu:</t>
        </r>
        <r>
          <rPr>
            <sz val="9"/>
            <color indexed="81"/>
            <rFont val="Tahoma"/>
            <family val="2"/>
            <charset val="186"/>
          </rPr>
          <t xml:space="preserve">
Alates 01.01.2016</t>
        </r>
      </text>
    </comment>
    <comment ref="B2153" authorId="12">
      <text>
        <r>
          <rPr>
            <b/>
            <sz val="9"/>
            <color indexed="81"/>
            <rFont val="Tahoma"/>
            <family val="2"/>
            <charset val="186"/>
          </rPr>
          <t>Anne Viinapuu:</t>
        </r>
        <r>
          <rPr>
            <sz val="9"/>
            <color indexed="81"/>
            <rFont val="Tahoma"/>
            <family val="2"/>
            <charset val="186"/>
          </rPr>
          <t xml:space="preserve">
tehtud 07.11.2014</t>
        </r>
      </text>
    </comment>
    <comment ref="B2154" authorId="12">
      <text>
        <r>
          <rPr>
            <b/>
            <sz val="9"/>
            <color indexed="81"/>
            <rFont val="Tahoma"/>
            <family val="2"/>
            <charset val="186"/>
          </rPr>
          <t>Anne Viinapuu:</t>
        </r>
        <r>
          <rPr>
            <sz val="9"/>
            <color indexed="81"/>
            <rFont val="Tahoma"/>
            <family val="2"/>
            <charset val="186"/>
          </rPr>
          <t xml:space="preserve">
Alates 01.01.2016</t>
        </r>
      </text>
    </comment>
    <comment ref="A2157" authorId="10">
      <text>
        <r>
          <rPr>
            <b/>
            <sz val="9"/>
            <color indexed="81"/>
            <rFont val="Tahoma"/>
            <family val="2"/>
            <charset val="186"/>
          </rPr>
          <t>viinapuu:</t>
        </r>
        <r>
          <rPr>
            <sz val="9"/>
            <color indexed="81"/>
            <rFont val="Tahoma"/>
            <family val="2"/>
            <charset val="186"/>
          </rPr>
          <t xml:space="preserve">
tehtud 04.12.08</t>
        </r>
      </text>
    </comment>
    <comment ref="A2158" authorId="10">
      <text>
        <r>
          <rPr>
            <b/>
            <sz val="9"/>
            <color indexed="81"/>
            <rFont val="Tahoma"/>
            <family val="2"/>
            <charset val="186"/>
          </rPr>
          <t>viinapuu:</t>
        </r>
        <r>
          <rPr>
            <sz val="9"/>
            <color indexed="81"/>
            <rFont val="Tahoma"/>
            <family val="2"/>
            <charset val="186"/>
          </rPr>
          <t xml:space="preserve">
tehtud 04.12.08</t>
        </r>
      </text>
    </comment>
    <comment ref="B2191" authorId="2">
      <text>
        <r>
          <rPr>
            <b/>
            <sz val="9"/>
            <color indexed="81"/>
            <rFont val="Tahoma"/>
            <family val="2"/>
            <charset val="186"/>
          </rPr>
          <t>valler:</t>
        </r>
        <r>
          <rPr>
            <sz val="9"/>
            <color indexed="81"/>
            <rFont val="Tahoma"/>
            <family val="2"/>
            <charset val="186"/>
          </rPr>
          <t xml:space="preserve">
Alates 01.01.2015</t>
        </r>
      </text>
    </comment>
    <comment ref="A2202" authorId="2">
      <text>
        <r>
          <rPr>
            <b/>
            <sz val="8"/>
            <color indexed="81"/>
            <rFont val="Tahoma"/>
            <family val="2"/>
            <charset val="186"/>
          </rPr>
          <t>valler:</t>
        </r>
        <r>
          <rPr>
            <sz val="8"/>
            <color indexed="81"/>
            <rFont val="Tahoma"/>
            <family val="2"/>
            <charset val="186"/>
          </rPr>
          <t xml:space="preserve">
tehtud 12.01.09</t>
        </r>
      </text>
    </comment>
    <comment ref="A2203" authorId="2">
      <text>
        <r>
          <rPr>
            <b/>
            <sz val="8"/>
            <color indexed="81"/>
            <rFont val="Tahoma"/>
            <family val="2"/>
            <charset val="186"/>
          </rPr>
          <t>valler:</t>
        </r>
        <r>
          <rPr>
            <sz val="8"/>
            <color indexed="81"/>
            <rFont val="Tahoma"/>
            <family val="2"/>
            <charset val="186"/>
          </rPr>
          <t xml:space="preserve">
tehtud 12.01.09</t>
        </r>
      </text>
    </comment>
    <comment ref="A2204" authorId="2">
      <text>
        <r>
          <rPr>
            <b/>
            <sz val="8"/>
            <color indexed="81"/>
            <rFont val="Tahoma"/>
            <family val="2"/>
            <charset val="186"/>
          </rPr>
          <t>valler:</t>
        </r>
        <r>
          <rPr>
            <sz val="8"/>
            <color indexed="81"/>
            <rFont val="Tahoma"/>
            <family val="2"/>
            <charset val="186"/>
          </rPr>
          <t xml:space="preserve">
07.05.09</t>
        </r>
      </text>
    </comment>
    <comment ref="H2300" authorId="2">
      <text>
        <r>
          <rPr>
            <b/>
            <sz val="9"/>
            <color indexed="81"/>
            <rFont val="Tahoma"/>
            <family val="2"/>
            <charset val="186"/>
          </rPr>
          <t>valler:</t>
        </r>
        <r>
          <rPr>
            <sz val="9"/>
            <color indexed="81"/>
            <rFont val="Tahoma"/>
            <family val="2"/>
            <charset val="186"/>
          </rPr>
          <t xml:space="preserve">
alates 2014</t>
        </r>
      </text>
    </comment>
    <comment ref="H2301" authorId="2">
      <text>
        <r>
          <rPr>
            <b/>
            <sz val="9"/>
            <color indexed="81"/>
            <rFont val="Tahoma"/>
            <family val="2"/>
            <charset val="186"/>
          </rPr>
          <t>valler:</t>
        </r>
        <r>
          <rPr>
            <sz val="9"/>
            <color indexed="81"/>
            <rFont val="Tahoma"/>
            <family val="2"/>
            <charset val="186"/>
          </rPr>
          <t xml:space="preserve">
alates 2014</t>
        </r>
      </text>
    </comment>
  </commentList>
</comments>
</file>

<file path=xl/comments4.xml><?xml version="1.0" encoding="utf-8"?>
<comments xmlns="http://schemas.openxmlformats.org/spreadsheetml/2006/main">
  <authors>
    <author>FM mudel</author>
  </authors>
  <commentList>
    <comment ref="C546" authorId="0">
      <text>
        <r>
          <rPr>
            <sz val="8"/>
            <color indexed="81"/>
            <rFont val="Tahoma"/>
            <family val="2"/>
            <charset val="186"/>
          </rPr>
          <t>SAPsse tehtud KON1-te, Autustesse pole tehtud. K.Kibur mail 17.11.2005</t>
        </r>
      </text>
    </comment>
  </commentList>
</comments>
</file>

<file path=xl/comments5.xml><?xml version="1.0" encoding="utf-8"?>
<comments xmlns="http://schemas.openxmlformats.org/spreadsheetml/2006/main">
  <authors>
    <author>FM mudel</author>
  </authors>
  <commentList>
    <comment ref="A106" authorId="0">
      <text>
        <r>
          <rPr>
            <sz val="8"/>
            <color indexed="81"/>
            <rFont val="Tahoma"/>
            <family val="2"/>
            <charset val="186"/>
          </rPr>
          <t>SAPsse tehtud KON1-te, Autustesse pole tehtud. K.Kibur mail 17.11.2005</t>
        </r>
      </text>
    </comment>
    <comment ref="F106" authorId="0">
      <text>
        <r>
          <rPr>
            <sz val="8"/>
            <color indexed="81"/>
            <rFont val="Tahoma"/>
            <family val="2"/>
            <charset val="186"/>
          </rPr>
          <t>SAPsse tehtud KON1-te, Autustesse pole tehtud. K.Kibur mail 17.11.2005</t>
        </r>
      </text>
    </comment>
  </commentList>
</comments>
</file>

<file path=xl/comments6.xml><?xml version="1.0" encoding="utf-8"?>
<comments xmlns="http://schemas.openxmlformats.org/spreadsheetml/2006/main">
  <authors>
    <author>Krista Kibur</author>
    <author>kibur</author>
    <author>valler</author>
    <author>Kristi Urmann</author>
    <author>ruusmann</author>
    <author>viinapuu</author>
    <author>altermann1</author>
    <author>Anne A.</author>
    <author>Anne Altermann</author>
    <author>Robert Kriesenthal</author>
    <author>treimann</author>
    <author>Anne Viinapuu</author>
    <author>Kaidi Oja</author>
  </authors>
  <commentList>
    <comment ref="A18" authorId="0">
      <text>
        <r>
          <rPr>
            <b/>
            <sz val="8"/>
            <color indexed="81"/>
            <rFont val="Tahoma"/>
            <family val="2"/>
            <charset val="186"/>
          </rPr>
          <t>Krista Kibur:</t>
        </r>
        <r>
          <rPr>
            <sz val="8"/>
            <color indexed="81"/>
            <rFont val="Tahoma"/>
            <family val="2"/>
            <charset val="186"/>
          </rPr>
          <t xml:space="preserve">
15.05.2015</t>
        </r>
      </text>
    </comment>
    <comment ref="A24" authorId="1">
      <text>
        <r>
          <rPr>
            <b/>
            <sz val="9"/>
            <color indexed="81"/>
            <rFont val="Tahoma"/>
            <family val="2"/>
            <charset val="186"/>
          </rPr>
          <t>kibur:</t>
        </r>
        <r>
          <rPr>
            <sz val="9"/>
            <color indexed="81"/>
            <rFont val="Tahoma"/>
            <family val="2"/>
            <charset val="186"/>
          </rPr>
          <t xml:space="preserve">
lisatud 07.06.2012 I LEA</t>
        </r>
      </text>
    </comment>
    <comment ref="A25" authorId="0">
      <text>
        <r>
          <rPr>
            <b/>
            <sz val="8"/>
            <color indexed="81"/>
            <rFont val="Tahoma"/>
            <family val="2"/>
            <charset val="186"/>
          </rPr>
          <t>Krista Kibur:</t>
        </r>
        <r>
          <rPr>
            <sz val="8"/>
            <color indexed="81"/>
            <rFont val="Tahoma"/>
            <family val="2"/>
            <charset val="186"/>
          </rPr>
          <t xml:space="preserve">
25.05.2015</t>
        </r>
      </text>
    </comment>
    <comment ref="A26" authorId="0">
      <text>
        <r>
          <rPr>
            <b/>
            <sz val="9"/>
            <color indexed="81"/>
            <rFont val="Tahoma"/>
            <family val="2"/>
            <charset val="186"/>
          </rPr>
          <t>Krista Kibur:</t>
        </r>
        <r>
          <rPr>
            <sz val="9"/>
            <color indexed="81"/>
            <rFont val="Tahoma"/>
            <family val="2"/>
            <charset val="186"/>
          </rPr>
          <t xml:space="preserve">
16.09.2013</t>
        </r>
      </text>
    </comment>
    <comment ref="A27" authorId="0">
      <text>
        <r>
          <rPr>
            <b/>
            <sz val="8"/>
            <color indexed="81"/>
            <rFont val="Tahoma"/>
            <family val="2"/>
            <charset val="186"/>
          </rPr>
          <t>Krista Kibur:</t>
        </r>
        <r>
          <rPr>
            <sz val="8"/>
            <color indexed="81"/>
            <rFont val="Tahoma"/>
            <family val="2"/>
            <charset val="186"/>
          </rPr>
          <t xml:space="preserve">
25.05.2015</t>
        </r>
      </text>
    </comment>
    <comment ref="A35" authorId="0">
      <text>
        <r>
          <rPr>
            <b/>
            <sz val="8"/>
            <color indexed="81"/>
            <rFont val="Tahoma"/>
            <family val="2"/>
            <charset val="186"/>
          </rPr>
          <t>Krista Kibur:</t>
        </r>
        <r>
          <rPr>
            <sz val="8"/>
            <color indexed="81"/>
            <rFont val="Tahoma"/>
            <family val="2"/>
            <charset val="186"/>
          </rPr>
          <t xml:space="preserve">
25.05.2015</t>
        </r>
      </text>
    </comment>
    <comment ref="A36" authorId="2">
      <text>
        <r>
          <rPr>
            <b/>
            <sz val="8"/>
            <color indexed="81"/>
            <rFont val="Tahoma"/>
            <family val="2"/>
            <charset val="186"/>
          </rPr>
          <t>valler:</t>
        </r>
        <r>
          <rPr>
            <sz val="8"/>
            <color indexed="81"/>
            <rFont val="Tahoma"/>
            <family val="2"/>
            <charset val="186"/>
          </rPr>
          <t xml:space="preserve">
tehtud 04.12.08</t>
        </r>
      </text>
    </comment>
    <comment ref="A37" authorId="2">
      <text>
        <r>
          <rPr>
            <b/>
            <sz val="8"/>
            <color indexed="81"/>
            <rFont val="Tahoma"/>
            <family val="2"/>
            <charset val="186"/>
          </rPr>
          <t>valler:</t>
        </r>
        <r>
          <rPr>
            <sz val="8"/>
            <color indexed="81"/>
            <rFont val="Tahoma"/>
            <family val="2"/>
            <charset val="186"/>
          </rPr>
          <t xml:space="preserve">
tehtud 08.12.08</t>
        </r>
      </text>
    </comment>
    <comment ref="A40" authorId="1">
      <text>
        <r>
          <rPr>
            <b/>
            <sz val="9"/>
            <color indexed="81"/>
            <rFont val="Tahoma"/>
            <family val="2"/>
            <charset val="186"/>
          </rPr>
          <t>kibur:</t>
        </r>
        <r>
          <rPr>
            <sz val="9"/>
            <color indexed="81"/>
            <rFont val="Tahoma"/>
            <family val="2"/>
            <charset val="186"/>
          </rPr>
          <t xml:space="preserve">
lisatud 07.06.2012 I LEA</t>
        </r>
      </text>
    </comment>
    <comment ref="A43" authorId="2">
      <text>
        <r>
          <rPr>
            <b/>
            <sz val="8"/>
            <color indexed="81"/>
            <rFont val="Tahoma"/>
            <family val="2"/>
            <charset val="186"/>
          </rPr>
          <t>valler:</t>
        </r>
        <r>
          <rPr>
            <sz val="8"/>
            <color indexed="81"/>
            <rFont val="Tahoma"/>
            <family val="2"/>
            <charset val="186"/>
          </rPr>
          <t xml:space="preserve">
tehtud 15.12.08</t>
        </r>
      </text>
    </comment>
    <comment ref="A44" authorId="0">
      <text>
        <r>
          <rPr>
            <b/>
            <sz val="8"/>
            <color indexed="81"/>
            <rFont val="Tahoma"/>
            <family val="2"/>
            <charset val="186"/>
          </rPr>
          <t>Krista Kibur:</t>
        </r>
        <r>
          <rPr>
            <sz val="8"/>
            <color indexed="81"/>
            <rFont val="Tahoma"/>
            <family val="2"/>
            <charset val="186"/>
          </rPr>
          <t xml:space="preserve">
25.05.2015</t>
        </r>
      </text>
    </comment>
    <comment ref="A53" authorId="1">
      <text>
        <r>
          <rPr>
            <b/>
            <sz val="9"/>
            <color indexed="81"/>
            <rFont val="Tahoma"/>
            <family val="2"/>
            <charset val="186"/>
          </rPr>
          <t>kibur:</t>
        </r>
        <r>
          <rPr>
            <sz val="9"/>
            <color indexed="81"/>
            <rFont val="Tahoma"/>
            <family val="2"/>
            <charset val="186"/>
          </rPr>
          <t xml:space="preserve">
2011 II LEAga</t>
        </r>
      </text>
    </comment>
    <comment ref="A63" authorId="2">
      <text>
        <r>
          <rPr>
            <b/>
            <sz val="8"/>
            <color indexed="81"/>
            <rFont val="Tahoma"/>
            <family val="2"/>
            <charset val="186"/>
          </rPr>
          <t>valler:</t>
        </r>
        <r>
          <rPr>
            <sz val="8"/>
            <color indexed="81"/>
            <rFont val="Tahoma"/>
            <family val="2"/>
            <charset val="186"/>
          </rPr>
          <t xml:space="preserve">
tehtud 08.12.08</t>
        </r>
      </text>
    </comment>
    <comment ref="A64" authorId="3">
      <text>
        <r>
          <rPr>
            <b/>
            <sz val="9"/>
            <color indexed="81"/>
            <rFont val="Tahoma"/>
            <family val="2"/>
            <charset val="186"/>
          </rPr>
          <t>Kristi Urmann:</t>
        </r>
        <r>
          <rPr>
            <sz val="9"/>
            <color indexed="81"/>
            <rFont val="Tahoma"/>
            <family val="2"/>
            <charset val="186"/>
          </rPr>
          <t xml:space="preserve">
Tehtud 19.10.2015</t>
        </r>
      </text>
    </comment>
    <comment ref="B87" authorId="4">
      <text>
        <r>
          <rPr>
            <b/>
            <sz val="8"/>
            <color indexed="81"/>
            <rFont val="Tahoma"/>
            <family val="2"/>
            <charset val="186"/>
          </rPr>
          <t>ruusmann:</t>
        </r>
        <r>
          <rPr>
            <sz val="8"/>
            <color indexed="81"/>
            <rFont val="Tahoma"/>
            <family val="2"/>
            <charset val="186"/>
          </rPr>
          <t xml:space="preserve">
tehtud 03.10.2008</t>
        </r>
      </text>
    </comment>
    <comment ref="B88" authorId="4">
      <text>
        <r>
          <rPr>
            <b/>
            <sz val="8"/>
            <color indexed="81"/>
            <rFont val="Tahoma"/>
            <family val="2"/>
            <charset val="186"/>
          </rPr>
          <t>ruusmann:</t>
        </r>
        <r>
          <rPr>
            <sz val="8"/>
            <color indexed="81"/>
            <rFont val="Tahoma"/>
            <family val="2"/>
            <charset val="186"/>
          </rPr>
          <t xml:space="preserve">
tehtud 03.10.2008</t>
        </r>
      </text>
    </comment>
    <comment ref="B89" authorId="4">
      <text>
        <r>
          <rPr>
            <b/>
            <sz val="8"/>
            <color indexed="81"/>
            <rFont val="Tahoma"/>
            <family val="2"/>
            <charset val="186"/>
          </rPr>
          <t>ruusmann:</t>
        </r>
        <r>
          <rPr>
            <sz val="8"/>
            <color indexed="81"/>
            <rFont val="Tahoma"/>
            <family val="2"/>
            <charset val="186"/>
          </rPr>
          <t xml:space="preserve">
tehtud 03.10.2008</t>
        </r>
      </text>
    </comment>
    <comment ref="A90" authorId="5">
      <text>
        <r>
          <rPr>
            <b/>
            <sz val="9"/>
            <color indexed="81"/>
            <rFont val="Tahoma"/>
            <family val="2"/>
            <charset val="186"/>
          </rPr>
          <t>viinapuu:</t>
        </r>
        <r>
          <rPr>
            <sz val="9"/>
            <color indexed="81"/>
            <rFont val="Tahoma"/>
            <family val="2"/>
            <charset val="186"/>
          </rPr>
          <t xml:space="preserve">
tehtud 29.11.2010 </t>
        </r>
      </text>
    </comment>
    <comment ref="B91" authorId="4">
      <text>
        <r>
          <rPr>
            <b/>
            <sz val="8"/>
            <color indexed="81"/>
            <rFont val="Tahoma"/>
            <family val="2"/>
            <charset val="186"/>
          </rPr>
          <t>ruusmann:</t>
        </r>
        <r>
          <rPr>
            <sz val="8"/>
            <color indexed="81"/>
            <rFont val="Tahoma"/>
            <family val="2"/>
            <charset val="186"/>
          </rPr>
          <t xml:space="preserve">
tehtud 03.10.2008</t>
        </r>
      </text>
    </comment>
    <comment ref="B92" authorId="4">
      <text>
        <r>
          <rPr>
            <b/>
            <sz val="8"/>
            <color indexed="81"/>
            <rFont val="Tahoma"/>
            <family val="2"/>
            <charset val="186"/>
          </rPr>
          <t>ruusmann:</t>
        </r>
        <r>
          <rPr>
            <sz val="8"/>
            <color indexed="81"/>
            <rFont val="Tahoma"/>
            <family val="2"/>
            <charset val="186"/>
          </rPr>
          <t xml:space="preserve">
tehtud 11.11.2008</t>
        </r>
      </text>
    </comment>
    <comment ref="B93" authorId="4">
      <text>
        <r>
          <rPr>
            <b/>
            <sz val="8"/>
            <color indexed="81"/>
            <rFont val="Tahoma"/>
            <family val="2"/>
            <charset val="186"/>
          </rPr>
          <t>ruusmann:</t>
        </r>
        <r>
          <rPr>
            <sz val="8"/>
            <color indexed="81"/>
            <rFont val="Tahoma"/>
            <family val="2"/>
            <charset val="186"/>
          </rPr>
          <t xml:space="preserve">
tehtud 18.11.2008</t>
        </r>
      </text>
    </comment>
    <comment ref="B94" authorId="4">
      <text>
        <r>
          <rPr>
            <b/>
            <sz val="8"/>
            <color indexed="81"/>
            <rFont val="Tahoma"/>
            <family val="2"/>
            <charset val="186"/>
          </rPr>
          <t>ruusmann:</t>
        </r>
        <r>
          <rPr>
            <sz val="8"/>
            <color indexed="81"/>
            <rFont val="Tahoma"/>
            <family val="2"/>
            <charset val="186"/>
          </rPr>
          <t xml:space="preserve">
tehtud 27.11.2008</t>
        </r>
      </text>
    </comment>
    <comment ref="B95" authorId="4">
      <text>
        <r>
          <rPr>
            <b/>
            <sz val="8"/>
            <color indexed="81"/>
            <rFont val="Tahoma"/>
            <family val="2"/>
            <charset val="186"/>
          </rPr>
          <t>ruusmann:</t>
        </r>
        <r>
          <rPr>
            <sz val="8"/>
            <color indexed="81"/>
            <rFont val="Tahoma"/>
            <family val="2"/>
            <charset val="186"/>
          </rPr>
          <t xml:space="preserve">
tehtud 03.12.2008</t>
        </r>
      </text>
    </comment>
    <comment ref="B96" authorId="4">
      <text>
        <r>
          <rPr>
            <b/>
            <sz val="8"/>
            <color indexed="81"/>
            <rFont val="Tahoma"/>
            <family val="2"/>
            <charset val="186"/>
          </rPr>
          <t>ruusmann:</t>
        </r>
        <r>
          <rPr>
            <sz val="8"/>
            <color indexed="81"/>
            <rFont val="Tahoma"/>
            <family val="2"/>
            <charset val="186"/>
          </rPr>
          <t xml:space="preserve">
tehtud 26.11.2008</t>
        </r>
      </text>
    </comment>
    <comment ref="B97" authorId="4">
      <text>
        <r>
          <rPr>
            <b/>
            <sz val="8"/>
            <color indexed="81"/>
            <rFont val="Tahoma"/>
            <family val="2"/>
            <charset val="186"/>
          </rPr>
          <t>ruusmann:</t>
        </r>
        <r>
          <rPr>
            <sz val="8"/>
            <color indexed="81"/>
            <rFont val="Tahoma"/>
            <family val="2"/>
            <charset val="186"/>
          </rPr>
          <t xml:space="preserve">
tehtud 26.11.2008</t>
        </r>
      </text>
    </comment>
    <comment ref="B98" authorId="4">
      <text>
        <r>
          <rPr>
            <b/>
            <sz val="8"/>
            <color indexed="81"/>
            <rFont val="Tahoma"/>
            <family val="2"/>
            <charset val="186"/>
          </rPr>
          <t>ruusmann:</t>
        </r>
        <r>
          <rPr>
            <sz val="8"/>
            <color indexed="81"/>
            <rFont val="Tahoma"/>
            <family val="2"/>
            <charset val="186"/>
          </rPr>
          <t xml:space="preserve">
tehtud 26.11.2008</t>
        </r>
      </text>
    </comment>
    <comment ref="B99" authorId="4">
      <text>
        <r>
          <rPr>
            <b/>
            <sz val="8"/>
            <color indexed="81"/>
            <rFont val="Tahoma"/>
            <family val="2"/>
            <charset val="186"/>
          </rPr>
          <t>ruusmann:</t>
        </r>
        <r>
          <rPr>
            <sz val="8"/>
            <color indexed="81"/>
            <rFont val="Tahoma"/>
            <family val="2"/>
            <charset val="186"/>
          </rPr>
          <t xml:space="preserve">
tehtud 26.11.2008</t>
        </r>
      </text>
    </comment>
    <comment ref="B100" authorId="4">
      <text>
        <r>
          <rPr>
            <b/>
            <sz val="8"/>
            <color indexed="81"/>
            <rFont val="Tahoma"/>
            <family val="2"/>
            <charset val="186"/>
          </rPr>
          <t>ruusmann:</t>
        </r>
        <r>
          <rPr>
            <sz val="8"/>
            <color indexed="81"/>
            <rFont val="Tahoma"/>
            <family val="2"/>
            <charset val="186"/>
          </rPr>
          <t xml:space="preserve">
tehtud 26.11.2008</t>
        </r>
      </text>
    </comment>
    <comment ref="B101" authorId="4">
      <text>
        <r>
          <rPr>
            <b/>
            <sz val="8"/>
            <color indexed="81"/>
            <rFont val="Tahoma"/>
            <family val="2"/>
            <charset val="186"/>
          </rPr>
          <t>ruusmann:</t>
        </r>
        <r>
          <rPr>
            <sz val="8"/>
            <color indexed="81"/>
            <rFont val="Tahoma"/>
            <family val="2"/>
            <charset val="186"/>
          </rPr>
          <t xml:space="preserve">
tehtud 26.11.2008</t>
        </r>
      </text>
    </comment>
    <comment ref="B102" authorId="4">
      <text>
        <r>
          <rPr>
            <b/>
            <sz val="8"/>
            <color indexed="81"/>
            <rFont val="Tahoma"/>
            <family val="2"/>
            <charset val="186"/>
          </rPr>
          <t>ruusmann:</t>
        </r>
        <r>
          <rPr>
            <sz val="8"/>
            <color indexed="81"/>
            <rFont val="Tahoma"/>
            <family val="2"/>
            <charset val="186"/>
          </rPr>
          <t xml:space="preserve">
tehtud 26.11.2008</t>
        </r>
      </text>
    </comment>
    <comment ref="A103" authorId="2">
      <text>
        <r>
          <rPr>
            <b/>
            <sz val="8"/>
            <color indexed="81"/>
            <rFont val="Tahoma"/>
            <family val="2"/>
            <charset val="186"/>
          </rPr>
          <t>valler:</t>
        </r>
        <r>
          <rPr>
            <sz val="8"/>
            <color indexed="81"/>
            <rFont val="Tahoma"/>
            <family val="2"/>
            <charset val="186"/>
          </rPr>
          <t xml:space="preserve">
tehtud 05.12.08</t>
        </r>
      </text>
    </comment>
    <comment ref="A104" authorId="2">
      <text>
        <r>
          <rPr>
            <b/>
            <sz val="8"/>
            <color indexed="81"/>
            <rFont val="Tahoma"/>
            <family val="2"/>
            <charset val="186"/>
          </rPr>
          <t>valler:</t>
        </r>
        <r>
          <rPr>
            <sz val="8"/>
            <color indexed="81"/>
            <rFont val="Tahoma"/>
            <family val="2"/>
            <charset val="186"/>
          </rPr>
          <t xml:space="preserve">
tehtud 05.12.08</t>
        </r>
      </text>
    </comment>
    <comment ref="A105" authorId="2">
      <text>
        <r>
          <rPr>
            <b/>
            <sz val="8"/>
            <color indexed="81"/>
            <rFont val="Tahoma"/>
            <family val="2"/>
            <charset val="186"/>
          </rPr>
          <t>valler:</t>
        </r>
        <r>
          <rPr>
            <sz val="8"/>
            <color indexed="81"/>
            <rFont val="Tahoma"/>
            <family val="2"/>
            <charset val="186"/>
          </rPr>
          <t xml:space="preserve">
tehtud 05.12.08</t>
        </r>
      </text>
    </comment>
    <comment ref="A106" authorId="2">
      <text>
        <r>
          <rPr>
            <b/>
            <sz val="8"/>
            <color indexed="81"/>
            <rFont val="Tahoma"/>
            <family val="2"/>
            <charset val="186"/>
          </rPr>
          <t>valler:</t>
        </r>
        <r>
          <rPr>
            <sz val="8"/>
            <color indexed="81"/>
            <rFont val="Tahoma"/>
            <family val="2"/>
            <charset val="186"/>
          </rPr>
          <t xml:space="preserve">
tehtud 05.12.08</t>
        </r>
      </text>
    </comment>
    <comment ref="A107" authorId="2">
      <text>
        <r>
          <rPr>
            <b/>
            <sz val="8"/>
            <color indexed="81"/>
            <rFont val="Tahoma"/>
            <family val="2"/>
            <charset val="186"/>
          </rPr>
          <t>valler:</t>
        </r>
        <r>
          <rPr>
            <sz val="8"/>
            <color indexed="81"/>
            <rFont val="Tahoma"/>
            <family val="2"/>
            <charset val="186"/>
          </rPr>
          <t xml:space="preserve">
tehtud 05.12.08</t>
        </r>
      </text>
    </comment>
    <comment ref="A108" authorId="2">
      <text>
        <r>
          <rPr>
            <b/>
            <sz val="8"/>
            <color indexed="81"/>
            <rFont val="Tahoma"/>
            <family val="2"/>
            <charset val="186"/>
          </rPr>
          <t>valler:</t>
        </r>
        <r>
          <rPr>
            <sz val="8"/>
            <color indexed="81"/>
            <rFont val="Tahoma"/>
            <family val="2"/>
            <charset val="186"/>
          </rPr>
          <t xml:space="preserve">
tehtud 05.12.08</t>
        </r>
      </text>
    </comment>
    <comment ref="B109" authorId="4">
      <text>
        <r>
          <rPr>
            <b/>
            <sz val="8"/>
            <color indexed="81"/>
            <rFont val="Tahoma"/>
            <family val="2"/>
            <charset val="186"/>
          </rPr>
          <t>ruusmann:</t>
        </r>
        <r>
          <rPr>
            <sz val="8"/>
            <color indexed="81"/>
            <rFont val="Tahoma"/>
            <family val="2"/>
            <charset val="186"/>
          </rPr>
          <t xml:space="preserve">
16.12.2008</t>
        </r>
      </text>
    </comment>
    <comment ref="B110" authorId="4">
      <text>
        <r>
          <rPr>
            <b/>
            <sz val="8"/>
            <color indexed="81"/>
            <rFont val="Tahoma"/>
            <family val="2"/>
            <charset val="186"/>
          </rPr>
          <t>ruusmann:</t>
        </r>
        <r>
          <rPr>
            <sz val="8"/>
            <color indexed="81"/>
            <rFont val="Tahoma"/>
            <family val="2"/>
            <charset val="186"/>
          </rPr>
          <t xml:space="preserve">
tehtud 04.02.2009</t>
        </r>
      </text>
    </comment>
    <comment ref="B111" authorId="4">
      <text>
        <r>
          <rPr>
            <b/>
            <sz val="8"/>
            <color indexed="81"/>
            <rFont val="Tahoma"/>
            <family val="2"/>
            <charset val="186"/>
          </rPr>
          <t>ruusmann:</t>
        </r>
        <r>
          <rPr>
            <sz val="8"/>
            <color indexed="81"/>
            <rFont val="Tahoma"/>
            <family val="2"/>
            <charset val="186"/>
          </rPr>
          <t xml:space="preserve">
tehtud 04.02.2009</t>
        </r>
      </text>
    </comment>
    <comment ref="B112" authorId="4">
      <text>
        <r>
          <rPr>
            <b/>
            <sz val="8"/>
            <color indexed="81"/>
            <rFont val="Tahoma"/>
            <family val="2"/>
            <charset val="186"/>
          </rPr>
          <t>ruusmann:</t>
        </r>
        <r>
          <rPr>
            <sz val="8"/>
            <color indexed="81"/>
            <rFont val="Tahoma"/>
            <family val="2"/>
            <charset val="186"/>
          </rPr>
          <t xml:space="preserve">
tehtud 04.02.2009</t>
        </r>
      </text>
    </comment>
    <comment ref="B113" authorId="4">
      <text>
        <r>
          <rPr>
            <b/>
            <sz val="8"/>
            <color indexed="81"/>
            <rFont val="Tahoma"/>
            <family val="2"/>
            <charset val="186"/>
          </rPr>
          <t>ruusmann:</t>
        </r>
        <r>
          <rPr>
            <sz val="8"/>
            <color indexed="81"/>
            <rFont val="Tahoma"/>
            <family val="2"/>
            <charset val="186"/>
          </rPr>
          <t xml:space="preserve">
tehtud 04.02.2009</t>
        </r>
      </text>
    </comment>
    <comment ref="B114" authorId="4">
      <text>
        <r>
          <rPr>
            <b/>
            <sz val="8"/>
            <color indexed="81"/>
            <rFont val="Tahoma"/>
            <family val="2"/>
            <charset val="186"/>
          </rPr>
          <t>ruusmann:</t>
        </r>
        <r>
          <rPr>
            <sz val="8"/>
            <color indexed="81"/>
            <rFont val="Tahoma"/>
            <family val="2"/>
            <charset val="186"/>
          </rPr>
          <t xml:space="preserve">
tehtud 16.02.2009</t>
        </r>
      </text>
    </comment>
    <comment ref="B115" authorId="4">
      <text>
        <r>
          <rPr>
            <b/>
            <sz val="8"/>
            <color indexed="81"/>
            <rFont val="Tahoma"/>
            <family val="2"/>
            <charset val="186"/>
          </rPr>
          <t>ruusmann:</t>
        </r>
        <r>
          <rPr>
            <sz val="8"/>
            <color indexed="81"/>
            <rFont val="Tahoma"/>
            <family val="2"/>
            <charset val="186"/>
          </rPr>
          <t xml:space="preserve">
tehtud 25.06.2009</t>
        </r>
      </text>
    </comment>
    <comment ref="B116" authorId="4">
      <text>
        <r>
          <rPr>
            <b/>
            <sz val="8"/>
            <color indexed="81"/>
            <rFont val="Tahoma"/>
            <family val="2"/>
            <charset val="186"/>
          </rPr>
          <t>ruusmann:</t>
        </r>
        <r>
          <rPr>
            <sz val="8"/>
            <color indexed="81"/>
            <rFont val="Tahoma"/>
            <family val="2"/>
            <charset val="186"/>
          </rPr>
          <t xml:space="preserve">
tehtud 25.06.2009</t>
        </r>
      </text>
    </comment>
    <comment ref="A117" authorId="5">
      <text>
        <r>
          <rPr>
            <b/>
            <sz val="9"/>
            <color indexed="81"/>
            <rFont val="Tahoma"/>
            <family val="2"/>
            <charset val="186"/>
          </rPr>
          <t>viinapuu:</t>
        </r>
        <r>
          <rPr>
            <sz val="9"/>
            <color indexed="81"/>
            <rFont val="Tahoma"/>
            <family val="2"/>
            <charset val="186"/>
          </rPr>
          <t xml:space="preserve">
tehtud 05.01.10</t>
        </r>
      </text>
    </comment>
    <comment ref="A118" authorId="5">
      <text>
        <r>
          <rPr>
            <b/>
            <sz val="9"/>
            <color indexed="81"/>
            <rFont val="Tahoma"/>
            <family val="2"/>
            <charset val="186"/>
          </rPr>
          <t>viinapuu:</t>
        </r>
        <r>
          <rPr>
            <sz val="9"/>
            <color indexed="81"/>
            <rFont val="Tahoma"/>
            <family val="2"/>
            <charset val="186"/>
          </rPr>
          <t xml:space="preserve">
tehtud 05.01.2010
</t>
        </r>
      </text>
    </comment>
    <comment ref="B128" authorId="4">
      <text>
        <r>
          <rPr>
            <b/>
            <sz val="8"/>
            <color indexed="81"/>
            <rFont val="Tahoma"/>
            <family val="2"/>
            <charset val="186"/>
          </rPr>
          <t>ruusmann:</t>
        </r>
        <r>
          <rPr>
            <sz val="8"/>
            <color indexed="81"/>
            <rFont val="Tahoma"/>
            <family val="2"/>
            <charset val="186"/>
          </rPr>
          <t xml:space="preserve">
tehtud 03.12.2009</t>
        </r>
      </text>
    </comment>
    <comment ref="B130" authorId="5">
      <text>
        <r>
          <rPr>
            <b/>
            <sz val="9"/>
            <color indexed="81"/>
            <rFont val="Tahoma"/>
            <family val="2"/>
            <charset val="186"/>
          </rPr>
          <t>viinapuu:</t>
        </r>
        <r>
          <rPr>
            <sz val="9"/>
            <color indexed="81"/>
            <rFont val="Tahoma"/>
            <family val="2"/>
            <charset val="186"/>
          </rPr>
          <t xml:space="preserve">
tehtud 21.09.2010</t>
        </r>
      </text>
    </comment>
    <comment ref="A131" authorId="5">
      <text>
        <r>
          <rPr>
            <b/>
            <sz val="9"/>
            <color indexed="81"/>
            <rFont val="Tahoma"/>
            <family val="2"/>
            <charset val="186"/>
          </rPr>
          <t>viinapuu:</t>
        </r>
        <r>
          <rPr>
            <sz val="9"/>
            <color indexed="81"/>
            <rFont val="Tahoma"/>
            <family val="2"/>
            <charset val="186"/>
          </rPr>
          <t xml:space="preserve">
tehtud 26.10.2010</t>
        </r>
      </text>
    </comment>
    <comment ref="A133" authorId="5">
      <text>
        <r>
          <rPr>
            <b/>
            <sz val="9"/>
            <color indexed="81"/>
            <rFont val="Tahoma"/>
            <family val="2"/>
            <charset val="186"/>
          </rPr>
          <t>viinapuu:</t>
        </r>
        <r>
          <rPr>
            <sz val="9"/>
            <color indexed="81"/>
            <rFont val="Tahoma"/>
            <family val="2"/>
            <charset val="186"/>
          </rPr>
          <t xml:space="preserve">
tehtud 26.10.2010</t>
        </r>
      </text>
    </comment>
    <comment ref="A134" authorId="5">
      <text>
        <r>
          <rPr>
            <b/>
            <sz val="9"/>
            <color indexed="81"/>
            <rFont val="Tahoma"/>
            <family val="2"/>
            <charset val="186"/>
          </rPr>
          <t>viinapuu:</t>
        </r>
        <r>
          <rPr>
            <sz val="9"/>
            <color indexed="81"/>
            <rFont val="Tahoma"/>
            <family val="2"/>
            <charset val="186"/>
          </rPr>
          <t xml:space="preserve">
tehtud 07.01.10</t>
        </r>
      </text>
    </comment>
    <comment ref="A135" authorId="5">
      <text>
        <r>
          <rPr>
            <b/>
            <sz val="9"/>
            <color indexed="81"/>
            <rFont val="Tahoma"/>
            <family val="2"/>
            <charset val="186"/>
          </rPr>
          <t>viinapuu:</t>
        </r>
        <r>
          <rPr>
            <sz val="9"/>
            <color indexed="81"/>
            <rFont val="Tahoma"/>
            <family val="2"/>
            <charset val="186"/>
          </rPr>
          <t xml:space="preserve">
tehtud 26.10.2010</t>
        </r>
      </text>
    </comment>
    <comment ref="B137" authorId="6">
      <text>
        <r>
          <rPr>
            <sz val="9"/>
            <color indexed="81"/>
            <rFont val="Tahoma"/>
            <family val="2"/>
            <charset val="186"/>
          </rPr>
          <t>Anne A: 
tehtud 23.04.10</t>
        </r>
      </text>
    </comment>
    <comment ref="A138" authorId="5">
      <text>
        <r>
          <rPr>
            <b/>
            <sz val="9"/>
            <color indexed="81"/>
            <rFont val="Tahoma"/>
            <family val="2"/>
            <charset val="186"/>
          </rPr>
          <t>viinapuu:</t>
        </r>
        <r>
          <rPr>
            <sz val="9"/>
            <color indexed="81"/>
            <rFont val="Tahoma"/>
            <family val="2"/>
            <charset val="186"/>
          </rPr>
          <t xml:space="preserve">
tehtud 26.10.2010</t>
        </r>
      </text>
    </comment>
    <comment ref="A139" authorId="5">
      <text>
        <r>
          <rPr>
            <b/>
            <sz val="9"/>
            <color indexed="81"/>
            <rFont val="Tahoma"/>
            <family val="2"/>
            <charset val="186"/>
          </rPr>
          <t>viinapuu:</t>
        </r>
        <r>
          <rPr>
            <sz val="9"/>
            <color indexed="81"/>
            <rFont val="Tahoma"/>
            <family val="2"/>
            <charset val="186"/>
          </rPr>
          <t xml:space="preserve">
tehtud 26.10.2010
</t>
        </r>
      </text>
    </comment>
    <comment ref="B140" authorId="6">
      <text>
        <r>
          <rPr>
            <b/>
            <sz val="9"/>
            <color indexed="81"/>
            <rFont val="Tahoma"/>
            <family val="2"/>
            <charset val="186"/>
          </rPr>
          <t>Anne A:</t>
        </r>
        <r>
          <rPr>
            <sz val="9"/>
            <color indexed="81"/>
            <rFont val="Tahoma"/>
            <family val="2"/>
            <charset val="186"/>
          </rPr>
          <t xml:space="preserve">
Tehtud 06.05.10</t>
        </r>
      </text>
    </comment>
    <comment ref="A141" authorId="5">
      <text>
        <r>
          <rPr>
            <b/>
            <sz val="9"/>
            <color indexed="81"/>
            <rFont val="Tahoma"/>
            <family val="2"/>
            <charset val="186"/>
          </rPr>
          <t>viinapuu:</t>
        </r>
        <r>
          <rPr>
            <sz val="9"/>
            <color indexed="81"/>
            <rFont val="Tahoma"/>
            <family val="2"/>
            <charset val="186"/>
          </rPr>
          <t xml:space="preserve">
tehtud 26.10.2010</t>
        </r>
      </text>
    </comment>
    <comment ref="B142" authorId="6">
      <text>
        <r>
          <rPr>
            <b/>
            <sz val="9"/>
            <color indexed="81"/>
            <rFont val="Tahoma"/>
            <family val="2"/>
            <charset val="186"/>
          </rPr>
          <t>Anne A:</t>
        </r>
        <r>
          <rPr>
            <sz val="9"/>
            <color indexed="81"/>
            <rFont val="Tahoma"/>
            <family val="2"/>
            <charset val="186"/>
          </rPr>
          <t xml:space="preserve">
Tehtud 06.05.10</t>
        </r>
      </text>
    </comment>
    <comment ref="B143" authorId="6">
      <text>
        <r>
          <rPr>
            <b/>
            <sz val="9"/>
            <color indexed="81"/>
            <rFont val="Tahoma"/>
            <family val="2"/>
            <charset val="186"/>
          </rPr>
          <t>Anne A:</t>
        </r>
        <r>
          <rPr>
            <sz val="9"/>
            <color indexed="81"/>
            <rFont val="Tahoma"/>
            <family val="2"/>
            <charset val="186"/>
          </rPr>
          <t xml:space="preserve">
Tehtud 06.05.10</t>
        </r>
      </text>
    </comment>
    <comment ref="B144" authorId="6">
      <text>
        <r>
          <rPr>
            <b/>
            <sz val="9"/>
            <color indexed="81"/>
            <rFont val="Tahoma"/>
            <family val="2"/>
            <charset val="186"/>
          </rPr>
          <t>Anne A:</t>
        </r>
        <r>
          <rPr>
            <sz val="9"/>
            <color indexed="81"/>
            <rFont val="Tahoma"/>
            <family val="2"/>
            <charset val="186"/>
          </rPr>
          <t xml:space="preserve">
Tehtud 10.05.10</t>
        </r>
      </text>
    </comment>
    <comment ref="A145" authorId="5">
      <text>
        <r>
          <rPr>
            <b/>
            <sz val="9"/>
            <color indexed="81"/>
            <rFont val="Tahoma"/>
            <family val="2"/>
            <charset val="186"/>
          </rPr>
          <t>viinapuu:</t>
        </r>
        <r>
          <rPr>
            <sz val="9"/>
            <color indexed="81"/>
            <rFont val="Tahoma"/>
            <family val="2"/>
            <charset val="186"/>
          </rPr>
          <t xml:space="preserve">
tehtud 26.10.2010
</t>
        </r>
      </text>
    </comment>
    <comment ref="B146" authorId="4">
      <text>
        <r>
          <rPr>
            <b/>
            <sz val="8"/>
            <color indexed="81"/>
            <rFont val="Tahoma"/>
            <family val="2"/>
            <charset val="186"/>
          </rPr>
          <t>ruusmann:</t>
        </r>
        <r>
          <rPr>
            <sz val="8"/>
            <color indexed="81"/>
            <rFont val="Tahoma"/>
            <family val="2"/>
            <charset val="186"/>
          </rPr>
          <t xml:space="preserve">
tehtud 02.06.2010</t>
        </r>
      </text>
    </comment>
    <comment ref="B147" authorId="4">
      <text>
        <r>
          <rPr>
            <b/>
            <sz val="8"/>
            <color indexed="81"/>
            <rFont val="Tahoma"/>
            <family val="2"/>
            <charset val="186"/>
          </rPr>
          <t>ruusmann:</t>
        </r>
        <r>
          <rPr>
            <sz val="8"/>
            <color indexed="81"/>
            <rFont val="Tahoma"/>
            <family val="2"/>
            <charset val="186"/>
          </rPr>
          <t xml:space="preserve">
tehtud 02.08.2010</t>
        </r>
      </text>
    </comment>
    <comment ref="B148" authorId="4">
      <text>
        <r>
          <rPr>
            <b/>
            <sz val="8"/>
            <color indexed="81"/>
            <rFont val="Tahoma"/>
            <family val="2"/>
            <charset val="186"/>
          </rPr>
          <t>ruusmann:</t>
        </r>
        <r>
          <rPr>
            <sz val="8"/>
            <color indexed="81"/>
            <rFont val="Tahoma"/>
            <family val="2"/>
            <charset val="186"/>
          </rPr>
          <t xml:space="preserve">
tehtud 02.08.2010</t>
        </r>
      </text>
    </comment>
    <comment ref="B149" authorId="4">
      <text>
        <r>
          <rPr>
            <b/>
            <sz val="8"/>
            <color indexed="81"/>
            <rFont val="Tahoma"/>
            <family val="2"/>
            <charset val="186"/>
          </rPr>
          <t>ruusmann:</t>
        </r>
        <r>
          <rPr>
            <sz val="8"/>
            <color indexed="81"/>
            <rFont val="Tahoma"/>
            <family val="2"/>
            <charset val="186"/>
          </rPr>
          <t xml:space="preserve">
tehtud 02.08.2010</t>
        </r>
      </text>
    </comment>
    <comment ref="B150" authorId="4">
      <text>
        <r>
          <rPr>
            <b/>
            <sz val="8"/>
            <color indexed="81"/>
            <rFont val="Tahoma"/>
            <family val="2"/>
            <charset val="186"/>
          </rPr>
          <t>ruusmann:</t>
        </r>
        <r>
          <rPr>
            <sz val="8"/>
            <color indexed="81"/>
            <rFont val="Tahoma"/>
            <family val="2"/>
            <charset val="186"/>
          </rPr>
          <t xml:space="preserve">
tehtud 09.08.2010</t>
        </r>
      </text>
    </comment>
    <comment ref="B151" authorId="4">
      <text>
        <r>
          <rPr>
            <b/>
            <sz val="8"/>
            <color indexed="81"/>
            <rFont val="Tahoma"/>
            <family val="2"/>
            <charset val="186"/>
          </rPr>
          <t>ruusmann:</t>
        </r>
        <r>
          <rPr>
            <sz val="8"/>
            <color indexed="81"/>
            <rFont val="Tahoma"/>
            <family val="2"/>
            <charset val="186"/>
          </rPr>
          <t xml:space="preserve">
tehtud 12.08.2010</t>
        </r>
      </text>
    </comment>
    <comment ref="B152" authorId="4">
      <text>
        <r>
          <rPr>
            <b/>
            <sz val="8"/>
            <color indexed="81"/>
            <rFont val="Tahoma"/>
            <family val="2"/>
            <charset val="186"/>
          </rPr>
          <t>ruusmann:</t>
        </r>
        <r>
          <rPr>
            <sz val="8"/>
            <color indexed="81"/>
            <rFont val="Tahoma"/>
            <family val="2"/>
            <charset val="186"/>
          </rPr>
          <t xml:space="preserve">
tehtud 25.08.2010</t>
        </r>
      </text>
    </comment>
    <comment ref="B153" authorId="4">
      <text>
        <r>
          <rPr>
            <b/>
            <sz val="8"/>
            <color indexed="81"/>
            <rFont val="Tahoma"/>
            <family val="2"/>
            <charset val="186"/>
          </rPr>
          <t>ruusmann:</t>
        </r>
        <r>
          <rPr>
            <sz val="8"/>
            <color indexed="81"/>
            <rFont val="Tahoma"/>
            <family val="2"/>
            <charset val="186"/>
          </rPr>
          <t xml:space="preserve">
tehtud 25.08.2010</t>
        </r>
      </text>
    </comment>
    <comment ref="B154" authorId="5">
      <text>
        <r>
          <rPr>
            <b/>
            <sz val="9"/>
            <color indexed="81"/>
            <rFont val="Tahoma"/>
            <family val="2"/>
            <charset val="186"/>
          </rPr>
          <t>viinapuu:</t>
        </r>
        <r>
          <rPr>
            <sz val="9"/>
            <color indexed="81"/>
            <rFont val="Tahoma"/>
            <family val="2"/>
            <charset val="186"/>
          </rPr>
          <t xml:space="preserve">
tehtud 01.10.2010</t>
        </r>
      </text>
    </comment>
    <comment ref="B155" authorId="5">
      <text>
        <r>
          <rPr>
            <b/>
            <sz val="8"/>
            <color indexed="81"/>
            <rFont val="Tahoma"/>
            <family val="2"/>
            <charset val="186"/>
          </rPr>
          <t>viinapuu:</t>
        </r>
        <r>
          <rPr>
            <sz val="8"/>
            <color indexed="81"/>
            <rFont val="Tahoma"/>
            <family val="2"/>
            <charset val="186"/>
          </rPr>
          <t xml:space="preserve">
tehtud 18.10.2010
</t>
        </r>
      </text>
    </comment>
    <comment ref="B156" authorId="5">
      <text>
        <r>
          <rPr>
            <b/>
            <sz val="9"/>
            <color indexed="81"/>
            <rFont val="Tahoma"/>
            <family val="2"/>
            <charset val="186"/>
          </rPr>
          <t>viinapuu:</t>
        </r>
        <r>
          <rPr>
            <sz val="9"/>
            <color indexed="81"/>
            <rFont val="Tahoma"/>
            <family val="2"/>
            <charset val="186"/>
          </rPr>
          <t xml:space="preserve">
tehtud 01.10.2010</t>
        </r>
      </text>
    </comment>
    <comment ref="B157" authorId="5">
      <text>
        <r>
          <rPr>
            <b/>
            <sz val="8"/>
            <color indexed="81"/>
            <rFont val="Tahoma"/>
            <family val="2"/>
            <charset val="186"/>
          </rPr>
          <t>viinapuu:</t>
        </r>
        <r>
          <rPr>
            <sz val="8"/>
            <color indexed="81"/>
            <rFont val="Tahoma"/>
            <family val="2"/>
            <charset val="186"/>
          </rPr>
          <t xml:space="preserve">
tehtud 18.10.2010</t>
        </r>
      </text>
    </comment>
    <comment ref="B158" authorId="5">
      <text>
        <r>
          <rPr>
            <b/>
            <sz val="9"/>
            <color indexed="81"/>
            <rFont val="Tahoma"/>
            <family val="2"/>
            <charset val="186"/>
          </rPr>
          <t>viinapuu:</t>
        </r>
        <r>
          <rPr>
            <sz val="9"/>
            <color indexed="81"/>
            <rFont val="Tahoma"/>
            <family val="2"/>
            <charset val="186"/>
          </rPr>
          <t xml:space="preserve">
tehtud 01.10.2010</t>
        </r>
      </text>
    </comment>
    <comment ref="B159" authorId="5">
      <text>
        <r>
          <rPr>
            <b/>
            <sz val="9"/>
            <color indexed="81"/>
            <rFont val="Tahoma"/>
            <family val="2"/>
            <charset val="186"/>
          </rPr>
          <t>viinapuu:</t>
        </r>
        <r>
          <rPr>
            <sz val="9"/>
            <color indexed="81"/>
            <rFont val="Tahoma"/>
            <family val="2"/>
            <charset val="186"/>
          </rPr>
          <t xml:space="preserve">
tehtud 01.10.2010</t>
        </r>
      </text>
    </comment>
    <comment ref="B160" authorId="2">
      <text>
        <r>
          <rPr>
            <b/>
            <sz val="9"/>
            <color indexed="81"/>
            <rFont val="Tahoma"/>
            <family val="2"/>
            <charset val="186"/>
          </rPr>
          <t>valler:</t>
        </r>
        <r>
          <rPr>
            <sz val="9"/>
            <color indexed="81"/>
            <rFont val="Tahoma"/>
            <family val="2"/>
            <charset val="186"/>
          </rPr>
          <t xml:space="preserve">
03.01.12</t>
        </r>
      </text>
    </comment>
    <comment ref="B161" authorId="5">
      <text>
        <r>
          <rPr>
            <b/>
            <sz val="9"/>
            <color indexed="81"/>
            <rFont val="Tahoma"/>
            <family val="2"/>
            <charset val="186"/>
          </rPr>
          <t>viinapuu:</t>
        </r>
        <r>
          <rPr>
            <sz val="9"/>
            <color indexed="81"/>
            <rFont val="Tahoma"/>
            <family val="2"/>
            <charset val="186"/>
          </rPr>
          <t xml:space="preserve">
tehtud 28.10.2010
</t>
        </r>
      </text>
    </comment>
    <comment ref="B162" authorId="6">
      <text>
        <r>
          <rPr>
            <b/>
            <sz val="9"/>
            <color indexed="81"/>
            <rFont val="Tahoma"/>
            <family val="2"/>
            <charset val="186"/>
          </rPr>
          <t>altermann1:</t>
        </r>
        <r>
          <rPr>
            <sz val="9"/>
            <color indexed="81"/>
            <rFont val="Tahoma"/>
            <family val="2"/>
            <charset val="186"/>
          </rPr>
          <t xml:space="preserve">
Tehtud 22.12.10</t>
        </r>
      </text>
    </comment>
    <comment ref="B163" authorId="6">
      <text>
        <r>
          <rPr>
            <b/>
            <sz val="9"/>
            <color indexed="81"/>
            <rFont val="Tahoma"/>
            <family val="2"/>
            <charset val="186"/>
          </rPr>
          <t>altermann1:</t>
        </r>
        <r>
          <rPr>
            <sz val="9"/>
            <color indexed="81"/>
            <rFont val="Tahoma"/>
            <family val="2"/>
            <charset val="186"/>
          </rPr>
          <t xml:space="preserve">
Tehtud 22.12.10</t>
        </r>
      </text>
    </comment>
    <comment ref="B164" authorId="6">
      <text>
        <r>
          <rPr>
            <b/>
            <sz val="9"/>
            <color indexed="81"/>
            <rFont val="Tahoma"/>
            <family val="2"/>
            <charset val="186"/>
          </rPr>
          <t>altermann1:</t>
        </r>
        <r>
          <rPr>
            <sz val="9"/>
            <color indexed="81"/>
            <rFont val="Tahoma"/>
            <family val="2"/>
            <charset val="186"/>
          </rPr>
          <t xml:space="preserve">
Tehtud 22.12.10</t>
        </r>
      </text>
    </comment>
    <comment ref="B165" authorId="6">
      <text>
        <r>
          <rPr>
            <b/>
            <sz val="9"/>
            <color indexed="81"/>
            <rFont val="Tahoma"/>
            <family val="2"/>
            <charset val="186"/>
          </rPr>
          <t>altermann1:</t>
        </r>
        <r>
          <rPr>
            <sz val="9"/>
            <color indexed="81"/>
            <rFont val="Tahoma"/>
            <family val="2"/>
            <charset val="186"/>
          </rPr>
          <t xml:space="preserve">
tehtud 28.12.10
Tiigrihüppe Sihtasutuselt arvuti teel juhitav freespink koos tarkvara ja hooldusteenusega Tallinna Läänemere Gümnaasiumile
</t>
        </r>
      </text>
    </comment>
    <comment ref="B166" authorId="6">
      <text>
        <r>
          <rPr>
            <b/>
            <sz val="8"/>
            <color indexed="81"/>
            <rFont val="Tahoma"/>
            <family val="2"/>
            <charset val="186"/>
          </rPr>
          <t>altermann1:</t>
        </r>
        <r>
          <rPr>
            <sz val="8"/>
            <color indexed="81"/>
            <rFont val="Tahoma"/>
            <family val="2"/>
            <charset val="186"/>
          </rPr>
          <t xml:space="preserve">
18.04.11</t>
        </r>
      </text>
    </comment>
    <comment ref="B167" authorId="6">
      <text>
        <r>
          <rPr>
            <b/>
            <sz val="8"/>
            <color indexed="81"/>
            <rFont val="Tahoma"/>
            <family val="2"/>
            <charset val="186"/>
          </rPr>
          <t>altermann1:</t>
        </r>
        <r>
          <rPr>
            <sz val="8"/>
            <color indexed="81"/>
            <rFont val="Tahoma"/>
            <family val="2"/>
            <charset val="186"/>
          </rPr>
          <t xml:space="preserve">
Tehtud 03.05.11</t>
        </r>
      </text>
    </comment>
    <comment ref="B168" authorId="6">
      <text>
        <r>
          <rPr>
            <b/>
            <sz val="9"/>
            <color indexed="81"/>
            <rFont val="Tahoma"/>
            <family val="2"/>
            <charset val="186"/>
          </rPr>
          <t>altermann1:</t>
        </r>
        <r>
          <rPr>
            <sz val="9"/>
            <color indexed="81"/>
            <rFont val="Tahoma"/>
            <family val="2"/>
            <charset val="186"/>
          </rPr>
          <t xml:space="preserve">
tehtud 16.05.11</t>
        </r>
      </text>
    </comment>
    <comment ref="B169" authorId="6">
      <text>
        <r>
          <rPr>
            <b/>
            <sz val="9"/>
            <color indexed="81"/>
            <rFont val="Tahoma"/>
            <family val="2"/>
            <charset val="186"/>
          </rPr>
          <t>altermann1:</t>
        </r>
        <r>
          <rPr>
            <sz val="9"/>
            <color indexed="81"/>
            <rFont val="Tahoma"/>
            <family val="2"/>
            <charset val="186"/>
          </rPr>
          <t xml:space="preserve">
tehtud 16.05.11</t>
        </r>
      </text>
    </comment>
    <comment ref="B170" authorId="6">
      <text>
        <r>
          <rPr>
            <b/>
            <sz val="9"/>
            <color indexed="81"/>
            <rFont val="Tahoma"/>
            <family val="2"/>
            <charset val="186"/>
          </rPr>
          <t>altermann1:</t>
        </r>
        <r>
          <rPr>
            <sz val="9"/>
            <color indexed="81"/>
            <rFont val="Tahoma"/>
            <family val="2"/>
            <charset val="186"/>
          </rPr>
          <t xml:space="preserve">
tehtud 02.06.11</t>
        </r>
      </text>
    </comment>
    <comment ref="B171" authorId="6">
      <text>
        <r>
          <rPr>
            <b/>
            <sz val="9"/>
            <color indexed="81"/>
            <rFont val="Tahoma"/>
            <family val="2"/>
            <charset val="186"/>
          </rPr>
          <t>altermann1:</t>
        </r>
        <r>
          <rPr>
            <sz val="9"/>
            <color indexed="81"/>
            <rFont val="Tahoma"/>
            <family val="2"/>
            <charset val="186"/>
          </rPr>
          <t xml:space="preserve">
tehtud 02.06.11</t>
        </r>
      </text>
    </comment>
    <comment ref="B172" authorId="6">
      <text>
        <r>
          <rPr>
            <b/>
            <sz val="8"/>
            <color indexed="81"/>
            <rFont val="Tahoma"/>
            <family val="2"/>
            <charset val="186"/>
          </rPr>
          <t>altermann1:</t>
        </r>
        <r>
          <rPr>
            <sz val="8"/>
            <color indexed="81"/>
            <rFont val="Tahoma"/>
            <family val="2"/>
            <charset val="186"/>
          </rPr>
          <t xml:space="preserve">
16.06.11 tehtud</t>
        </r>
      </text>
    </comment>
    <comment ref="B173" authorId="6">
      <text>
        <r>
          <rPr>
            <b/>
            <sz val="9"/>
            <color indexed="81"/>
            <rFont val="Tahoma"/>
            <family val="2"/>
            <charset val="186"/>
          </rPr>
          <t>altermann1:</t>
        </r>
        <r>
          <rPr>
            <sz val="9"/>
            <color indexed="81"/>
            <rFont val="Tahoma"/>
            <family val="2"/>
            <charset val="186"/>
          </rPr>
          <t xml:space="preserve">
tehtud 27.06.11</t>
        </r>
      </text>
    </comment>
    <comment ref="B174" authorId="6">
      <text>
        <r>
          <rPr>
            <b/>
            <sz val="9"/>
            <color indexed="81"/>
            <rFont val="Tahoma"/>
            <family val="2"/>
            <charset val="186"/>
          </rPr>
          <t>altermann1:</t>
        </r>
        <r>
          <rPr>
            <sz val="9"/>
            <color indexed="81"/>
            <rFont val="Tahoma"/>
            <family val="2"/>
            <charset val="186"/>
          </rPr>
          <t xml:space="preserve">
tehtud 27.06.11</t>
        </r>
      </text>
    </comment>
    <comment ref="B175" authorId="6">
      <text>
        <r>
          <rPr>
            <b/>
            <sz val="9"/>
            <color indexed="81"/>
            <rFont val="Tahoma"/>
            <family val="2"/>
            <charset val="186"/>
          </rPr>
          <t>altermann1:</t>
        </r>
        <r>
          <rPr>
            <sz val="9"/>
            <color indexed="81"/>
            <rFont val="Tahoma"/>
            <family val="2"/>
            <charset val="186"/>
          </rPr>
          <t xml:space="preserve">
tehtud 27.06.11</t>
        </r>
      </text>
    </comment>
    <comment ref="B176" authorId="6">
      <text>
        <r>
          <rPr>
            <b/>
            <sz val="9"/>
            <color indexed="81"/>
            <rFont val="Tahoma"/>
            <family val="2"/>
            <charset val="186"/>
          </rPr>
          <t>altermann1:</t>
        </r>
        <r>
          <rPr>
            <sz val="9"/>
            <color indexed="81"/>
            <rFont val="Tahoma"/>
            <family val="2"/>
            <charset val="186"/>
          </rPr>
          <t xml:space="preserve">
tehtud 27.06.11</t>
        </r>
      </text>
    </comment>
    <comment ref="B177" authorId="6">
      <text>
        <r>
          <rPr>
            <b/>
            <sz val="9"/>
            <color indexed="81"/>
            <rFont val="Tahoma"/>
            <family val="2"/>
            <charset val="186"/>
          </rPr>
          <t>Anne A:</t>
        </r>
        <r>
          <rPr>
            <sz val="9"/>
            <color indexed="81"/>
            <rFont val="Tahoma"/>
            <family val="2"/>
            <charset val="186"/>
          </rPr>
          <t xml:space="preserve">
Tehtud 02.08.11</t>
        </r>
      </text>
    </comment>
    <comment ref="B178" authorId="6">
      <text>
        <r>
          <rPr>
            <b/>
            <sz val="9"/>
            <color indexed="81"/>
            <rFont val="Tahoma"/>
            <family val="2"/>
            <charset val="186"/>
          </rPr>
          <t>altermann1:</t>
        </r>
        <r>
          <rPr>
            <sz val="9"/>
            <color indexed="81"/>
            <rFont val="Tahoma"/>
            <family val="2"/>
            <charset val="186"/>
          </rPr>
          <t xml:space="preserve">
tehtud 06.09.11</t>
        </r>
      </text>
    </comment>
    <comment ref="B179" authorId="6">
      <text>
        <r>
          <rPr>
            <b/>
            <sz val="9"/>
            <color indexed="81"/>
            <rFont val="Tahoma"/>
            <family val="2"/>
            <charset val="186"/>
          </rPr>
          <t>altermann1:</t>
        </r>
        <r>
          <rPr>
            <sz val="9"/>
            <color indexed="81"/>
            <rFont val="Tahoma"/>
            <family val="2"/>
            <charset val="186"/>
          </rPr>
          <t xml:space="preserve">
tehtud 06.09.11</t>
        </r>
      </text>
    </comment>
    <comment ref="B180" authorId="6">
      <text>
        <r>
          <rPr>
            <b/>
            <sz val="9"/>
            <color indexed="81"/>
            <rFont val="Tahoma"/>
            <family val="2"/>
            <charset val="186"/>
          </rPr>
          <t>altermann1:</t>
        </r>
        <r>
          <rPr>
            <sz val="9"/>
            <color indexed="81"/>
            <rFont val="Tahoma"/>
            <family val="2"/>
            <charset val="186"/>
          </rPr>
          <t xml:space="preserve">
tehtud 13.09.11</t>
        </r>
      </text>
    </comment>
    <comment ref="B181" authorId="6">
      <text>
        <r>
          <rPr>
            <b/>
            <sz val="9"/>
            <color indexed="81"/>
            <rFont val="Tahoma"/>
            <family val="2"/>
            <charset val="186"/>
          </rPr>
          <t>altermann1:</t>
        </r>
        <r>
          <rPr>
            <sz val="9"/>
            <color indexed="81"/>
            <rFont val="Tahoma"/>
            <family val="2"/>
            <charset val="186"/>
          </rPr>
          <t xml:space="preserve">
tehtud 17.10.11</t>
        </r>
      </text>
    </comment>
    <comment ref="B182" authorId="6">
      <text>
        <r>
          <rPr>
            <b/>
            <sz val="9"/>
            <color indexed="81"/>
            <rFont val="Tahoma"/>
            <family val="2"/>
            <charset val="186"/>
          </rPr>
          <t>altermann1:</t>
        </r>
        <r>
          <rPr>
            <sz val="9"/>
            <color indexed="81"/>
            <rFont val="Tahoma"/>
            <family val="2"/>
            <charset val="186"/>
          </rPr>
          <t xml:space="preserve">
tehtud 17.10.11</t>
        </r>
      </text>
    </comment>
    <comment ref="B183" authorId="6">
      <text>
        <r>
          <rPr>
            <b/>
            <sz val="9"/>
            <color indexed="81"/>
            <rFont val="Tahoma"/>
            <family val="2"/>
            <charset val="186"/>
          </rPr>
          <t>altermann1:</t>
        </r>
        <r>
          <rPr>
            <sz val="9"/>
            <color indexed="81"/>
            <rFont val="Tahoma"/>
            <family val="2"/>
            <charset val="186"/>
          </rPr>
          <t xml:space="preserve">
tehtud 17.10.11</t>
        </r>
      </text>
    </comment>
    <comment ref="B184" authorId="6">
      <text>
        <r>
          <rPr>
            <b/>
            <sz val="9"/>
            <color indexed="81"/>
            <rFont val="Tahoma"/>
            <family val="2"/>
            <charset val="186"/>
          </rPr>
          <t>altermann1:</t>
        </r>
        <r>
          <rPr>
            <sz val="9"/>
            <color indexed="81"/>
            <rFont val="Tahoma"/>
            <family val="2"/>
            <charset val="186"/>
          </rPr>
          <t xml:space="preserve">
tehtud 17.10.11</t>
        </r>
      </text>
    </comment>
    <comment ref="B185" authorId="6">
      <text>
        <r>
          <rPr>
            <b/>
            <sz val="8"/>
            <color indexed="81"/>
            <rFont val="Tahoma"/>
            <family val="2"/>
            <charset val="186"/>
          </rPr>
          <t>altermann1:</t>
        </r>
        <r>
          <rPr>
            <sz val="8"/>
            <color indexed="81"/>
            <rFont val="Tahoma"/>
            <family val="2"/>
            <charset val="186"/>
          </rPr>
          <t xml:space="preserve">
tehtud 21.10.11</t>
        </r>
      </text>
    </comment>
    <comment ref="B186" authorId="6">
      <text>
        <r>
          <rPr>
            <b/>
            <sz val="9"/>
            <color indexed="81"/>
            <rFont val="Tahoma"/>
            <family val="2"/>
            <charset val="186"/>
          </rPr>
          <t>altermann1:</t>
        </r>
        <r>
          <rPr>
            <sz val="9"/>
            <color indexed="81"/>
            <rFont val="Tahoma"/>
            <family val="2"/>
            <charset val="186"/>
          </rPr>
          <t xml:space="preserve">
tehtud 05.12.11</t>
        </r>
      </text>
    </comment>
    <comment ref="B187" authorId="6">
      <text>
        <r>
          <rPr>
            <b/>
            <sz val="9"/>
            <color indexed="81"/>
            <rFont val="Tahoma"/>
            <family val="2"/>
            <charset val="186"/>
          </rPr>
          <t>altermann1:</t>
        </r>
        <r>
          <rPr>
            <sz val="9"/>
            <color indexed="81"/>
            <rFont val="Tahoma"/>
            <family val="2"/>
            <charset val="186"/>
          </rPr>
          <t xml:space="preserve">
tehtud 05.12.11</t>
        </r>
      </text>
    </comment>
    <comment ref="B188" authorId="6">
      <text>
        <r>
          <rPr>
            <b/>
            <sz val="9"/>
            <color indexed="81"/>
            <rFont val="Tahoma"/>
            <family val="2"/>
            <charset val="186"/>
          </rPr>
          <t>altermann1:</t>
        </r>
        <r>
          <rPr>
            <sz val="9"/>
            <color indexed="81"/>
            <rFont val="Tahoma"/>
            <family val="2"/>
            <charset val="186"/>
          </rPr>
          <t xml:space="preserve">
tehtud 05.12.11</t>
        </r>
      </text>
    </comment>
    <comment ref="B189" authorId="6">
      <text>
        <r>
          <rPr>
            <b/>
            <sz val="9"/>
            <color indexed="81"/>
            <rFont val="Tahoma"/>
            <family val="2"/>
            <charset val="186"/>
          </rPr>
          <t>altermann1:</t>
        </r>
        <r>
          <rPr>
            <sz val="9"/>
            <color indexed="81"/>
            <rFont val="Tahoma"/>
            <family val="2"/>
            <charset val="186"/>
          </rPr>
          <t xml:space="preserve">
tehtud 05.12.11</t>
        </r>
      </text>
    </comment>
    <comment ref="B190" authorId="6">
      <text>
        <r>
          <rPr>
            <b/>
            <sz val="9"/>
            <color indexed="81"/>
            <rFont val="Tahoma"/>
            <family val="2"/>
            <charset val="186"/>
          </rPr>
          <t>altermann1:</t>
        </r>
        <r>
          <rPr>
            <sz val="9"/>
            <color indexed="81"/>
            <rFont val="Tahoma"/>
            <family val="2"/>
            <charset val="186"/>
          </rPr>
          <t xml:space="preserve">
tehtud 05.12.11</t>
        </r>
      </text>
    </comment>
    <comment ref="B191" authorId="6">
      <text>
        <r>
          <rPr>
            <b/>
            <sz val="9"/>
            <color indexed="81"/>
            <rFont val="Tahoma"/>
            <family val="2"/>
            <charset val="186"/>
          </rPr>
          <t>altermann1:</t>
        </r>
        <r>
          <rPr>
            <sz val="9"/>
            <color indexed="81"/>
            <rFont val="Tahoma"/>
            <family val="2"/>
            <charset val="186"/>
          </rPr>
          <t xml:space="preserve">
tehtud 13.12.11</t>
        </r>
      </text>
    </comment>
    <comment ref="A196" authorId="6">
      <text>
        <r>
          <rPr>
            <b/>
            <sz val="9"/>
            <color indexed="81"/>
            <rFont val="Tahoma"/>
            <family val="2"/>
            <charset val="186"/>
          </rPr>
          <t>altermann1:</t>
        </r>
        <r>
          <rPr>
            <sz val="9"/>
            <color indexed="81"/>
            <rFont val="Tahoma"/>
            <family val="2"/>
            <charset val="186"/>
          </rPr>
          <t xml:space="preserve">
tehtud 31.07.12</t>
        </r>
      </text>
    </comment>
    <comment ref="A202" authorId="6">
      <text>
        <r>
          <rPr>
            <b/>
            <sz val="9"/>
            <color indexed="81"/>
            <rFont val="Tahoma"/>
            <family val="2"/>
            <charset val="186"/>
          </rPr>
          <t>altermann1:</t>
        </r>
        <r>
          <rPr>
            <sz val="9"/>
            <color indexed="81"/>
            <rFont val="Tahoma"/>
            <family val="2"/>
            <charset val="186"/>
          </rPr>
          <t xml:space="preserve">
tehtud 21.05.12</t>
        </r>
      </text>
    </comment>
    <comment ref="A203" authorId="6">
      <text>
        <r>
          <rPr>
            <b/>
            <sz val="9"/>
            <color indexed="81"/>
            <rFont val="Tahoma"/>
            <family val="2"/>
            <charset val="186"/>
          </rPr>
          <t>altermann1:</t>
        </r>
        <r>
          <rPr>
            <sz val="9"/>
            <color indexed="81"/>
            <rFont val="Tahoma"/>
            <family val="2"/>
            <charset val="186"/>
          </rPr>
          <t xml:space="preserve">
tehtud 11.05.12</t>
        </r>
      </text>
    </comment>
    <comment ref="A206" authorId="6">
      <text>
        <r>
          <rPr>
            <b/>
            <sz val="9"/>
            <color indexed="81"/>
            <rFont val="Tahoma"/>
            <family val="2"/>
            <charset val="186"/>
          </rPr>
          <t>altermann1:</t>
        </r>
        <r>
          <rPr>
            <sz val="9"/>
            <color indexed="81"/>
            <rFont val="Tahoma"/>
            <family val="2"/>
            <charset val="186"/>
          </rPr>
          <t xml:space="preserve">
tehtud 15.06.12</t>
        </r>
      </text>
    </comment>
    <comment ref="A207" authorId="6">
      <text>
        <r>
          <rPr>
            <b/>
            <sz val="9"/>
            <color indexed="81"/>
            <rFont val="Tahoma"/>
            <family val="2"/>
            <charset val="186"/>
          </rPr>
          <t>altermann1:</t>
        </r>
        <r>
          <rPr>
            <sz val="9"/>
            <color indexed="81"/>
            <rFont val="Tahoma"/>
            <family val="2"/>
            <charset val="186"/>
          </rPr>
          <t xml:space="preserve">
tehtud 15.06.12</t>
        </r>
      </text>
    </comment>
    <comment ref="A209" authorId="6">
      <text>
        <r>
          <rPr>
            <b/>
            <sz val="9"/>
            <color indexed="81"/>
            <rFont val="Tahoma"/>
            <family val="2"/>
            <charset val="186"/>
          </rPr>
          <t>altermann1:</t>
        </r>
        <r>
          <rPr>
            <sz val="9"/>
            <color indexed="81"/>
            <rFont val="Tahoma"/>
            <family val="2"/>
            <charset val="186"/>
          </rPr>
          <t xml:space="preserve">
tehtud 15.06.12</t>
        </r>
      </text>
    </comment>
    <comment ref="A211" authorId="6">
      <text>
        <r>
          <rPr>
            <b/>
            <sz val="9"/>
            <color indexed="81"/>
            <rFont val="Tahoma"/>
            <family val="2"/>
            <charset val="186"/>
          </rPr>
          <t>altermann1:</t>
        </r>
        <r>
          <rPr>
            <sz val="9"/>
            <color indexed="81"/>
            <rFont val="Tahoma"/>
            <family val="2"/>
            <charset val="186"/>
          </rPr>
          <t xml:space="preserve">
tehtud 15.06.12</t>
        </r>
      </text>
    </comment>
    <comment ref="A212" authorId="6">
      <text>
        <r>
          <rPr>
            <b/>
            <sz val="9"/>
            <color indexed="81"/>
            <rFont val="Tahoma"/>
            <family val="2"/>
            <charset val="186"/>
          </rPr>
          <t>altermann1:</t>
        </r>
        <r>
          <rPr>
            <sz val="9"/>
            <color indexed="81"/>
            <rFont val="Tahoma"/>
            <family val="2"/>
            <charset val="186"/>
          </rPr>
          <t xml:space="preserve">
tehtud 15.06.12</t>
        </r>
      </text>
    </comment>
    <comment ref="A213" authorId="6">
      <text>
        <r>
          <rPr>
            <b/>
            <sz val="9"/>
            <color indexed="81"/>
            <rFont val="Tahoma"/>
            <family val="2"/>
            <charset val="186"/>
          </rPr>
          <t>altermann1:</t>
        </r>
        <r>
          <rPr>
            <sz val="9"/>
            <color indexed="81"/>
            <rFont val="Tahoma"/>
            <family val="2"/>
            <charset val="186"/>
          </rPr>
          <t xml:space="preserve">
tehtud 15.06.12</t>
        </r>
      </text>
    </comment>
    <comment ref="A218" authorId="7">
      <text>
        <r>
          <rPr>
            <b/>
            <sz val="9"/>
            <color indexed="81"/>
            <rFont val="Tahoma"/>
            <family val="2"/>
            <charset val="186"/>
          </rPr>
          <t>Anne A.:</t>
        </r>
        <r>
          <rPr>
            <sz val="9"/>
            <color indexed="81"/>
            <rFont val="Tahoma"/>
            <family val="2"/>
            <charset val="186"/>
          </rPr>
          <t xml:space="preserve">
tehtud 26.11.12</t>
        </r>
      </text>
    </comment>
    <comment ref="A219" authorId="7">
      <text>
        <r>
          <rPr>
            <b/>
            <sz val="9"/>
            <color indexed="81"/>
            <rFont val="Tahoma"/>
            <family val="2"/>
            <charset val="186"/>
          </rPr>
          <t>Anne A.:</t>
        </r>
        <r>
          <rPr>
            <sz val="9"/>
            <color indexed="81"/>
            <rFont val="Tahoma"/>
            <family val="2"/>
            <charset val="186"/>
          </rPr>
          <t xml:space="preserve">
tehtud 26.11.12</t>
        </r>
      </text>
    </comment>
    <comment ref="C266" authorId="7">
      <text>
        <r>
          <rPr>
            <b/>
            <sz val="9"/>
            <color indexed="81"/>
            <rFont val="Tahoma"/>
            <family val="2"/>
            <charset val="186"/>
          </rPr>
          <t>Anne A.:</t>
        </r>
        <r>
          <rPr>
            <sz val="9"/>
            <color indexed="81"/>
            <rFont val="Tahoma"/>
            <family val="2"/>
            <charset val="186"/>
          </rPr>
          <t xml:space="preserve">
Haldusleping 2013-2015 alusel</t>
        </r>
      </text>
    </comment>
    <comment ref="B333" authorId="4">
      <text>
        <r>
          <rPr>
            <b/>
            <sz val="8"/>
            <color indexed="81"/>
            <rFont val="Tahoma"/>
            <family val="2"/>
            <charset val="186"/>
          </rPr>
          <t>ruusmann:</t>
        </r>
        <r>
          <rPr>
            <sz val="8"/>
            <color indexed="81"/>
            <rFont val="Tahoma"/>
            <family val="2"/>
            <charset val="186"/>
          </rPr>
          <t xml:space="preserve">
tehtud 24.04.2008 Valler</t>
        </r>
      </text>
    </comment>
    <comment ref="B334" authorId="5">
      <text>
        <r>
          <rPr>
            <b/>
            <sz val="9"/>
            <color indexed="81"/>
            <rFont val="Tahoma"/>
            <family val="2"/>
            <charset val="186"/>
          </rPr>
          <t>viinapuu:</t>
        </r>
        <r>
          <rPr>
            <sz val="9"/>
            <color indexed="81"/>
            <rFont val="Tahoma"/>
            <family val="2"/>
            <charset val="186"/>
          </rPr>
          <t xml:space="preserve">
tehtud 17.09.2010
</t>
        </r>
      </text>
    </comment>
    <comment ref="B335" authorId="4">
      <text>
        <r>
          <rPr>
            <b/>
            <sz val="8"/>
            <color indexed="81"/>
            <rFont val="Tahoma"/>
            <family val="2"/>
            <charset val="186"/>
          </rPr>
          <t>ruusmann:</t>
        </r>
        <r>
          <rPr>
            <sz val="8"/>
            <color indexed="81"/>
            <rFont val="Tahoma"/>
            <family val="2"/>
            <charset val="186"/>
          </rPr>
          <t xml:space="preserve">
tehtud 02.09.2008</t>
        </r>
      </text>
    </comment>
    <comment ref="B336" authorId="4">
      <text>
        <r>
          <rPr>
            <b/>
            <sz val="8"/>
            <color indexed="81"/>
            <rFont val="Tahoma"/>
            <family val="2"/>
            <charset val="186"/>
          </rPr>
          <t>ruusmann:</t>
        </r>
        <r>
          <rPr>
            <sz val="8"/>
            <color indexed="81"/>
            <rFont val="Tahoma"/>
            <family val="2"/>
            <charset val="186"/>
          </rPr>
          <t xml:space="preserve">
tehtud 02.09.2008</t>
        </r>
      </text>
    </comment>
    <comment ref="B337" authorId="4">
      <text>
        <r>
          <rPr>
            <b/>
            <sz val="8"/>
            <color indexed="81"/>
            <rFont val="Tahoma"/>
            <family val="2"/>
            <charset val="186"/>
          </rPr>
          <t>ruusmann:</t>
        </r>
        <r>
          <rPr>
            <sz val="8"/>
            <color indexed="81"/>
            <rFont val="Tahoma"/>
            <family val="2"/>
            <charset val="186"/>
          </rPr>
          <t xml:space="preserve">
tehtud 02.09.2008</t>
        </r>
      </text>
    </comment>
    <comment ref="B338" authorId="4">
      <text>
        <r>
          <rPr>
            <b/>
            <sz val="8"/>
            <color indexed="81"/>
            <rFont val="Tahoma"/>
            <family val="2"/>
            <charset val="186"/>
          </rPr>
          <t>ruusmann:</t>
        </r>
        <r>
          <rPr>
            <sz val="8"/>
            <color indexed="81"/>
            <rFont val="Tahoma"/>
            <family val="2"/>
            <charset val="186"/>
          </rPr>
          <t xml:space="preserve">
tehtud 02.09.2008</t>
        </r>
      </text>
    </comment>
    <comment ref="B339" authorId="4">
      <text>
        <r>
          <rPr>
            <b/>
            <sz val="8"/>
            <color indexed="81"/>
            <rFont val="Tahoma"/>
            <family val="2"/>
            <charset val="186"/>
          </rPr>
          <t>ruusmann:</t>
        </r>
        <r>
          <rPr>
            <sz val="8"/>
            <color indexed="81"/>
            <rFont val="Tahoma"/>
            <family val="2"/>
            <charset val="186"/>
          </rPr>
          <t xml:space="preserve">
tehtud 03.10.2008</t>
        </r>
      </text>
    </comment>
    <comment ref="B340" authorId="4">
      <text>
        <r>
          <rPr>
            <b/>
            <sz val="8"/>
            <color indexed="81"/>
            <rFont val="Tahoma"/>
            <family val="2"/>
            <charset val="186"/>
          </rPr>
          <t>ruusmann:</t>
        </r>
        <r>
          <rPr>
            <sz val="8"/>
            <color indexed="81"/>
            <rFont val="Tahoma"/>
            <family val="2"/>
            <charset val="186"/>
          </rPr>
          <t xml:space="preserve">
tehtud 03.10.2008</t>
        </r>
      </text>
    </comment>
    <comment ref="B341" authorId="4">
      <text>
        <r>
          <rPr>
            <b/>
            <sz val="8"/>
            <color indexed="81"/>
            <rFont val="Tahoma"/>
            <family val="2"/>
            <charset val="186"/>
          </rPr>
          <t>ruusmann:</t>
        </r>
        <r>
          <rPr>
            <sz val="8"/>
            <color indexed="81"/>
            <rFont val="Tahoma"/>
            <family val="2"/>
            <charset val="186"/>
          </rPr>
          <t xml:space="preserve">
tehtud 29.10.2008</t>
        </r>
      </text>
    </comment>
    <comment ref="B342" authorId="4">
      <text>
        <r>
          <rPr>
            <b/>
            <sz val="8"/>
            <color indexed="81"/>
            <rFont val="Tahoma"/>
            <family val="2"/>
            <charset val="186"/>
          </rPr>
          <t>ruusmann:</t>
        </r>
        <r>
          <rPr>
            <sz val="8"/>
            <color indexed="81"/>
            <rFont val="Tahoma"/>
            <family val="2"/>
            <charset val="186"/>
          </rPr>
          <t xml:space="preserve">
tehtud 18.11.2008</t>
        </r>
      </text>
    </comment>
    <comment ref="A343" authorId="5">
      <text>
        <r>
          <rPr>
            <b/>
            <sz val="9"/>
            <color indexed="81"/>
            <rFont val="Tahoma"/>
            <family val="2"/>
            <charset val="186"/>
          </rPr>
          <t>viinapuu:</t>
        </r>
        <r>
          <rPr>
            <sz val="9"/>
            <color indexed="81"/>
            <rFont val="Tahoma"/>
            <family val="2"/>
            <charset val="186"/>
          </rPr>
          <t xml:space="preserve">
tehtud 26.10.2010
</t>
        </r>
      </text>
    </comment>
    <comment ref="B344" authorId="5">
      <text>
        <r>
          <rPr>
            <b/>
            <sz val="9"/>
            <color indexed="81"/>
            <rFont val="Tahoma"/>
            <family val="2"/>
            <charset val="186"/>
          </rPr>
          <t>viinapuu:</t>
        </r>
        <r>
          <rPr>
            <sz val="9"/>
            <color indexed="81"/>
            <rFont val="Tahoma"/>
            <family val="2"/>
            <charset val="186"/>
          </rPr>
          <t xml:space="preserve">
tehtud 17.09.2010</t>
        </r>
      </text>
    </comment>
    <comment ref="B345" authorId="4">
      <text>
        <r>
          <rPr>
            <b/>
            <sz val="8"/>
            <color indexed="81"/>
            <rFont val="Tahoma"/>
            <family val="2"/>
            <charset val="186"/>
          </rPr>
          <t>ruusmann:</t>
        </r>
        <r>
          <rPr>
            <sz val="8"/>
            <color indexed="81"/>
            <rFont val="Tahoma"/>
            <family val="2"/>
            <charset val="186"/>
          </rPr>
          <t xml:space="preserve">
tehtud 18.11.2008</t>
        </r>
      </text>
    </comment>
    <comment ref="B346" authorId="4">
      <text>
        <r>
          <rPr>
            <b/>
            <sz val="8"/>
            <color indexed="81"/>
            <rFont val="Tahoma"/>
            <family val="2"/>
            <charset val="186"/>
          </rPr>
          <t>ruusmann:</t>
        </r>
        <r>
          <rPr>
            <sz val="8"/>
            <color indexed="81"/>
            <rFont val="Tahoma"/>
            <family val="2"/>
            <charset val="186"/>
          </rPr>
          <t xml:space="preserve">
tehtud 18.11.2008</t>
        </r>
      </text>
    </comment>
    <comment ref="A347" authorId="2">
      <text>
        <r>
          <rPr>
            <b/>
            <sz val="8"/>
            <color indexed="81"/>
            <rFont val="Tahoma"/>
            <family val="2"/>
            <charset val="186"/>
          </rPr>
          <t>valler:</t>
        </r>
        <r>
          <rPr>
            <sz val="8"/>
            <color indexed="81"/>
            <rFont val="Tahoma"/>
            <family val="2"/>
            <charset val="186"/>
          </rPr>
          <t xml:space="preserve">
tehtud 05.12.08</t>
        </r>
      </text>
    </comment>
    <comment ref="A349" authorId="2">
      <text>
        <r>
          <rPr>
            <b/>
            <sz val="8"/>
            <color indexed="81"/>
            <rFont val="Tahoma"/>
            <family val="2"/>
            <charset val="186"/>
          </rPr>
          <t>valler:</t>
        </r>
        <r>
          <rPr>
            <sz val="8"/>
            <color indexed="81"/>
            <rFont val="Tahoma"/>
            <family val="2"/>
            <charset val="186"/>
          </rPr>
          <t xml:space="preserve">
tehtud 05.12.08</t>
        </r>
      </text>
    </comment>
    <comment ref="A350" authorId="5">
      <text>
        <r>
          <rPr>
            <b/>
            <sz val="9"/>
            <color indexed="81"/>
            <rFont val="Tahoma"/>
            <family val="2"/>
            <charset val="186"/>
          </rPr>
          <t>viinapuu:</t>
        </r>
        <r>
          <rPr>
            <sz val="9"/>
            <color indexed="81"/>
            <rFont val="Tahoma"/>
            <family val="2"/>
            <charset val="186"/>
          </rPr>
          <t xml:space="preserve">
tehtud 26.10.2010
</t>
        </r>
      </text>
    </comment>
    <comment ref="A351" authorId="5">
      <text>
        <r>
          <rPr>
            <b/>
            <sz val="9"/>
            <color indexed="81"/>
            <rFont val="Tahoma"/>
            <family val="2"/>
            <charset val="186"/>
          </rPr>
          <t>viinapuu:</t>
        </r>
        <r>
          <rPr>
            <sz val="9"/>
            <color indexed="81"/>
            <rFont val="Tahoma"/>
            <family val="2"/>
            <charset val="186"/>
          </rPr>
          <t xml:space="preserve">
tehtud 26.10.2010
</t>
        </r>
      </text>
    </comment>
    <comment ref="A352" authorId="2">
      <text>
        <r>
          <rPr>
            <b/>
            <sz val="8"/>
            <color indexed="81"/>
            <rFont val="Tahoma"/>
            <family val="2"/>
            <charset val="186"/>
          </rPr>
          <t>valler:</t>
        </r>
        <r>
          <rPr>
            <sz val="8"/>
            <color indexed="81"/>
            <rFont val="Tahoma"/>
            <family val="2"/>
            <charset val="186"/>
          </rPr>
          <t xml:space="preserve">
tehtud 19.12.08</t>
        </r>
      </text>
    </comment>
    <comment ref="A353" authorId="5">
      <text>
        <r>
          <rPr>
            <b/>
            <sz val="9"/>
            <color indexed="81"/>
            <rFont val="Tahoma"/>
            <family val="2"/>
            <charset val="186"/>
          </rPr>
          <t>viinapuu:</t>
        </r>
        <r>
          <rPr>
            <sz val="9"/>
            <color indexed="81"/>
            <rFont val="Tahoma"/>
            <family val="2"/>
            <charset val="186"/>
          </rPr>
          <t xml:space="preserve">
tehtud 26.10.2010
</t>
        </r>
      </text>
    </comment>
    <comment ref="A354" authorId="2">
      <text>
        <r>
          <rPr>
            <b/>
            <sz val="8"/>
            <color indexed="81"/>
            <rFont val="Tahoma"/>
            <family val="2"/>
            <charset val="186"/>
          </rPr>
          <t>valler:</t>
        </r>
        <r>
          <rPr>
            <sz val="8"/>
            <color indexed="81"/>
            <rFont val="Tahoma"/>
            <family val="2"/>
            <charset val="186"/>
          </rPr>
          <t xml:space="preserve">
tehtud 05.12.08</t>
        </r>
      </text>
    </comment>
    <comment ref="A355" authorId="2">
      <text>
        <r>
          <rPr>
            <b/>
            <sz val="8"/>
            <color indexed="81"/>
            <rFont val="Tahoma"/>
            <family val="2"/>
            <charset val="186"/>
          </rPr>
          <t>valler:</t>
        </r>
        <r>
          <rPr>
            <sz val="8"/>
            <color indexed="81"/>
            <rFont val="Tahoma"/>
            <family val="2"/>
            <charset val="186"/>
          </rPr>
          <t xml:space="preserve">
tehtud 05.12.08</t>
        </r>
      </text>
    </comment>
    <comment ref="A356" authorId="2">
      <text>
        <r>
          <rPr>
            <b/>
            <sz val="8"/>
            <color indexed="81"/>
            <rFont val="Tahoma"/>
            <family val="2"/>
            <charset val="186"/>
          </rPr>
          <t>valler:</t>
        </r>
        <r>
          <rPr>
            <sz val="8"/>
            <color indexed="81"/>
            <rFont val="Tahoma"/>
            <family val="2"/>
            <charset val="186"/>
          </rPr>
          <t xml:space="preserve">
tehtud 05.12.08</t>
        </r>
      </text>
    </comment>
    <comment ref="B357" authorId="5">
      <text>
        <r>
          <rPr>
            <b/>
            <sz val="9"/>
            <color indexed="81"/>
            <rFont val="Tahoma"/>
            <family val="2"/>
            <charset val="186"/>
          </rPr>
          <t>viinapuu:</t>
        </r>
        <r>
          <rPr>
            <sz val="9"/>
            <color indexed="81"/>
            <rFont val="Tahoma"/>
            <family val="2"/>
            <charset val="186"/>
          </rPr>
          <t xml:space="preserve">
tehtud 17.09.2010</t>
        </r>
      </text>
    </comment>
    <comment ref="A358" authorId="2">
      <text>
        <r>
          <rPr>
            <b/>
            <sz val="8"/>
            <color indexed="81"/>
            <rFont val="Tahoma"/>
            <family val="2"/>
            <charset val="186"/>
          </rPr>
          <t>valler:</t>
        </r>
        <r>
          <rPr>
            <sz val="8"/>
            <color indexed="81"/>
            <rFont val="Tahoma"/>
            <family val="2"/>
            <charset val="186"/>
          </rPr>
          <t xml:space="preserve">
tehtud 05.12.08</t>
        </r>
      </text>
    </comment>
    <comment ref="A359" authorId="2">
      <text>
        <r>
          <rPr>
            <b/>
            <sz val="8"/>
            <color indexed="81"/>
            <rFont val="Tahoma"/>
            <family val="2"/>
            <charset val="186"/>
          </rPr>
          <t>valler:</t>
        </r>
        <r>
          <rPr>
            <sz val="8"/>
            <color indexed="81"/>
            <rFont val="Tahoma"/>
            <family val="2"/>
            <charset val="186"/>
          </rPr>
          <t xml:space="preserve">
tehtud 05.12.08</t>
        </r>
      </text>
    </comment>
    <comment ref="B360" authorId="5">
      <text>
        <r>
          <rPr>
            <b/>
            <sz val="9"/>
            <color indexed="81"/>
            <rFont val="Tahoma"/>
            <family val="2"/>
            <charset val="186"/>
          </rPr>
          <t>viinapuu:</t>
        </r>
        <r>
          <rPr>
            <sz val="9"/>
            <color indexed="81"/>
            <rFont val="Tahoma"/>
            <family val="2"/>
            <charset val="186"/>
          </rPr>
          <t xml:space="preserve">
tehtud 17.09.2010
</t>
        </r>
      </text>
    </comment>
    <comment ref="B361" authorId="4">
      <text>
        <r>
          <rPr>
            <b/>
            <sz val="8"/>
            <color indexed="81"/>
            <rFont val="Tahoma"/>
            <family val="2"/>
            <charset val="186"/>
          </rPr>
          <t>ruusmann:</t>
        </r>
        <r>
          <rPr>
            <sz val="8"/>
            <color indexed="81"/>
            <rFont val="Tahoma"/>
            <family val="2"/>
            <charset val="186"/>
          </rPr>
          <t xml:space="preserve">
tehtud 11.02.2009</t>
        </r>
      </text>
    </comment>
    <comment ref="B362" authorId="4">
      <text>
        <r>
          <rPr>
            <b/>
            <sz val="8"/>
            <color indexed="81"/>
            <rFont val="Tahoma"/>
            <family val="2"/>
            <charset val="186"/>
          </rPr>
          <t>ruusmann:</t>
        </r>
        <r>
          <rPr>
            <sz val="8"/>
            <color indexed="81"/>
            <rFont val="Tahoma"/>
            <family val="2"/>
            <charset val="186"/>
          </rPr>
          <t xml:space="preserve">
tehtud 27.04.2009</t>
        </r>
      </text>
    </comment>
    <comment ref="B363" authorId="4">
      <text>
        <r>
          <rPr>
            <b/>
            <sz val="8"/>
            <color indexed="81"/>
            <rFont val="Tahoma"/>
            <family val="2"/>
            <charset val="186"/>
          </rPr>
          <t>ruusmann:</t>
        </r>
        <r>
          <rPr>
            <sz val="8"/>
            <color indexed="81"/>
            <rFont val="Tahoma"/>
            <family val="2"/>
            <charset val="186"/>
          </rPr>
          <t xml:space="preserve">
tehtud 11.05.2009</t>
        </r>
      </text>
    </comment>
    <comment ref="B364" authorId="4">
      <text>
        <r>
          <rPr>
            <b/>
            <sz val="8"/>
            <color indexed="81"/>
            <rFont val="Tahoma"/>
            <family val="2"/>
            <charset val="186"/>
          </rPr>
          <t>ruusmann:</t>
        </r>
        <r>
          <rPr>
            <sz val="8"/>
            <color indexed="81"/>
            <rFont val="Tahoma"/>
            <family val="2"/>
            <charset val="186"/>
          </rPr>
          <t xml:space="preserve">
tehtud 03.07.2009</t>
        </r>
      </text>
    </comment>
    <comment ref="B365" authorId="4">
      <text>
        <r>
          <rPr>
            <b/>
            <sz val="8"/>
            <color indexed="81"/>
            <rFont val="Tahoma"/>
            <family val="2"/>
            <charset val="186"/>
          </rPr>
          <t>ruusmann:</t>
        </r>
        <r>
          <rPr>
            <sz val="8"/>
            <color indexed="81"/>
            <rFont val="Tahoma"/>
            <family val="2"/>
            <charset val="186"/>
          </rPr>
          <t xml:space="preserve">
tehtud 03.07.2009</t>
        </r>
      </text>
    </comment>
    <comment ref="B366" authorId="4">
      <text>
        <r>
          <rPr>
            <b/>
            <sz val="8"/>
            <color indexed="81"/>
            <rFont val="Tahoma"/>
            <family val="2"/>
            <charset val="186"/>
          </rPr>
          <t>ruusmann:</t>
        </r>
        <r>
          <rPr>
            <sz val="8"/>
            <color indexed="81"/>
            <rFont val="Tahoma"/>
            <family val="2"/>
            <charset val="186"/>
          </rPr>
          <t xml:space="preserve">
tehtud 03.07.2009</t>
        </r>
      </text>
    </comment>
    <comment ref="A372" authorId="2">
      <text>
        <r>
          <rPr>
            <b/>
            <sz val="9"/>
            <color indexed="81"/>
            <rFont val="Tahoma"/>
            <family val="2"/>
            <charset val="186"/>
          </rPr>
          <t>valler:</t>
        </r>
        <r>
          <rPr>
            <sz val="9"/>
            <color indexed="81"/>
            <rFont val="Tahoma"/>
            <family val="2"/>
            <charset val="186"/>
          </rPr>
          <t xml:space="preserve">
tehtud 13.07.11</t>
        </r>
      </text>
    </comment>
    <comment ref="B375" authorId="5">
      <text>
        <r>
          <rPr>
            <b/>
            <sz val="8"/>
            <color indexed="81"/>
            <rFont val="Tahoma"/>
            <family val="2"/>
            <charset val="186"/>
          </rPr>
          <t>viinapuu:</t>
        </r>
        <r>
          <rPr>
            <sz val="8"/>
            <color indexed="81"/>
            <rFont val="Tahoma"/>
            <family val="2"/>
            <charset val="186"/>
          </rPr>
          <t xml:space="preserve">
tehtud 18.10.2010</t>
        </r>
      </text>
    </comment>
    <comment ref="A377" authorId="5">
      <text>
        <r>
          <rPr>
            <b/>
            <sz val="9"/>
            <color indexed="81"/>
            <rFont val="Tahoma"/>
            <family val="2"/>
            <charset val="186"/>
          </rPr>
          <t>viinapuu:</t>
        </r>
        <r>
          <rPr>
            <sz val="9"/>
            <color indexed="81"/>
            <rFont val="Tahoma"/>
            <family val="2"/>
            <charset val="186"/>
          </rPr>
          <t xml:space="preserve">
tehtud 28.12.2011
</t>
        </r>
      </text>
    </comment>
    <comment ref="A379" authorId="5">
      <text>
        <r>
          <rPr>
            <b/>
            <sz val="9"/>
            <color indexed="81"/>
            <rFont val="Tahoma"/>
            <family val="2"/>
            <charset val="186"/>
          </rPr>
          <t>viinapuu:</t>
        </r>
        <r>
          <rPr>
            <sz val="9"/>
            <color indexed="81"/>
            <rFont val="Tahoma"/>
            <family val="2"/>
            <charset val="186"/>
          </rPr>
          <t xml:space="preserve">
tehtud 28.12.2011
</t>
        </r>
      </text>
    </comment>
    <comment ref="B385" authorId="6">
      <text>
        <r>
          <rPr>
            <b/>
            <sz val="9"/>
            <color indexed="81"/>
            <rFont val="Tahoma"/>
            <family val="2"/>
            <charset val="186"/>
          </rPr>
          <t xml:space="preserve">Anne A: </t>
        </r>
        <r>
          <rPr>
            <sz val="9"/>
            <color indexed="81"/>
            <rFont val="Tahoma"/>
            <family val="2"/>
            <charset val="186"/>
          </rPr>
          <t>tehtud 23.04.10</t>
        </r>
        <r>
          <rPr>
            <sz val="9"/>
            <color indexed="81"/>
            <rFont val="Tahoma"/>
            <family val="2"/>
            <charset val="186"/>
          </rPr>
          <t xml:space="preserve">
</t>
        </r>
      </text>
    </comment>
    <comment ref="B386" authorId="6">
      <text>
        <r>
          <rPr>
            <b/>
            <sz val="9"/>
            <color indexed="81"/>
            <rFont val="Tahoma"/>
            <family val="2"/>
            <charset val="186"/>
          </rPr>
          <t xml:space="preserve">Anne A: 
</t>
        </r>
        <r>
          <rPr>
            <sz val="9"/>
            <color indexed="81"/>
            <rFont val="Tahoma"/>
            <family val="2"/>
            <charset val="186"/>
          </rPr>
          <t>tehtud 23.04.10</t>
        </r>
        <r>
          <rPr>
            <sz val="9"/>
            <color indexed="81"/>
            <rFont val="Tahoma"/>
            <family val="2"/>
            <charset val="186"/>
          </rPr>
          <t xml:space="preserve">
</t>
        </r>
      </text>
    </comment>
    <comment ref="B387" authorId="6">
      <text>
        <r>
          <rPr>
            <sz val="9"/>
            <color indexed="81"/>
            <rFont val="Tahoma"/>
            <family val="2"/>
            <charset val="186"/>
          </rPr>
          <t>Anne A: 
tehtud 23.04.10</t>
        </r>
      </text>
    </comment>
    <comment ref="B388" authorId="6">
      <text>
        <r>
          <rPr>
            <b/>
            <sz val="9"/>
            <color indexed="81"/>
            <rFont val="Tahoma"/>
            <family val="2"/>
            <charset val="186"/>
          </rPr>
          <t>Anne:</t>
        </r>
        <r>
          <rPr>
            <sz val="9"/>
            <color indexed="81"/>
            <rFont val="Tahoma"/>
            <family val="2"/>
            <charset val="186"/>
          </rPr>
          <t xml:space="preserve">
tehtud 23.04.10</t>
        </r>
      </text>
    </comment>
    <comment ref="B389" authorId="6">
      <text>
        <r>
          <rPr>
            <b/>
            <sz val="9"/>
            <color indexed="81"/>
            <rFont val="Tahoma"/>
            <family val="2"/>
            <charset val="186"/>
          </rPr>
          <t xml:space="preserve">Anne A:
</t>
        </r>
        <r>
          <rPr>
            <sz val="9"/>
            <color indexed="81"/>
            <rFont val="Tahoma"/>
            <family val="2"/>
            <charset val="186"/>
          </rPr>
          <t>Tehtud 10.05.10</t>
        </r>
      </text>
    </comment>
    <comment ref="B390" authorId="6">
      <text>
        <r>
          <rPr>
            <b/>
            <sz val="9"/>
            <color indexed="81"/>
            <rFont val="Tahoma"/>
            <family val="2"/>
            <charset val="186"/>
          </rPr>
          <t>Anne A:</t>
        </r>
        <r>
          <rPr>
            <sz val="9"/>
            <color indexed="81"/>
            <rFont val="Tahoma"/>
            <family val="2"/>
            <charset val="186"/>
          </rPr>
          <t xml:space="preserve">
Tehtud 10.05.10</t>
        </r>
      </text>
    </comment>
    <comment ref="B391" authorId="4">
      <text>
        <r>
          <rPr>
            <b/>
            <sz val="8"/>
            <color indexed="81"/>
            <rFont val="Tahoma"/>
            <family val="2"/>
            <charset val="186"/>
          </rPr>
          <t>ruusmann:</t>
        </r>
        <r>
          <rPr>
            <sz val="8"/>
            <color indexed="81"/>
            <rFont val="Tahoma"/>
            <family val="2"/>
            <charset val="186"/>
          </rPr>
          <t xml:space="preserve">
tehtud 29.06.2010</t>
        </r>
      </text>
    </comment>
    <comment ref="B392" authorId="4">
      <text>
        <r>
          <rPr>
            <b/>
            <sz val="8"/>
            <color indexed="81"/>
            <rFont val="Tahoma"/>
            <family val="2"/>
            <charset val="186"/>
          </rPr>
          <t>ruusmann:</t>
        </r>
        <r>
          <rPr>
            <sz val="8"/>
            <color indexed="81"/>
            <rFont val="Tahoma"/>
            <family val="2"/>
            <charset val="186"/>
          </rPr>
          <t xml:space="preserve">
tehtud 29.06.2010</t>
        </r>
      </text>
    </comment>
    <comment ref="B393" authorId="4">
      <text>
        <r>
          <rPr>
            <b/>
            <sz val="8"/>
            <color indexed="81"/>
            <rFont val="Tahoma"/>
            <family val="2"/>
            <charset val="186"/>
          </rPr>
          <t>ruusmann:</t>
        </r>
        <r>
          <rPr>
            <sz val="8"/>
            <color indexed="81"/>
            <rFont val="Tahoma"/>
            <family val="2"/>
            <charset val="186"/>
          </rPr>
          <t xml:space="preserve">
tehtud 29.06.2010</t>
        </r>
      </text>
    </comment>
    <comment ref="B394" authorId="4">
      <text>
        <r>
          <rPr>
            <b/>
            <sz val="8"/>
            <color indexed="81"/>
            <rFont val="Tahoma"/>
            <family val="2"/>
            <charset val="186"/>
          </rPr>
          <t>ruusmann:</t>
        </r>
        <r>
          <rPr>
            <sz val="8"/>
            <color indexed="81"/>
            <rFont val="Tahoma"/>
            <family val="2"/>
            <charset val="186"/>
          </rPr>
          <t xml:space="preserve">
tehtud 02.08.2010</t>
        </r>
      </text>
    </comment>
    <comment ref="B395" authorId="4">
      <text>
        <r>
          <rPr>
            <b/>
            <sz val="8"/>
            <color indexed="81"/>
            <rFont val="Tahoma"/>
            <family val="2"/>
            <charset val="186"/>
          </rPr>
          <t>ruusmann:</t>
        </r>
        <r>
          <rPr>
            <sz val="8"/>
            <color indexed="81"/>
            <rFont val="Tahoma"/>
            <family val="2"/>
            <charset val="186"/>
          </rPr>
          <t xml:space="preserve">
tehtud 02.08.2010</t>
        </r>
      </text>
    </comment>
    <comment ref="B396" authorId="5">
      <text>
        <r>
          <rPr>
            <b/>
            <sz val="8"/>
            <color indexed="81"/>
            <rFont val="Tahoma"/>
            <family val="2"/>
            <charset val="186"/>
          </rPr>
          <t>viinapuu:</t>
        </r>
        <r>
          <rPr>
            <sz val="8"/>
            <color indexed="81"/>
            <rFont val="Tahoma"/>
            <family val="2"/>
            <charset val="186"/>
          </rPr>
          <t xml:space="preserve">
tehtud 18.10.2010</t>
        </r>
      </text>
    </comment>
    <comment ref="B397" authorId="4">
      <text>
        <r>
          <rPr>
            <b/>
            <sz val="8"/>
            <color indexed="81"/>
            <rFont val="Tahoma"/>
            <family val="2"/>
            <charset val="186"/>
          </rPr>
          <t>ruusmann:</t>
        </r>
        <r>
          <rPr>
            <sz val="8"/>
            <color indexed="81"/>
            <rFont val="Tahoma"/>
            <family val="2"/>
            <charset val="186"/>
          </rPr>
          <t xml:space="preserve">
tehtud 02.08.2010</t>
        </r>
      </text>
    </comment>
    <comment ref="B398" authorId="4">
      <text>
        <r>
          <rPr>
            <b/>
            <sz val="8"/>
            <color indexed="81"/>
            <rFont val="Tahoma"/>
            <family val="2"/>
            <charset val="186"/>
          </rPr>
          <t>ruusmann:</t>
        </r>
        <r>
          <rPr>
            <sz val="8"/>
            <color indexed="81"/>
            <rFont val="Tahoma"/>
            <family val="2"/>
            <charset val="186"/>
          </rPr>
          <t xml:space="preserve">
tehtud 02.08.2010</t>
        </r>
      </text>
    </comment>
    <comment ref="B399" authorId="4">
      <text>
        <r>
          <rPr>
            <b/>
            <sz val="8"/>
            <color indexed="81"/>
            <rFont val="Tahoma"/>
            <family val="2"/>
            <charset val="186"/>
          </rPr>
          <t>ruusmann:</t>
        </r>
        <r>
          <rPr>
            <sz val="8"/>
            <color indexed="81"/>
            <rFont val="Tahoma"/>
            <family val="2"/>
            <charset val="186"/>
          </rPr>
          <t xml:space="preserve">
tehtud 02.08.2010</t>
        </r>
      </text>
    </comment>
    <comment ref="B400" authorId="4">
      <text>
        <r>
          <rPr>
            <b/>
            <sz val="8"/>
            <color indexed="81"/>
            <rFont val="Tahoma"/>
            <family val="2"/>
            <charset val="186"/>
          </rPr>
          <t>ruusmann:</t>
        </r>
        <r>
          <rPr>
            <sz val="8"/>
            <color indexed="81"/>
            <rFont val="Tahoma"/>
            <family val="2"/>
            <charset val="186"/>
          </rPr>
          <t xml:space="preserve">
tehtud 02.08.2010</t>
        </r>
      </text>
    </comment>
    <comment ref="B401" authorId="4">
      <text>
        <r>
          <rPr>
            <b/>
            <sz val="8"/>
            <color indexed="81"/>
            <rFont val="Tahoma"/>
            <family val="2"/>
            <charset val="186"/>
          </rPr>
          <t>ruusmann:</t>
        </r>
        <r>
          <rPr>
            <sz val="8"/>
            <color indexed="81"/>
            <rFont val="Tahoma"/>
            <family val="2"/>
            <charset val="186"/>
          </rPr>
          <t xml:space="preserve">
tehtud 02.08.2010</t>
        </r>
      </text>
    </comment>
    <comment ref="B402" authorId="4">
      <text>
        <r>
          <rPr>
            <b/>
            <sz val="8"/>
            <color indexed="81"/>
            <rFont val="Tahoma"/>
            <family val="2"/>
            <charset val="186"/>
          </rPr>
          <t>ruusmann:</t>
        </r>
        <r>
          <rPr>
            <sz val="8"/>
            <color indexed="81"/>
            <rFont val="Tahoma"/>
            <family val="2"/>
            <charset val="186"/>
          </rPr>
          <t xml:space="preserve">
tehtud 02.08.2010</t>
        </r>
      </text>
    </comment>
    <comment ref="B403" authorId="4">
      <text>
        <r>
          <rPr>
            <b/>
            <sz val="8"/>
            <color indexed="81"/>
            <rFont val="Tahoma"/>
            <family val="2"/>
            <charset val="186"/>
          </rPr>
          <t>ruusmann:</t>
        </r>
        <r>
          <rPr>
            <sz val="8"/>
            <color indexed="81"/>
            <rFont val="Tahoma"/>
            <family val="2"/>
            <charset val="186"/>
          </rPr>
          <t xml:space="preserve">
tehtud 25.08.2010</t>
        </r>
      </text>
    </comment>
    <comment ref="B404" authorId="4">
      <text>
        <r>
          <rPr>
            <b/>
            <sz val="8"/>
            <color indexed="81"/>
            <rFont val="Tahoma"/>
            <family val="2"/>
            <charset val="186"/>
          </rPr>
          <t>ruusmann:</t>
        </r>
        <r>
          <rPr>
            <sz val="8"/>
            <color indexed="81"/>
            <rFont val="Tahoma"/>
            <family val="2"/>
            <charset val="186"/>
          </rPr>
          <t xml:space="preserve">
tehtud 25.08.2010</t>
        </r>
      </text>
    </comment>
    <comment ref="B405" authorId="4">
      <text>
        <r>
          <rPr>
            <b/>
            <sz val="8"/>
            <color indexed="81"/>
            <rFont val="Tahoma"/>
            <family val="2"/>
            <charset val="186"/>
          </rPr>
          <t>ruusmann:</t>
        </r>
        <r>
          <rPr>
            <sz val="8"/>
            <color indexed="81"/>
            <rFont val="Tahoma"/>
            <family val="2"/>
            <charset val="186"/>
          </rPr>
          <t xml:space="preserve">
tehtud 25.08.2010</t>
        </r>
      </text>
    </comment>
    <comment ref="B406" authorId="5">
      <text>
        <r>
          <rPr>
            <b/>
            <sz val="9"/>
            <color indexed="81"/>
            <rFont val="Tahoma"/>
            <family val="2"/>
            <charset val="186"/>
          </rPr>
          <t>viinapuu:</t>
        </r>
        <r>
          <rPr>
            <sz val="9"/>
            <color indexed="81"/>
            <rFont val="Tahoma"/>
            <family val="2"/>
            <charset val="186"/>
          </rPr>
          <t xml:space="preserve">
tehtud 01.10.2010</t>
        </r>
      </text>
    </comment>
    <comment ref="B407" authorId="5">
      <text>
        <r>
          <rPr>
            <b/>
            <sz val="8"/>
            <color indexed="81"/>
            <rFont val="Tahoma"/>
            <family val="2"/>
            <charset val="186"/>
          </rPr>
          <t>viinapuu:</t>
        </r>
        <r>
          <rPr>
            <sz val="8"/>
            <color indexed="81"/>
            <rFont val="Tahoma"/>
            <family val="2"/>
            <charset val="186"/>
          </rPr>
          <t xml:space="preserve">
tehtud 18.10.2010</t>
        </r>
      </text>
    </comment>
    <comment ref="B408" authorId="5">
      <text>
        <r>
          <rPr>
            <b/>
            <sz val="9"/>
            <color indexed="81"/>
            <rFont val="Tahoma"/>
            <family val="2"/>
            <charset val="186"/>
          </rPr>
          <t>viinapuu:</t>
        </r>
        <r>
          <rPr>
            <sz val="9"/>
            <color indexed="81"/>
            <rFont val="Tahoma"/>
            <family val="2"/>
            <charset val="186"/>
          </rPr>
          <t xml:space="preserve">
tehtud 01.10.2010</t>
        </r>
      </text>
    </comment>
    <comment ref="B409" authorId="6">
      <text>
        <r>
          <rPr>
            <b/>
            <sz val="9"/>
            <color indexed="81"/>
            <rFont val="Tahoma"/>
            <family val="2"/>
            <charset val="186"/>
          </rPr>
          <t>altermann1:</t>
        </r>
        <r>
          <rPr>
            <sz val="9"/>
            <color indexed="81"/>
            <rFont val="Tahoma"/>
            <family val="2"/>
            <charset val="186"/>
          </rPr>
          <t xml:space="preserve">
Tehtud 27.12.10</t>
        </r>
      </text>
    </comment>
    <comment ref="B410" authorId="6">
      <text>
        <r>
          <rPr>
            <b/>
            <sz val="9"/>
            <color indexed="81"/>
            <rFont val="Tahoma"/>
            <family val="2"/>
            <charset val="186"/>
          </rPr>
          <t>altermann1:</t>
        </r>
        <r>
          <rPr>
            <sz val="9"/>
            <color indexed="81"/>
            <rFont val="Tahoma"/>
            <family val="2"/>
            <charset val="186"/>
          </rPr>
          <t xml:space="preserve">
Tehtud 27.12.10</t>
        </r>
      </text>
    </comment>
    <comment ref="B411" authorId="6">
      <text>
        <r>
          <rPr>
            <b/>
            <sz val="9"/>
            <color indexed="81"/>
            <rFont val="Tahoma"/>
            <family val="2"/>
            <charset val="186"/>
          </rPr>
          <t>altermann1:</t>
        </r>
        <r>
          <rPr>
            <sz val="9"/>
            <color indexed="81"/>
            <rFont val="Tahoma"/>
            <family val="2"/>
            <charset val="186"/>
          </rPr>
          <t xml:space="preserve">
tehtud 07.04.11</t>
        </r>
      </text>
    </comment>
    <comment ref="B412" authorId="6">
      <text>
        <r>
          <rPr>
            <b/>
            <sz val="9"/>
            <color indexed="81"/>
            <rFont val="Tahoma"/>
            <family val="2"/>
            <charset val="186"/>
          </rPr>
          <t>altermann1:</t>
        </r>
        <r>
          <rPr>
            <sz val="9"/>
            <color indexed="81"/>
            <rFont val="Tahoma"/>
            <family val="2"/>
            <charset val="186"/>
          </rPr>
          <t xml:space="preserve">
tehtud 07.04.11</t>
        </r>
      </text>
    </comment>
    <comment ref="B413" authorId="6">
      <text>
        <r>
          <rPr>
            <b/>
            <sz val="8"/>
            <color indexed="81"/>
            <rFont val="Tahoma"/>
            <family val="2"/>
            <charset val="186"/>
          </rPr>
          <t>altermann1:</t>
        </r>
        <r>
          <rPr>
            <sz val="8"/>
            <color indexed="81"/>
            <rFont val="Tahoma"/>
            <family val="2"/>
            <charset val="186"/>
          </rPr>
          <t xml:space="preserve">
14.04.2011</t>
        </r>
      </text>
    </comment>
    <comment ref="B414" authorId="6">
      <text>
        <r>
          <rPr>
            <b/>
            <sz val="8"/>
            <color indexed="81"/>
            <rFont val="Tahoma"/>
            <family val="2"/>
            <charset val="186"/>
          </rPr>
          <t>altermann1:</t>
        </r>
        <r>
          <rPr>
            <sz val="8"/>
            <color indexed="81"/>
            <rFont val="Tahoma"/>
            <family val="2"/>
            <charset val="186"/>
          </rPr>
          <t xml:space="preserve">
14.04.2011</t>
        </r>
      </text>
    </comment>
    <comment ref="B415" authorId="6">
      <text>
        <r>
          <rPr>
            <b/>
            <sz val="8"/>
            <color indexed="81"/>
            <rFont val="Tahoma"/>
            <family val="2"/>
            <charset val="186"/>
          </rPr>
          <t>altermann1:</t>
        </r>
        <r>
          <rPr>
            <sz val="8"/>
            <color indexed="81"/>
            <rFont val="Tahoma"/>
            <family val="2"/>
            <charset val="186"/>
          </rPr>
          <t xml:space="preserve">
Tehtud 03.05.11</t>
        </r>
      </text>
    </comment>
    <comment ref="B416" authorId="6">
      <text>
        <r>
          <rPr>
            <b/>
            <sz val="8"/>
            <color indexed="81"/>
            <rFont val="Tahoma"/>
            <family val="2"/>
            <charset val="186"/>
          </rPr>
          <t>altermann1:</t>
        </r>
        <r>
          <rPr>
            <sz val="8"/>
            <color indexed="81"/>
            <rFont val="Tahoma"/>
            <family val="2"/>
            <charset val="186"/>
          </rPr>
          <t xml:space="preserve">
Tehtud 03.05.11</t>
        </r>
      </text>
    </comment>
    <comment ref="B417" authorId="6">
      <text>
        <r>
          <rPr>
            <b/>
            <sz val="8"/>
            <color indexed="81"/>
            <rFont val="Tahoma"/>
            <family val="2"/>
            <charset val="186"/>
          </rPr>
          <t>altermann1:</t>
        </r>
        <r>
          <rPr>
            <sz val="8"/>
            <color indexed="81"/>
            <rFont val="Tahoma"/>
            <family val="2"/>
            <charset val="186"/>
          </rPr>
          <t xml:space="preserve">
Tehtud 03.05.11</t>
        </r>
      </text>
    </comment>
    <comment ref="B418" authorId="6">
      <text>
        <r>
          <rPr>
            <b/>
            <sz val="9"/>
            <color indexed="81"/>
            <rFont val="Tahoma"/>
            <family val="2"/>
            <charset val="186"/>
          </rPr>
          <t>altermann1:</t>
        </r>
        <r>
          <rPr>
            <sz val="9"/>
            <color indexed="81"/>
            <rFont val="Tahoma"/>
            <family val="2"/>
            <charset val="186"/>
          </rPr>
          <t xml:space="preserve">
tehtud 16.05.11</t>
        </r>
      </text>
    </comment>
    <comment ref="B419" authorId="6">
      <text>
        <r>
          <rPr>
            <b/>
            <sz val="9"/>
            <color indexed="81"/>
            <rFont val="Tahoma"/>
            <family val="2"/>
            <charset val="186"/>
          </rPr>
          <t>altermann1:</t>
        </r>
        <r>
          <rPr>
            <sz val="9"/>
            <color indexed="81"/>
            <rFont val="Tahoma"/>
            <family val="2"/>
            <charset val="186"/>
          </rPr>
          <t xml:space="preserve">
tehtud 16.05.11</t>
        </r>
      </text>
    </comment>
    <comment ref="B420" authorId="6">
      <text>
        <r>
          <rPr>
            <b/>
            <sz val="9"/>
            <color indexed="81"/>
            <rFont val="Tahoma"/>
            <family val="2"/>
            <charset val="186"/>
          </rPr>
          <t>altermann1:</t>
        </r>
        <r>
          <rPr>
            <sz val="9"/>
            <color indexed="81"/>
            <rFont val="Tahoma"/>
            <family val="2"/>
            <charset val="186"/>
          </rPr>
          <t xml:space="preserve">
tehtud 16.05.11</t>
        </r>
      </text>
    </comment>
    <comment ref="B421" authorId="6">
      <text>
        <r>
          <rPr>
            <b/>
            <sz val="9"/>
            <color indexed="81"/>
            <rFont val="Tahoma"/>
            <family val="2"/>
            <charset val="186"/>
          </rPr>
          <t>altermann1:</t>
        </r>
        <r>
          <rPr>
            <sz val="9"/>
            <color indexed="81"/>
            <rFont val="Tahoma"/>
            <family val="2"/>
            <charset val="186"/>
          </rPr>
          <t xml:space="preserve">
Tehtud 02.06.11</t>
        </r>
      </text>
    </comment>
    <comment ref="B422" authorId="6">
      <text>
        <r>
          <rPr>
            <b/>
            <sz val="9"/>
            <color indexed="81"/>
            <rFont val="Tahoma"/>
            <family val="2"/>
            <charset val="186"/>
          </rPr>
          <t>altermann1:</t>
        </r>
        <r>
          <rPr>
            <sz val="9"/>
            <color indexed="81"/>
            <rFont val="Tahoma"/>
            <family val="2"/>
            <charset val="186"/>
          </rPr>
          <t xml:space="preserve">
Tehtud 02.06.11</t>
        </r>
      </text>
    </comment>
    <comment ref="B423" authorId="6">
      <text>
        <r>
          <rPr>
            <b/>
            <sz val="9"/>
            <color indexed="81"/>
            <rFont val="Tahoma"/>
            <family val="2"/>
            <charset val="186"/>
          </rPr>
          <t>altermann1:</t>
        </r>
        <r>
          <rPr>
            <sz val="9"/>
            <color indexed="81"/>
            <rFont val="Tahoma"/>
            <family val="2"/>
            <charset val="186"/>
          </rPr>
          <t xml:space="preserve">
Tehtud 02.06.11</t>
        </r>
      </text>
    </comment>
    <comment ref="B424" authorId="6">
      <text>
        <r>
          <rPr>
            <b/>
            <sz val="9"/>
            <color indexed="81"/>
            <rFont val="Tahoma"/>
            <family val="2"/>
            <charset val="186"/>
          </rPr>
          <t>altermann1:</t>
        </r>
        <r>
          <rPr>
            <sz val="9"/>
            <color indexed="81"/>
            <rFont val="Tahoma"/>
            <family val="2"/>
            <charset val="186"/>
          </rPr>
          <t xml:space="preserve">
Tehtud 02.06.11
</t>
        </r>
      </text>
    </comment>
    <comment ref="B425" authorId="6">
      <text>
        <r>
          <rPr>
            <b/>
            <sz val="9"/>
            <color indexed="81"/>
            <rFont val="Tahoma"/>
            <family val="2"/>
            <charset val="186"/>
          </rPr>
          <t>altermann1:</t>
        </r>
        <r>
          <rPr>
            <sz val="9"/>
            <color indexed="81"/>
            <rFont val="Tahoma"/>
            <family val="2"/>
            <charset val="186"/>
          </rPr>
          <t xml:space="preserve">
Tehtud 02.06.11</t>
        </r>
      </text>
    </comment>
    <comment ref="B426" authorId="6">
      <text>
        <r>
          <rPr>
            <b/>
            <sz val="9"/>
            <color indexed="81"/>
            <rFont val="Tahoma"/>
            <family val="2"/>
            <charset val="186"/>
          </rPr>
          <t>altermann1:</t>
        </r>
        <r>
          <rPr>
            <sz val="9"/>
            <color indexed="81"/>
            <rFont val="Tahoma"/>
            <family val="2"/>
            <charset val="186"/>
          </rPr>
          <t xml:space="preserve">
Tehtud 02.06.11</t>
        </r>
      </text>
    </comment>
    <comment ref="B427" authorId="6">
      <text>
        <r>
          <rPr>
            <b/>
            <sz val="9"/>
            <color indexed="81"/>
            <rFont val="Tahoma"/>
            <family val="2"/>
            <charset val="186"/>
          </rPr>
          <t>altermann1:</t>
        </r>
        <r>
          <rPr>
            <sz val="9"/>
            <color indexed="81"/>
            <rFont val="Tahoma"/>
            <family val="2"/>
            <charset val="186"/>
          </rPr>
          <t xml:space="preserve">
Tehtud 02.06.11</t>
        </r>
      </text>
    </comment>
    <comment ref="B428" authorId="6">
      <text>
        <r>
          <rPr>
            <b/>
            <sz val="9"/>
            <color indexed="81"/>
            <rFont val="Tahoma"/>
            <family val="2"/>
            <charset val="186"/>
          </rPr>
          <t>altermann1:</t>
        </r>
        <r>
          <rPr>
            <sz val="9"/>
            <color indexed="81"/>
            <rFont val="Tahoma"/>
            <family val="2"/>
            <charset val="186"/>
          </rPr>
          <t xml:space="preserve">
Tehtud 02.06.11</t>
        </r>
      </text>
    </comment>
    <comment ref="B429" authorId="6">
      <text>
        <r>
          <rPr>
            <b/>
            <sz val="8"/>
            <color indexed="81"/>
            <rFont val="Tahoma"/>
            <family val="2"/>
            <charset val="186"/>
          </rPr>
          <t>altermann1:</t>
        </r>
        <r>
          <rPr>
            <sz val="8"/>
            <color indexed="81"/>
            <rFont val="Tahoma"/>
            <family val="2"/>
            <charset val="186"/>
          </rPr>
          <t xml:space="preserve">
tehtud 16.06.11</t>
        </r>
      </text>
    </comment>
    <comment ref="B430" authorId="6">
      <text>
        <r>
          <rPr>
            <b/>
            <sz val="9"/>
            <color indexed="81"/>
            <rFont val="Tahoma"/>
            <family val="2"/>
            <charset val="186"/>
          </rPr>
          <t>altermann1:</t>
        </r>
        <r>
          <rPr>
            <sz val="9"/>
            <color indexed="81"/>
            <rFont val="Tahoma"/>
            <family val="2"/>
            <charset val="186"/>
          </rPr>
          <t xml:space="preserve">
tehtud 27.06.11</t>
        </r>
      </text>
    </comment>
    <comment ref="B431" authorId="6">
      <text>
        <r>
          <rPr>
            <b/>
            <sz val="9"/>
            <color indexed="81"/>
            <rFont val="Tahoma"/>
            <family val="2"/>
            <charset val="186"/>
          </rPr>
          <t>altermann1:</t>
        </r>
        <r>
          <rPr>
            <sz val="9"/>
            <color indexed="81"/>
            <rFont val="Tahoma"/>
            <family val="2"/>
            <charset val="186"/>
          </rPr>
          <t xml:space="preserve">
tehtud 27.06.11</t>
        </r>
      </text>
    </comment>
    <comment ref="B432" authorId="6">
      <text>
        <r>
          <rPr>
            <b/>
            <sz val="9"/>
            <color indexed="81"/>
            <rFont val="Tahoma"/>
            <family val="2"/>
            <charset val="186"/>
          </rPr>
          <t>altermann1:</t>
        </r>
        <r>
          <rPr>
            <sz val="9"/>
            <color indexed="81"/>
            <rFont val="Tahoma"/>
            <family val="2"/>
            <charset val="186"/>
          </rPr>
          <t xml:space="preserve">
tehtud 27.06.11</t>
        </r>
      </text>
    </comment>
    <comment ref="B433" authorId="6">
      <text>
        <r>
          <rPr>
            <b/>
            <sz val="9"/>
            <color indexed="81"/>
            <rFont val="Tahoma"/>
            <family val="2"/>
            <charset val="186"/>
          </rPr>
          <t>altermann1:</t>
        </r>
        <r>
          <rPr>
            <sz val="9"/>
            <color indexed="81"/>
            <rFont val="Tahoma"/>
            <family val="2"/>
            <charset val="186"/>
          </rPr>
          <t xml:space="preserve">
tehtud 27.06.11</t>
        </r>
      </text>
    </comment>
    <comment ref="B434" authorId="6">
      <text>
        <r>
          <rPr>
            <b/>
            <sz val="9"/>
            <color indexed="81"/>
            <rFont val="Tahoma"/>
            <family val="2"/>
            <charset val="186"/>
          </rPr>
          <t>altermann1:</t>
        </r>
        <r>
          <rPr>
            <sz val="9"/>
            <color indexed="81"/>
            <rFont val="Tahoma"/>
            <family val="2"/>
            <charset val="186"/>
          </rPr>
          <t xml:space="preserve">
tehtud 27.06.11</t>
        </r>
      </text>
    </comment>
    <comment ref="B435" authorId="6">
      <text>
        <r>
          <rPr>
            <b/>
            <sz val="9"/>
            <color indexed="81"/>
            <rFont val="Tahoma"/>
            <family val="2"/>
            <charset val="186"/>
          </rPr>
          <t>altermann1:</t>
        </r>
        <r>
          <rPr>
            <sz val="9"/>
            <color indexed="81"/>
            <rFont val="Tahoma"/>
            <family val="2"/>
            <charset val="186"/>
          </rPr>
          <t xml:space="preserve">
tehtud 27.06.11</t>
        </r>
      </text>
    </comment>
    <comment ref="B436" authorId="6">
      <text>
        <r>
          <rPr>
            <b/>
            <sz val="9"/>
            <color indexed="81"/>
            <rFont val="Tahoma"/>
            <family val="2"/>
            <charset val="186"/>
          </rPr>
          <t>Anne A:</t>
        </r>
        <r>
          <rPr>
            <sz val="9"/>
            <color indexed="81"/>
            <rFont val="Tahoma"/>
            <family val="2"/>
            <charset val="186"/>
          </rPr>
          <t xml:space="preserve">
tehtud 02.08.11</t>
        </r>
      </text>
    </comment>
    <comment ref="B437" authorId="6">
      <text>
        <r>
          <rPr>
            <b/>
            <sz val="9"/>
            <color indexed="81"/>
            <rFont val="Tahoma"/>
            <family val="2"/>
            <charset val="186"/>
          </rPr>
          <t>Anne A:</t>
        </r>
        <r>
          <rPr>
            <sz val="9"/>
            <color indexed="81"/>
            <rFont val="Tahoma"/>
            <family val="2"/>
            <charset val="186"/>
          </rPr>
          <t xml:space="preserve">
tehtud 02.08.11</t>
        </r>
      </text>
    </comment>
    <comment ref="B438" authorId="6">
      <text>
        <r>
          <rPr>
            <b/>
            <sz val="9"/>
            <color indexed="81"/>
            <rFont val="Tahoma"/>
            <family val="2"/>
            <charset val="186"/>
          </rPr>
          <t>Anne A:</t>
        </r>
        <r>
          <rPr>
            <sz val="9"/>
            <color indexed="81"/>
            <rFont val="Tahoma"/>
            <family val="2"/>
            <charset val="186"/>
          </rPr>
          <t xml:space="preserve">
tehtud 02.08.11</t>
        </r>
      </text>
    </comment>
    <comment ref="B439" authorId="6">
      <text>
        <r>
          <rPr>
            <b/>
            <sz val="9"/>
            <color indexed="81"/>
            <rFont val="Tahoma"/>
            <family val="2"/>
            <charset val="186"/>
          </rPr>
          <t>altermann1:</t>
        </r>
        <r>
          <rPr>
            <sz val="9"/>
            <color indexed="81"/>
            <rFont val="Tahoma"/>
            <family val="2"/>
            <charset val="186"/>
          </rPr>
          <t xml:space="preserve">
Tehtud 01.09.2011</t>
        </r>
      </text>
    </comment>
    <comment ref="B440" authorId="6">
      <text>
        <r>
          <rPr>
            <b/>
            <sz val="9"/>
            <color indexed="81"/>
            <rFont val="Tahoma"/>
            <family val="2"/>
            <charset val="186"/>
          </rPr>
          <t>altermann1:</t>
        </r>
        <r>
          <rPr>
            <sz val="9"/>
            <color indexed="81"/>
            <rFont val="Tahoma"/>
            <family val="2"/>
            <charset val="186"/>
          </rPr>
          <t xml:space="preserve">
tehtud 01.09.11</t>
        </r>
      </text>
    </comment>
    <comment ref="B441" authorId="6">
      <text>
        <r>
          <rPr>
            <b/>
            <sz val="9"/>
            <color indexed="81"/>
            <rFont val="Tahoma"/>
            <family val="2"/>
            <charset val="186"/>
          </rPr>
          <t>altermann1:</t>
        </r>
        <r>
          <rPr>
            <sz val="9"/>
            <color indexed="81"/>
            <rFont val="Tahoma"/>
            <family val="2"/>
            <charset val="186"/>
          </rPr>
          <t xml:space="preserve">
tehtud 01.09.11</t>
        </r>
      </text>
    </comment>
    <comment ref="B442" authorId="6">
      <text>
        <r>
          <rPr>
            <b/>
            <sz val="8"/>
            <color indexed="81"/>
            <rFont val="Tahoma"/>
            <family val="2"/>
            <charset val="186"/>
          </rPr>
          <t>altermann1:</t>
        </r>
        <r>
          <rPr>
            <sz val="8"/>
            <color indexed="81"/>
            <rFont val="Tahoma"/>
            <family val="2"/>
            <charset val="186"/>
          </rPr>
          <t xml:space="preserve">
Tehtud 21.11.11</t>
        </r>
      </text>
    </comment>
    <comment ref="B443" authorId="6">
      <text>
        <r>
          <rPr>
            <b/>
            <sz val="8"/>
            <color indexed="81"/>
            <rFont val="Tahoma"/>
            <family val="2"/>
            <charset val="186"/>
          </rPr>
          <t>altermann1:</t>
        </r>
        <r>
          <rPr>
            <sz val="8"/>
            <color indexed="81"/>
            <rFont val="Tahoma"/>
            <family val="2"/>
            <charset val="186"/>
          </rPr>
          <t xml:space="preserve">
Tehtud 21.11.11</t>
        </r>
      </text>
    </comment>
    <comment ref="B444" authorId="6">
      <text>
        <r>
          <rPr>
            <b/>
            <sz val="8"/>
            <color indexed="81"/>
            <rFont val="Tahoma"/>
            <family val="2"/>
            <charset val="186"/>
          </rPr>
          <t>altermann1:</t>
        </r>
        <r>
          <rPr>
            <sz val="8"/>
            <color indexed="81"/>
            <rFont val="Tahoma"/>
            <family val="2"/>
            <charset val="186"/>
          </rPr>
          <t xml:space="preserve">
Tehtud 21.11.11</t>
        </r>
      </text>
    </comment>
    <comment ref="B445" authorId="6">
      <text>
        <r>
          <rPr>
            <b/>
            <sz val="9"/>
            <color indexed="81"/>
            <rFont val="Tahoma"/>
            <family val="2"/>
            <charset val="186"/>
          </rPr>
          <t>altermann1:</t>
        </r>
        <r>
          <rPr>
            <sz val="9"/>
            <color indexed="81"/>
            <rFont val="Tahoma"/>
            <family val="2"/>
            <charset val="186"/>
          </rPr>
          <t xml:space="preserve">
tehtud 19.09.11</t>
        </r>
      </text>
    </comment>
    <comment ref="B446" authorId="6">
      <text>
        <r>
          <rPr>
            <b/>
            <sz val="9"/>
            <color indexed="81"/>
            <rFont val="Tahoma"/>
            <family val="2"/>
            <charset val="186"/>
          </rPr>
          <t>altermann1:</t>
        </r>
        <r>
          <rPr>
            <sz val="9"/>
            <color indexed="81"/>
            <rFont val="Tahoma"/>
            <family val="2"/>
            <charset val="186"/>
          </rPr>
          <t xml:space="preserve">
tehtud 19.09.11</t>
        </r>
      </text>
    </comment>
    <comment ref="B447" authorId="6">
      <text>
        <r>
          <rPr>
            <b/>
            <sz val="9"/>
            <color indexed="81"/>
            <rFont val="Tahoma"/>
            <family val="2"/>
            <charset val="186"/>
          </rPr>
          <t>altermann1:</t>
        </r>
        <r>
          <rPr>
            <sz val="9"/>
            <color indexed="81"/>
            <rFont val="Tahoma"/>
            <family val="2"/>
            <charset val="186"/>
          </rPr>
          <t xml:space="preserve">
tehtud 17.10.11</t>
        </r>
      </text>
    </comment>
    <comment ref="B448" authorId="6">
      <text>
        <r>
          <rPr>
            <b/>
            <sz val="9"/>
            <color indexed="81"/>
            <rFont val="Tahoma"/>
            <family val="2"/>
            <charset val="186"/>
          </rPr>
          <t>altermann1:</t>
        </r>
        <r>
          <rPr>
            <sz val="9"/>
            <color indexed="81"/>
            <rFont val="Tahoma"/>
            <family val="2"/>
            <charset val="186"/>
          </rPr>
          <t xml:space="preserve">
tehtud 17.10.11</t>
        </r>
      </text>
    </comment>
    <comment ref="B449" authorId="6">
      <text>
        <r>
          <rPr>
            <b/>
            <sz val="8"/>
            <color indexed="81"/>
            <rFont val="Tahoma"/>
            <family val="2"/>
            <charset val="186"/>
          </rPr>
          <t>altermann1:</t>
        </r>
        <r>
          <rPr>
            <sz val="8"/>
            <color indexed="81"/>
            <rFont val="Tahoma"/>
            <family val="2"/>
            <charset val="186"/>
          </rPr>
          <t xml:space="preserve">
21.10.11</t>
        </r>
      </text>
    </comment>
    <comment ref="B450" authorId="6">
      <text>
        <r>
          <rPr>
            <b/>
            <sz val="9"/>
            <color indexed="81"/>
            <rFont val="Tahoma"/>
            <family val="2"/>
            <charset val="186"/>
          </rPr>
          <t>altermann1:</t>
        </r>
        <r>
          <rPr>
            <sz val="9"/>
            <color indexed="81"/>
            <rFont val="Tahoma"/>
            <family val="2"/>
            <charset val="186"/>
          </rPr>
          <t xml:space="preserve">
10.11.11</t>
        </r>
      </text>
    </comment>
    <comment ref="B451" authorId="6">
      <text>
        <r>
          <rPr>
            <b/>
            <sz val="9"/>
            <color indexed="81"/>
            <rFont val="Tahoma"/>
            <family val="2"/>
            <charset val="186"/>
          </rPr>
          <t>altermann1:</t>
        </r>
        <r>
          <rPr>
            <sz val="9"/>
            <color indexed="81"/>
            <rFont val="Tahoma"/>
            <family val="2"/>
            <charset val="186"/>
          </rPr>
          <t xml:space="preserve">
10.11.11</t>
        </r>
      </text>
    </comment>
    <comment ref="B452" authorId="6">
      <text>
        <r>
          <rPr>
            <b/>
            <sz val="9"/>
            <color indexed="81"/>
            <rFont val="Tahoma"/>
            <family val="2"/>
            <charset val="186"/>
          </rPr>
          <t>altermann1:</t>
        </r>
        <r>
          <rPr>
            <sz val="9"/>
            <color indexed="81"/>
            <rFont val="Tahoma"/>
            <family val="2"/>
            <charset val="186"/>
          </rPr>
          <t xml:space="preserve">
10.11.11</t>
        </r>
      </text>
    </comment>
    <comment ref="B453" authorId="6">
      <text>
        <r>
          <rPr>
            <b/>
            <sz val="9"/>
            <color indexed="81"/>
            <rFont val="Tahoma"/>
            <family val="2"/>
            <charset val="186"/>
          </rPr>
          <t>altermann1:</t>
        </r>
        <r>
          <rPr>
            <sz val="9"/>
            <color indexed="81"/>
            <rFont val="Tahoma"/>
            <family val="2"/>
            <charset val="186"/>
          </rPr>
          <t xml:space="preserve">
10.11.11</t>
        </r>
      </text>
    </comment>
    <comment ref="B454" authorId="6">
      <text>
        <r>
          <rPr>
            <b/>
            <sz val="9"/>
            <color indexed="81"/>
            <rFont val="Tahoma"/>
            <family val="2"/>
            <charset val="186"/>
          </rPr>
          <t>altermann1:</t>
        </r>
        <r>
          <rPr>
            <sz val="9"/>
            <color indexed="81"/>
            <rFont val="Tahoma"/>
            <family val="2"/>
            <charset val="186"/>
          </rPr>
          <t xml:space="preserve">
10.11.11</t>
        </r>
      </text>
    </comment>
    <comment ref="B455" authorId="6">
      <text>
        <r>
          <rPr>
            <b/>
            <sz val="9"/>
            <color indexed="81"/>
            <rFont val="Tahoma"/>
            <family val="2"/>
            <charset val="186"/>
          </rPr>
          <t>altermann1:</t>
        </r>
        <r>
          <rPr>
            <sz val="9"/>
            <color indexed="81"/>
            <rFont val="Tahoma"/>
            <family val="2"/>
            <charset val="186"/>
          </rPr>
          <t xml:space="preserve">
10.11.2011</t>
        </r>
      </text>
    </comment>
    <comment ref="B456" authorId="6">
      <text>
        <r>
          <rPr>
            <b/>
            <sz val="9"/>
            <color indexed="81"/>
            <rFont val="Tahoma"/>
            <family val="2"/>
            <charset val="186"/>
          </rPr>
          <t>altermann1:</t>
        </r>
        <r>
          <rPr>
            <sz val="9"/>
            <color indexed="81"/>
            <rFont val="Tahoma"/>
            <family val="2"/>
            <charset val="186"/>
          </rPr>
          <t xml:space="preserve">
10.11.2011</t>
        </r>
      </text>
    </comment>
    <comment ref="B457" authorId="6">
      <text>
        <r>
          <rPr>
            <b/>
            <sz val="9"/>
            <color indexed="81"/>
            <rFont val="Tahoma"/>
            <family val="2"/>
            <charset val="186"/>
          </rPr>
          <t>altermann1:</t>
        </r>
        <r>
          <rPr>
            <sz val="9"/>
            <color indexed="81"/>
            <rFont val="Tahoma"/>
            <family val="2"/>
            <charset val="186"/>
          </rPr>
          <t xml:space="preserve">
10.11.2011</t>
        </r>
      </text>
    </comment>
    <comment ref="B458" authorId="6">
      <text>
        <r>
          <rPr>
            <b/>
            <sz val="9"/>
            <color indexed="81"/>
            <rFont val="Tahoma"/>
            <family val="2"/>
            <charset val="186"/>
          </rPr>
          <t>altermann1:</t>
        </r>
        <r>
          <rPr>
            <sz val="9"/>
            <color indexed="81"/>
            <rFont val="Tahoma"/>
            <family val="2"/>
            <charset val="186"/>
          </rPr>
          <t xml:space="preserve">
10.11.2011</t>
        </r>
      </text>
    </comment>
    <comment ref="B459" authorId="6">
      <text>
        <r>
          <rPr>
            <b/>
            <sz val="9"/>
            <color indexed="81"/>
            <rFont val="Tahoma"/>
            <family val="2"/>
            <charset val="186"/>
          </rPr>
          <t>altermann1:</t>
        </r>
        <r>
          <rPr>
            <sz val="9"/>
            <color indexed="81"/>
            <rFont val="Tahoma"/>
            <family val="2"/>
            <charset val="186"/>
          </rPr>
          <t xml:space="preserve">
10.11.2011</t>
        </r>
      </text>
    </comment>
    <comment ref="B460" authorId="6">
      <text>
        <r>
          <rPr>
            <b/>
            <sz val="9"/>
            <color indexed="81"/>
            <rFont val="Tahoma"/>
            <family val="2"/>
            <charset val="186"/>
          </rPr>
          <t>altermann1:</t>
        </r>
        <r>
          <rPr>
            <sz val="9"/>
            <color indexed="81"/>
            <rFont val="Tahoma"/>
            <family val="2"/>
            <charset val="186"/>
          </rPr>
          <t xml:space="preserve">
10.11.2011</t>
        </r>
      </text>
    </comment>
    <comment ref="B461" authorId="6">
      <text>
        <r>
          <rPr>
            <b/>
            <sz val="9"/>
            <color indexed="81"/>
            <rFont val="Tahoma"/>
            <family val="2"/>
            <charset val="186"/>
          </rPr>
          <t>altermann1:</t>
        </r>
        <r>
          <rPr>
            <sz val="9"/>
            <color indexed="81"/>
            <rFont val="Tahoma"/>
            <family val="2"/>
            <charset val="186"/>
          </rPr>
          <t xml:space="preserve">
tehtud 05.12.11</t>
        </r>
      </text>
    </comment>
    <comment ref="B462" authorId="6">
      <text>
        <r>
          <rPr>
            <b/>
            <sz val="9"/>
            <color indexed="81"/>
            <rFont val="Tahoma"/>
            <family val="2"/>
            <charset val="186"/>
          </rPr>
          <t>altermann1:</t>
        </r>
        <r>
          <rPr>
            <sz val="9"/>
            <color indexed="81"/>
            <rFont val="Tahoma"/>
            <family val="2"/>
            <charset val="186"/>
          </rPr>
          <t xml:space="preserve">
tehtud 05.12.11</t>
        </r>
      </text>
    </comment>
    <comment ref="B463" authorId="6">
      <text>
        <r>
          <rPr>
            <b/>
            <sz val="9"/>
            <color indexed="81"/>
            <rFont val="Tahoma"/>
            <family val="2"/>
            <charset val="186"/>
          </rPr>
          <t>altermann1:</t>
        </r>
        <r>
          <rPr>
            <sz val="9"/>
            <color indexed="81"/>
            <rFont val="Tahoma"/>
            <family val="2"/>
            <charset val="186"/>
          </rPr>
          <t xml:space="preserve">
tehtud 05.12.11</t>
        </r>
      </text>
    </comment>
    <comment ref="B464" authorId="6">
      <text>
        <r>
          <rPr>
            <b/>
            <sz val="9"/>
            <color indexed="81"/>
            <rFont val="Tahoma"/>
            <family val="2"/>
            <charset val="186"/>
          </rPr>
          <t>altermann1:</t>
        </r>
        <r>
          <rPr>
            <sz val="9"/>
            <color indexed="81"/>
            <rFont val="Tahoma"/>
            <family val="2"/>
            <charset val="186"/>
          </rPr>
          <t xml:space="preserve">
tehtud 05.12.11</t>
        </r>
      </text>
    </comment>
    <comment ref="B465" authorId="6">
      <text>
        <r>
          <rPr>
            <b/>
            <sz val="9"/>
            <color indexed="81"/>
            <rFont val="Tahoma"/>
            <family val="2"/>
            <charset val="186"/>
          </rPr>
          <t>altermann1:</t>
        </r>
        <r>
          <rPr>
            <sz val="9"/>
            <color indexed="81"/>
            <rFont val="Tahoma"/>
            <family val="2"/>
            <charset val="186"/>
          </rPr>
          <t xml:space="preserve">
tehtud 05.12.11</t>
        </r>
      </text>
    </comment>
    <comment ref="B466" authorId="6">
      <text>
        <r>
          <rPr>
            <b/>
            <sz val="9"/>
            <color indexed="81"/>
            <rFont val="Tahoma"/>
            <family val="2"/>
            <charset val="186"/>
          </rPr>
          <t>altermann1:</t>
        </r>
        <r>
          <rPr>
            <sz val="9"/>
            <color indexed="81"/>
            <rFont val="Tahoma"/>
            <family val="2"/>
            <charset val="186"/>
          </rPr>
          <t xml:space="preserve">
tehtud 14.12.11</t>
        </r>
      </text>
    </comment>
    <comment ref="B467" authorId="6">
      <text>
        <r>
          <rPr>
            <b/>
            <sz val="9"/>
            <color indexed="81"/>
            <rFont val="Tahoma"/>
            <family val="2"/>
            <charset val="186"/>
          </rPr>
          <t>altermann1:</t>
        </r>
        <r>
          <rPr>
            <sz val="9"/>
            <color indexed="81"/>
            <rFont val="Tahoma"/>
            <family val="2"/>
            <charset val="186"/>
          </rPr>
          <t xml:space="preserve">
tehtud 14.12.11</t>
        </r>
      </text>
    </comment>
    <comment ref="B468" authorId="6">
      <text>
        <r>
          <rPr>
            <b/>
            <sz val="9"/>
            <color indexed="81"/>
            <rFont val="Tahoma"/>
            <family val="2"/>
            <charset val="186"/>
          </rPr>
          <t>altermann1:</t>
        </r>
        <r>
          <rPr>
            <sz val="9"/>
            <color indexed="81"/>
            <rFont val="Tahoma"/>
            <family val="2"/>
            <charset val="186"/>
          </rPr>
          <t xml:space="preserve">
tehtud 14.12.11</t>
        </r>
      </text>
    </comment>
    <comment ref="B471" authorId="6">
      <text>
        <r>
          <rPr>
            <b/>
            <sz val="9"/>
            <color indexed="81"/>
            <rFont val="Tahoma"/>
            <family val="2"/>
            <charset val="186"/>
          </rPr>
          <t>altermann1:</t>
        </r>
        <r>
          <rPr>
            <sz val="9"/>
            <color indexed="81"/>
            <rFont val="Tahoma"/>
            <family val="2"/>
            <charset val="186"/>
          </rPr>
          <t xml:space="preserve">
tehtud 11.01.12</t>
        </r>
      </text>
    </comment>
    <comment ref="B472" authorId="6">
      <text>
        <r>
          <rPr>
            <b/>
            <sz val="9"/>
            <color indexed="81"/>
            <rFont val="Tahoma"/>
            <family val="2"/>
            <charset val="186"/>
          </rPr>
          <t>altermann1:</t>
        </r>
        <r>
          <rPr>
            <sz val="9"/>
            <color indexed="81"/>
            <rFont val="Tahoma"/>
            <family val="2"/>
            <charset val="186"/>
          </rPr>
          <t xml:space="preserve">
tehtud 11.01.12</t>
        </r>
      </text>
    </comment>
    <comment ref="B473" authorId="6">
      <text>
        <r>
          <rPr>
            <b/>
            <sz val="8"/>
            <color indexed="81"/>
            <rFont val="Tahoma"/>
            <family val="2"/>
            <charset val="186"/>
          </rPr>
          <t>altermann1:</t>
        </r>
        <r>
          <rPr>
            <sz val="8"/>
            <color indexed="81"/>
            <rFont val="Tahoma"/>
            <family val="2"/>
            <charset val="186"/>
          </rPr>
          <t xml:space="preserve">
tehtud 25.01.12</t>
        </r>
      </text>
    </comment>
    <comment ref="B474" authorId="6">
      <text>
        <r>
          <rPr>
            <b/>
            <sz val="8"/>
            <color indexed="81"/>
            <rFont val="Tahoma"/>
            <family val="2"/>
            <charset val="186"/>
          </rPr>
          <t>altermann1:</t>
        </r>
        <r>
          <rPr>
            <sz val="8"/>
            <color indexed="81"/>
            <rFont val="Tahoma"/>
            <family val="2"/>
            <charset val="186"/>
          </rPr>
          <t xml:space="preserve">
tehtud 25.01.12</t>
        </r>
      </text>
    </comment>
    <comment ref="B477" authorId="2">
      <text>
        <r>
          <rPr>
            <b/>
            <sz val="9"/>
            <color indexed="81"/>
            <rFont val="Tahoma"/>
            <family val="2"/>
            <charset val="186"/>
          </rPr>
          <t>valler:</t>
        </r>
        <r>
          <rPr>
            <sz val="9"/>
            <color indexed="81"/>
            <rFont val="Tahoma"/>
            <family val="2"/>
            <charset val="186"/>
          </rPr>
          <t xml:space="preserve">
10.07.12</t>
        </r>
      </text>
    </comment>
    <comment ref="B478" authorId="2">
      <text>
        <r>
          <rPr>
            <b/>
            <sz val="9"/>
            <color indexed="81"/>
            <rFont val="Tahoma"/>
            <family val="2"/>
            <charset val="186"/>
          </rPr>
          <t>valler:</t>
        </r>
        <r>
          <rPr>
            <sz val="9"/>
            <color indexed="81"/>
            <rFont val="Tahoma"/>
            <family val="2"/>
            <charset val="186"/>
          </rPr>
          <t xml:space="preserve">
10.07.12</t>
        </r>
      </text>
    </comment>
    <comment ref="B479" authorId="2">
      <text>
        <r>
          <rPr>
            <b/>
            <sz val="9"/>
            <color indexed="81"/>
            <rFont val="Tahoma"/>
            <family val="2"/>
            <charset val="186"/>
          </rPr>
          <t>valler:</t>
        </r>
        <r>
          <rPr>
            <sz val="9"/>
            <color indexed="81"/>
            <rFont val="Tahoma"/>
            <family val="2"/>
            <charset val="186"/>
          </rPr>
          <t xml:space="preserve">
10.07.12</t>
        </r>
      </text>
    </comment>
    <comment ref="B480" authorId="2">
      <text>
        <r>
          <rPr>
            <b/>
            <sz val="9"/>
            <color indexed="81"/>
            <rFont val="Tahoma"/>
            <family val="2"/>
            <charset val="186"/>
          </rPr>
          <t>valler:</t>
        </r>
        <r>
          <rPr>
            <sz val="9"/>
            <color indexed="81"/>
            <rFont val="Tahoma"/>
            <family val="2"/>
            <charset val="186"/>
          </rPr>
          <t xml:space="preserve">
10.07.12</t>
        </r>
      </text>
    </comment>
    <comment ref="B481" authorId="2">
      <text>
        <r>
          <rPr>
            <b/>
            <sz val="9"/>
            <color indexed="81"/>
            <rFont val="Tahoma"/>
            <family val="2"/>
            <charset val="186"/>
          </rPr>
          <t>valler:</t>
        </r>
        <r>
          <rPr>
            <sz val="9"/>
            <color indexed="81"/>
            <rFont val="Tahoma"/>
            <family val="2"/>
            <charset val="186"/>
          </rPr>
          <t xml:space="preserve">
10.07.12</t>
        </r>
      </text>
    </comment>
    <comment ref="A482" authorId="6">
      <text>
        <r>
          <rPr>
            <b/>
            <sz val="9"/>
            <color indexed="81"/>
            <rFont val="Tahoma"/>
            <family val="2"/>
            <charset val="186"/>
          </rPr>
          <t>altermann1:</t>
        </r>
        <r>
          <rPr>
            <sz val="9"/>
            <color indexed="81"/>
            <rFont val="Tahoma"/>
            <family val="2"/>
            <charset val="186"/>
          </rPr>
          <t xml:space="preserve">
tehtud 31.07.12</t>
        </r>
      </text>
    </comment>
    <comment ref="A486" authorId="6">
      <text>
        <r>
          <rPr>
            <b/>
            <sz val="9"/>
            <color indexed="81"/>
            <rFont val="Tahoma"/>
            <family val="2"/>
            <charset val="186"/>
          </rPr>
          <t>altermann1:</t>
        </r>
        <r>
          <rPr>
            <sz val="9"/>
            <color indexed="81"/>
            <rFont val="Tahoma"/>
            <family val="2"/>
            <charset val="186"/>
          </rPr>
          <t xml:space="preserve">
uus fond</t>
        </r>
      </text>
    </comment>
    <comment ref="A487" authorId="8">
      <text>
        <r>
          <rPr>
            <b/>
            <sz val="9"/>
            <color indexed="81"/>
            <rFont val="Tahoma"/>
            <family val="2"/>
            <charset val="186"/>
          </rPr>
          <t>Anne Altermann:</t>
        </r>
        <r>
          <rPr>
            <sz val="9"/>
            <color indexed="81"/>
            <rFont val="Tahoma"/>
            <family val="2"/>
            <charset val="186"/>
          </rPr>
          <t xml:space="preserve">
tehtud 10.10.12</t>
        </r>
      </text>
    </comment>
    <comment ref="A499" authorId="6">
      <text>
        <r>
          <rPr>
            <b/>
            <sz val="9"/>
            <color indexed="81"/>
            <rFont val="Tahoma"/>
            <family val="2"/>
            <charset val="186"/>
          </rPr>
          <t>altermann1:</t>
        </r>
        <r>
          <rPr>
            <sz val="9"/>
            <color indexed="81"/>
            <rFont val="Tahoma"/>
            <family val="2"/>
            <charset val="186"/>
          </rPr>
          <t xml:space="preserve">
tehtud 16.08.12 </t>
        </r>
      </text>
    </comment>
    <comment ref="B500" authorId="2">
      <text>
        <r>
          <rPr>
            <b/>
            <sz val="9"/>
            <color indexed="81"/>
            <rFont val="Tahoma"/>
            <family val="2"/>
            <charset val="186"/>
          </rPr>
          <t>valler:</t>
        </r>
        <r>
          <rPr>
            <sz val="9"/>
            <color indexed="81"/>
            <rFont val="Tahoma"/>
            <family val="2"/>
            <charset val="186"/>
          </rPr>
          <t xml:space="preserve">
10.07.12</t>
        </r>
      </text>
    </comment>
    <comment ref="B502" authorId="2">
      <text>
        <r>
          <rPr>
            <b/>
            <sz val="9"/>
            <color indexed="81"/>
            <rFont val="Tahoma"/>
            <family val="2"/>
            <charset val="186"/>
          </rPr>
          <t>valler:</t>
        </r>
        <r>
          <rPr>
            <sz val="9"/>
            <color indexed="81"/>
            <rFont val="Tahoma"/>
            <family val="2"/>
            <charset val="186"/>
          </rPr>
          <t xml:space="preserve">
10.07.12</t>
        </r>
      </text>
    </comment>
    <comment ref="B504" authorId="2">
      <text>
        <r>
          <rPr>
            <b/>
            <sz val="9"/>
            <color indexed="81"/>
            <rFont val="Tahoma"/>
            <family val="2"/>
            <charset val="186"/>
          </rPr>
          <t>valler:</t>
        </r>
        <r>
          <rPr>
            <sz val="9"/>
            <color indexed="81"/>
            <rFont val="Tahoma"/>
            <family val="2"/>
            <charset val="186"/>
          </rPr>
          <t xml:space="preserve">
10.07.12</t>
        </r>
      </text>
    </comment>
    <comment ref="B506" authorId="2">
      <text>
        <r>
          <rPr>
            <b/>
            <sz val="9"/>
            <color indexed="81"/>
            <rFont val="Tahoma"/>
            <family val="2"/>
            <charset val="186"/>
          </rPr>
          <t>valler:</t>
        </r>
        <r>
          <rPr>
            <sz val="9"/>
            <color indexed="81"/>
            <rFont val="Tahoma"/>
            <family val="2"/>
            <charset val="186"/>
          </rPr>
          <t xml:space="preserve">
10.07.12</t>
        </r>
      </text>
    </comment>
    <comment ref="B508" authorId="2">
      <text>
        <r>
          <rPr>
            <b/>
            <sz val="9"/>
            <color indexed="81"/>
            <rFont val="Tahoma"/>
            <family val="2"/>
            <charset val="186"/>
          </rPr>
          <t>valler:</t>
        </r>
        <r>
          <rPr>
            <sz val="9"/>
            <color indexed="81"/>
            <rFont val="Tahoma"/>
            <family val="2"/>
            <charset val="186"/>
          </rPr>
          <t xml:space="preserve">
10.07.12</t>
        </r>
      </text>
    </comment>
    <comment ref="B510" authorId="2">
      <text>
        <r>
          <rPr>
            <b/>
            <sz val="9"/>
            <color indexed="81"/>
            <rFont val="Tahoma"/>
            <family val="2"/>
            <charset val="186"/>
          </rPr>
          <t>valler:</t>
        </r>
        <r>
          <rPr>
            <sz val="9"/>
            <color indexed="81"/>
            <rFont val="Tahoma"/>
            <family val="2"/>
            <charset val="186"/>
          </rPr>
          <t xml:space="preserve">
10.07.12</t>
        </r>
      </text>
    </comment>
    <comment ref="B520" authorId="2">
      <text>
        <r>
          <rPr>
            <b/>
            <sz val="9"/>
            <color indexed="81"/>
            <rFont val="Tahoma"/>
            <family val="2"/>
            <charset val="186"/>
          </rPr>
          <t>valler:</t>
        </r>
        <r>
          <rPr>
            <sz val="9"/>
            <color indexed="81"/>
            <rFont val="Tahoma"/>
            <family val="2"/>
            <charset val="186"/>
          </rPr>
          <t xml:space="preserve">
10.07.12
</t>
        </r>
      </text>
    </comment>
    <comment ref="B521" authorId="2">
      <text>
        <r>
          <rPr>
            <b/>
            <sz val="9"/>
            <color indexed="81"/>
            <rFont val="Tahoma"/>
            <family val="2"/>
            <charset val="186"/>
          </rPr>
          <t>valler:</t>
        </r>
        <r>
          <rPr>
            <sz val="9"/>
            <color indexed="81"/>
            <rFont val="Tahoma"/>
            <family val="2"/>
            <charset val="186"/>
          </rPr>
          <t xml:space="preserve">
10.07.12</t>
        </r>
      </text>
    </comment>
    <comment ref="B525" authorId="2">
      <text>
        <r>
          <rPr>
            <b/>
            <sz val="9"/>
            <color indexed="81"/>
            <rFont val="Tahoma"/>
            <family val="2"/>
            <charset val="186"/>
          </rPr>
          <t>valler:</t>
        </r>
        <r>
          <rPr>
            <sz val="9"/>
            <color indexed="81"/>
            <rFont val="Tahoma"/>
            <family val="2"/>
            <charset val="186"/>
          </rPr>
          <t xml:space="preserve">
10.07.12</t>
        </r>
      </text>
    </comment>
    <comment ref="B527" authorId="2">
      <text>
        <r>
          <rPr>
            <b/>
            <sz val="9"/>
            <color indexed="81"/>
            <rFont val="Tahoma"/>
            <family val="2"/>
            <charset val="186"/>
          </rPr>
          <t>valler:</t>
        </r>
        <r>
          <rPr>
            <sz val="9"/>
            <color indexed="81"/>
            <rFont val="Tahoma"/>
            <family val="2"/>
            <charset val="186"/>
          </rPr>
          <t xml:space="preserve">
10.07.12</t>
        </r>
      </text>
    </comment>
    <comment ref="B543" authorId="2">
      <text>
        <r>
          <rPr>
            <b/>
            <sz val="9"/>
            <color indexed="81"/>
            <rFont val="Tahoma"/>
            <family val="2"/>
            <charset val="186"/>
          </rPr>
          <t>valler:</t>
        </r>
        <r>
          <rPr>
            <sz val="9"/>
            <color indexed="81"/>
            <rFont val="Tahoma"/>
            <family val="2"/>
            <charset val="186"/>
          </rPr>
          <t xml:space="preserve">
10.07.12</t>
        </r>
      </text>
    </comment>
    <comment ref="B547" authorId="2">
      <text>
        <r>
          <rPr>
            <b/>
            <sz val="9"/>
            <color indexed="81"/>
            <rFont val="Tahoma"/>
            <family val="2"/>
            <charset val="186"/>
          </rPr>
          <t>valler:</t>
        </r>
        <r>
          <rPr>
            <sz val="9"/>
            <color indexed="81"/>
            <rFont val="Tahoma"/>
            <family val="2"/>
            <charset val="186"/>
          </rPr>
          <t xml:space="preserve">
10.07.12</t>
        </r>
      </text>
    </comment>
    <comment ref="B551" authorId="2">
      <text>
        <r>
          <rPr>
            <b/>
            <sz val="9"/>
            <color indexed="81"/>
            <rFont val="Tahoma"/>
            <family val="2"/>
            <charset val="186"/>
          </rPr>
          <t>valler:</t>
        </r>
        <r>
          <rPr>
            <sz val="9"/>
            <color indexed="81"/>
            <rFont val="Tahoma"/>
            <family val="2"/>
            <charset val="186"/>
          </rPr>
          <t xml:space="preserve">
10.07.12</t>
        </r>
      </text>
    </comment>
    <comment ref="B620" authorId="2">
      <text>
        <r>
          <rPr>
            <b/>
            <sz val="9"/>
            <color indexed="81"/>
            <rFont val="Tahoma"/>
            <family val="2"/>
            <charset val="186"/>
          </rPr>
          <t>valler:</t>
        </r>
        <r>
          <rPr>
            <sz val="9"/>
            <color indexed="81"/>
            <rFont val="Tahoma"/>
            <family val="2"/>
            <charset val="186"/>
          </rPr>
          <t xml:space="preserve">
10.07.12</t>
        </r>
      </text>
    </comment>
    <comment ref="B622" authorId="2">
      <text>
        <r>
          <rPr>
            <b/>
            <sz val="9"/>
            <color indexed="81"/>
            <rFont val="Tahoma"/>
            <family val="2"/>
            <charset val="186"/>
          </rPr>
          <t>valler:</t>
        </r>
        <r>
          <rPr>
            <sz val="9"/>
            <color indexed="81"/>
            <rFont val="Tahoma"/>
            <family val="2"/>
            <charset val="186"/>
          </rPr>
          <t xml:space="preserve">
10.07.12</t>
        </r>
      </text>
    </comment>
    <comment ref="A633" authorId="7">
      <text>
        <r>
          <rPr>
            <b/>
            <sz val="9"/>
            <color indexed="81"/>
            <rFont val="Tahoma"/>
            <family val="2"/>
            <charset val="186"/>
          </rPr>
          <t>Anne A.:</t>
        </r>
        <r>
          <rPr>
            <sz val="9"/>
            <color indexed="81"/>
            <rFont val="Tahoma"/>
            <family val="2"/>
            <charset val="186"/>
          </rPr>
          <t xml:space="preserve">
tehtud 27.11.12</t>
        </r>
      </text>
    </comment>
    <comment ref="A634" authorId="7">
      <text>
        <r>
          <rPr>
            <b/>
            <sz val="9"/>
            <color indexed="81"/>
            <rFont val="Tahoma"/>
            <family val="2"/>
            <charset val="186"/>
          </rPr>
          <t>Anne A.:</t>
        </r>
        <r>
          <rPr>
            <sz val="9"/>
            <color indexed="81"/>
            <rFont val="Tahoma"/>
            <family val="2"/>
            <charset val="186"/>
          </rPr>
          <t xml:space="preserve">
tehtud 27.11.12</t>
        </r>
      </text>
    </comment>
    <comment ref="A635" authorId="7">
      <text>
        <r>
          <rPr>
            <b/>
            <sz val="9"/>
            <color indexed="81"/>
            <rFont val="Tahoma"/>
            <family val="2"/>
            <charset val="186"/>
          </rPr>
          <t>Anne A.:</t>
        </r>
        <r>
          <rPr>
            <sz val="9"/>
            <color indexed="81"/>
            <rFont val="Tahoma"/>
            <family val="2"/>
            <charset val="186"/>
          </rPr>
          <t xml:space="preserve">
tehtud 04.12.12</t>
        </r>
      </text>
    </comment>
    <comment ref="A636" authorId="7">
      <text>
        <r>
          <rPr>
            <b/>
            <sz val="9"/>
            <color indexed="81"/>
            <rFont val="Tahoma"/>
            <family val="2"/>
            <charset val="186"/>
          </rPr>
          <t>Anne A.:</t>
        </r>
        <r>
          <rPr>
            <sz val="9"/>
            <color indexed="81"/>
            <rFont val="Tahoma"/>
            <family val="2"/>
            <charset val="186"/>
          </rPr>
          <t xml:space="preserve">
tehtud 13.12.12</t>
        </r>
      </text>
    </comment>
    <comment ref="A637" authorId="7">
      <text>
        <r>
          <rPr>
            <b/>
            <sz val="9"/>
            <color indexed="81"/>
            <rFont val="Tahoma"/>
            <family val="2"/>
            <charset val="186"/>
          </rPr>
          <t>Anne A.:</t>
        </r>
        <r>
          <rPr>
            <sz val="9"/>
            <color indexed="81"/>
            <rFont val="Tahoma"/>
            <family val="2"/>
            <charset val="186"/>
          </rPr>
          <t xml:space="preserve">
tehtud 13.12.12</t>
        </r>
      </text>
    </comment>
    <comment ref="A638" authorId="7">
      <text>
        <r>
          <rPr>
            <b/>
            <sz val="9"/>
            <color indexed="81"/>
            <rFont val="Tahoma"/>
            <family val="2"/>
            <charset val="186"/>
          </rPr>
          <t>Anne A.:</t>
        </r>
        <r>
          <rPr>
            <sz val="9"/>
            <color indexed="81"/>
            <rFont val="Tahoma"/>
            <family val="2"/>
            <charset val="186"/>
          </rPr>
          <t xml:space="preserve">
tehtud 13.12.12</t>
        </r>
      </text>
    </comment>
    <comment ref="A650" authorId="3">
      <text>
        <r>
          <rPr>
            <b/>
            <sz val="9"/>
            <color indexed="81"/>
            <rFont val="Tahoma"/>
            <family val="2"/>
            <charset val="186"/>
          </rPr>
          <t>Kristi Urmann:</t>
        </r>
        <r>
          <rPr>
            <sz val="9"/>
            <color indexed="81"/>
            <rFont val="Tahoma"/>
            <family val="2"/>
            <charset val="186"/>
          </rPr>
          <t xml:space="preserve">
Tehtud 24.07.2013</t>
        </r>
      </text>
    </comment>
    <comment ref="C792" authorId="9">
      <text>
        <r>
          <rPr>
            <b/>
            <sz val="8"/>
            <color indexed="81"/>
            <rFont val="Tahoma"/>
            <family val="2"/>
            <charset val="186"/>
          </rPr>
          <t>Robert Kriesenthal:</t>
        </r>
        <r>
          <rPr>
            <sz val="8"/>
            <color indexed="81"/>
            <rFont val="Tahoma"/>
            <family val="2"/>
            <charset val="186"/>
          </rPr>
          <t xml:space="preserve">
nimetus muudetud 24.07.2014
</t>
        </r>
      </text>
    </comment>
    <comment ref="A984" authorId="7">
      <text>
        <r>
          <rPr>
            <b/>
            <sz val="9"/>
            <color indexed="81"/>
            <rFont val="Tahoma"/>
            <family val="2"/>
            <charset val="186"/>
          </rPr>
          <t>Anne A.:</t>
        </r>
        <r>
          <rPr>
            <sz val="9"/>
            <color indexed="81"/>
            <rFont val="Tahoma"/>
            <family val="2"/>
            <charset val="186"/>
          </rPr>
          <t xml:space="preserve">
tehtud 26.05.2014</t>
        </r>
      </text>
    </comment>
    <comment ref="A988" authorId="7">
      <text>
        <r>
          <rPr>
            <b/>
            <sz val="9"/>
            <color indexed="81"/>
            <rFont val="Tahoma"/>
            <family val="2"/>
            <charset val="186"/>
          </rPr>
          <t>Anne A.:</t>
        </r>
        <r>
          <rPr>
            <sz val="9"/>
            <color indexed="81"/>
            <rFont val="Tahoma"/>
            <family val="2"/>
            <charset val="186"/>
          </rPr>
          <t xml:space="preserve">
tehtud 14.11.2014</t>
        </r>
      </text>
    </comment>
    <comment ref="A992" authorId="7">
      <text>
        <r>
          <rPr>
            <b/>
            <sz val="9"/>
            <color indexed="81"/>
            <rFont val="Tahoma"/>
            <family val="2"/>
            <charset val="186"/>
          </rPr>
          <t>Anne A.:</t>
        </r>
        <r>
          <rPr>
            <sz val="9"/>
            <color indexed="81"/>
            <rFont val="Tahoma"/>
            <family val="2"/>
            <charset val="186"/>
          </rPr>
          <t xml:space="preserve">
tehtud 22.08.2014
</t>
        </r>
      </text>
    </comment>
    <comment ref="A993" authorId="7">
      <text>
        <r>
          <rPr>
            <b/>
            <sz val="9"/>
            <color indexed="81"/>
            <rFont val="Tahoma"/>
            <family val="2"/>
            <charset val="186"/>
          </rPr>
          <t>Anne A.:</t>
        </r>
        <r>
          <rPr>
            <sz val="9"/>
            <color indexed="81"/>
            <rFont val="Tahoma"/>
            <family val="2"/>
            <charset val="186"/>
          </rPr>
          <t xml:space="preserve">
tehtud 17.09.2014
</t>
        </r>
      </text>
    </comment>
    <comment ref="A994" authorId="7">
      <text>
        <r>
          <rPr>
            <b/>
            <sz val="9"/>
            <color indexed="81"/>
            <rFont val="Tahoma"/>
            <family val="2"/>
            <charset val="186"/>
          </rPr>
          <t>Anne A.:</t>
        </r>
        <r>
          <rPr>
            <sz val="9"/>
            <color indexed="81"/>
            <rFont val="Tahoma"/>
            <family val="2"/>
            <charset val="186"/>
          </rPr>
          <t xml:space="preserve">
tehtud  17.09.2014
</t>
        </r>
      </text>
    </comment>
    <comment ref="A995" authorId="7">
      <text>
        <r>
          <rPr>
            <b/>
            <sz val="9"/>
            <color indexed="81"/>
            <rFont val="Tahoma"/>
            <family val="2"/>
            <charset val="186"/>
          </rPr>
          <t>Anne A.:</t>
        </r>
        <r>
          <rPr>
            <sz val="9"/>
            <color indexed="81"/>
            <rFont val="Tahoma"/>
            <family val="2"/>
            <charset val="186"/>
          </rPr>
          <t xml:space="preserve">
tehtud 14.11.2014</t>
        </r>
      </text>
    </comment>
    <comment ref="A996" authorId="7">
      <text>
        <r>
          <rPr>
            <b/>
            <sz val="9"/>
            <color indexed="81"/>
            <rFont val="Tahoma"/>
            <family val="2"/>
            <charset val="186"/>
          </rPr>
          <t>Anne A.:</t>
        </r>
        <r>
          <rPr>
            <sz val="9"/>
            <color indexed="81"/>
            <rFont val="Tahoma"/>
            <family val="2"/>
            <charset val="186"/>
          </rPr>
          <t xml:space="preserve">
tehtud 14.11.2014
</t>
        </r>
      </text>
    </comment>
    <comment ref="B1002" authorId="4">
      <text>
        <r>
          <rPr>
            <b/>
            <sz val="8"/>
            <color indexed="81"/>
            <rFont val="Tahoma"/>
            <family val="2"/>
            <charset val="186"/>
          </rPr>
          <t>ruusmann:</t>
        </r>
        <r>
          <rPr>
            <sz val="8"/>
            <color indexed="81"/>
            <rFont val="Tahoma"/>
            <family val="2"/>
            <charset val="186"/>
          </rPr>
          <t xml:space="preserve">
tehtud 18.11.2008</t>
        </r>
      </text>
    </comment>
    <comment ref="A1003" authorId="2">
      <text>
        <r>
          <rPr>
            <b/>
            <sz val="8"/>
            <color indexed="81"/>
            <rFont val="Tahoma"/>
            <family val="2"/>
            <charset val="186"/>
          </rPr>
          <t>valler:</t>
        </r>
        <r>
          <rPr>
            <sz val="8"/>
            <color indexed="81"/>
            <rFont val="Tahoma"/>
            <family val="2"/>
            <charset val="186"/>
          </rPr>
          <t xml:space="preserve">
tehtud 05.12.08</t>
        </r>
      </text>
    </comment>
    <comment ref="A1004" authorId="7">
      <text>
        <r>
          <rPr>
            <b/>
            <sz val="9"/>
            <color indexed="81"/>
            <rFont val="Tahoma"/>
            <family val="2"/>
            <charset val="186"/>
          </rPr>
          <t>Anne A.:</t>
        </r>
        <r>
          <rPr>
            <sz val="9"/>
            <color indexed="81"/>
            <rFont val="Tahoma"/>
            <family val="2"/>
            <charset val="186"/>
          </rPr>
          <t xml:space="preserve">
tehtud 06.05.2014</t>
        </r>
      </text>
    </comment>
    <comment ref="B1010" authorId="4">
      <text>
        <r>
          <rPr>
            <b/>
            <sz val="8"/>
            <color indexed="81"/>
            <rFont val="Tahoma"/>
            <family val="2"/>
            <charset val="186"/>
          </rPr>
          <t>ruusmann:</t>
        </r>
        <r>
          <rPr>
            <sz val="8"/>
            <color indexed="81"/>
            <rFont val="Tahoma"/>
            <family val="2"/>
            <charset val="186"/>
          </rPr>
          <t xml:space="preserve">
tehtud 22.08.2008</t>
        </r>
      </text>
    </comment>
    <comment ref="B1013" authorId="4">
      <text>
        <r>
          <rPr>
            <b/>
            <sz val="8"/>
            <color indexed="81"/>
            <rFont val="Tahoma"/>
            <family val="2"/>
            <charset val="186"/>
          </rPr>
          <t>ruusmann:</t>
        </r>
        <r>
          <rPr>
            <sz val="8"/>
            <color indexed="81"/>
            <rFont val="Tahoma"/>
            <family val="2"/>
            <charset val="186"/>
          </rPr>
          <t xml:space="preserve">
tehtud 14.08.2008</t>
        </r>
      </text>
    </comment>
    <comment ref="B1014" authorId="4">
      <text>
        <r>
          <rPr>
            <b/>
            <sz val="8"/>
            <color indexed="81"/>
            <rFont val="Tahoma"/>
            <family val="2"/>
            <charset val="186"/>
          </rPr>
          <t>ruusmann:</t>
        </r>
        <r>
          <rPr>
            <sz val="8"/>
            <color indexed="81"/>
            <rFont val="Tahoma"/>
            <family val="2"/>
            <charset val="186"/>
          </rPr>
          <t xml:space="preserve">
tehtud 28.01.2009, samal fondil akordion, digiorel,</t>
        </r>
      </text>
    </comment>
    <comment ref="A1016" authorId="7">
      <text>
        <r>
          <rPr>
            <b/>
            <sz val="9"/>
            <color indexed="81"/>
            <rFont val="Tahoma"/>
            <family val="2"/>
            <charset val="186"/>
          </rPr>
          <t>Anne A.:</t>
        </r>
        <r>
          <rPr>
            <sz val="9"/>
            <color indexed="81"/>
            <rFont val="Tahoma"/>
            <family val="2"/>
            <charset val="186"/>
          </rPr>
          <t xml:space="preserve">
tehtud 05.09.2013</t>
        </r>
      </text>
    </comment>
    <comment ref="B1017" authorId="4">
      <text>
        <r>
          <rPr>
            <b/>
            <sz val="8"/>
            <color indexed="81"/>
            <rFont val="Tahoma"/>
            <family val="2"/>
            <charset val="186"/>
          </rPr>
          <t>ruusmann:</t>
        </r>
        <r>
          <rPr>
            <sz val="8"/>
            <color indexed="81"/>
            <rFont val="Tahoma"/>
            <family val="2"/>
            <charset val="186"/>
          </rPr>
          <t xml:space="preserve">
tehtud 14.08.2008</t>
        </r>
      </text>
    </comment>
    <comment ref="B1018" authorId="4">
      <text>
        <r>
          <rPr>
            <b/>
            <sz val="8"/>
            <color indexed="81"/>
            <rFont val="Tahoma"/>
            <family val="2"/>
            <charset val="186"/>
          </rPr>
          <t>ruusmann:</t>
        </r>
        <r>
          <rPr>
            <sz val="8"/>
            <color indexed="81"/>
            <rFont val="Tahoma"/>
            <family val="2"/>
            <charset val="186"/>
          </rPr>
          <t xml:space="preserve">
tehtud 14.08.2008</t>
        </r>
      </text>
    </comment>
    <comment ref="B1019" authorId="4">
      <text>
        <r>
          <rPr>
            <b/>
            <sz val="8"/>
            <color indexed="81"/>
            <rFont val="Tahoma"/>
            <family val="2"/>
            <charset val="186"/>
          </rPr>
          <t>ruusmann:</t>
        </r>
        <r>
          <rPr>
            <sz val="8"/>
            <color indexed="81"/>
            <rFont val="Tahoma"/>
            <family val="2"/>
            <charset val="186"/>
          </rPr>
          <t xml:space="preserve">
tehtud 14.08.2008</t>
        </r>
      </text>
    </comment>
    <comment ref="B1021" authorId="4">
      <text>
        <r>
          <rPr>
            <b/>
            <sz val="8"/>
            <color indexed="81"/>
            <rFont val="Tahoma"/>
            <family val="2"/>
            <charset val="186"/>
          </rPr>
          <t>ruusmann:</t>
        </r>
        <r>
          <rPr>
            <sz val="8"/>
            <color indexed="81"/>
            <rFont val="Tahoma"/>
            <family val="2"/>
            <charset val="186"/>
          </rPr>
          <t xml:space="preserve">
tehtud 18.11.2008</t>
        </r>
      </text>
    </comment>
    <comment ref="B1022" authorId="4">
      <text>
        <r>
          <rPr>
            <b/>
            <sz val="8"/>
            <color indexed="81"/>
            <rFont val="Tahoma"/>
            <family val="2"/>
            <charset val="186"/>
          </rPr>
          <t>ruusmann:</t>
        </r>
        <r>
          <rPr>
            <sz val="8"/>
            <color indexed="81"/>
            <rFont val="Tahoma"/>
            <family val="2"/>
            <charset val="186"/>
          </rPr>
          <t xml:space="preserve">
tehtud 18.11.2008</t>
        </r>
      </text>
    </comment>
    <comment ref="B1023" authorId="6">
      <text>
        <r>
          <rPr>
            <b/>
            <sz val="9"/>
            <color indexed="81"/>
            <rFont val="Tahoma"/>
            <family val="2"/>
            <charset val="186"/>
          </rPr>
          <t>Anne A:</t>
        </r>
        <r>
          <rPr>
            <sz val="9"/>
            <color indexed="81"/>
            <rFont val="Tahoma"/>
            <family val="2"/>
            <charset val="186"/>
          </rPr>
          <t xml:space="preserve">
Tehtud 16.12.10 annetus Evi Areni poolt Nõmme Muusikakoolile kabinetklaveri Steinway&amp;Sons "Essex" soetamiseks</t>
        </r>
      </text>
    </comment>
    <comment ref="A1024" authorId="2">
      <text>
        <r>
          <rPr>
            <b/>
            <sz val="8"/>
            <color indexed="81"/>
            <rFont val="Tahoma"/>
            <family val="2"/>
            <charset val="186"/>
          </rPr>
          <t>valler:</t>
        </r>
        <r>
          <rPr>
            <sz val="8"/>
            <color indexed="81"/>
            <rFont val="Tahoma"/>
            <family val="2"/>
            <charset val="186"/>
          </rPr>
          <t xml:space="preserve">
tehtud 05.12.08</t>
        </r>
      </text>
    </comment>
    <comment ref="A1025" authorId="2">
      <text>
        <r>
          <rPr>
            <b/>
            <sz val="8"/>
            <color indexed="81"/>
            <rFont val="Tahoma"/>
            <family val="2"/>
            <charset val="186"/>
          </rPr>
          <t>valler:</t>
        </r>
        <r>
          <rPr>
            <sz val="8"/>
            <color indexed="81"/>
            <rFont val="Tahoma"/>
            <family val="2"/>
            <charset val="186"/>
          </rPr>
          <t xml:space="preserve">
tehtud 05.12.08</t>
        </r>
      </text>
    </comment>
    <comment ref="A1026" authorId="2">
      <text>
        <r>
          <rPr>
            <b/>
            <sz val="8"/>
            <color indexed="81"/>
            <rFont val="Tahoma"/>
            <family val="2"/>
            <charset val="186"/>
          </rPr>
          <t>valler:</t>
        </r>
        <r>
          <rPr>
            <sz val="8"/>
            <color indexed="81"/>
            <rFont val="Tahoma"/>
            <family val="2"/>
            <charset val="186"/>
          </rPr>
          <t xml:space="preserve">
tehtud 05.12.08</t>
        </r>
      </text>
    </comment>
    <comment ref="A1029" authorId="4">
      <text>
        <r>
          <rPr>
            <b/>
            <sz val="8"/>
            <color indexed="81"/>
            <rFont val="Tahoma"/>
            <family val="2"/>
            <charset val="186"/>
          </rPr>
          <t>ruusmann:</t>
        </r>
        <r>
          <rPr>
            <sz val="8"/>
            <color indexed="81"/>
            <rFont val="Tahoma"/>
            <family val="2"/>
            <charset val="186"/>
          </rPr>
          <t xml:space="preserve">
RRV2009, mitterahaline inv. fond</t>
        </r>
      </text>
    </comment>
    <comment ref="B1029" authorId="4">
      <text>
        <r>
          <rPr>
            <b/>
            <sz val="8"/>
            <color indexed="81"/>
            <rFont val="Tahoma"/>
            <family val="2"/>
            <charset val="186"/>
          </rPr>
          <t>ruusmann:</t>
        </r>
        <r>
          <rPr>
            <sz val="8"/>
            <color indexed="81"/>
            <rFont val="Tahoma"/>
            <family val="2"/>
            <charset val="186"/>
          </rPr>
          <t xml:space="preserve">
SAPis_tööpingid</t>
        </r>
      </text>
    </comment>
    <comment ref="B1030" authorId="6">
      <text>
        <r>
          <rPr>
            <b/>
            <sz val="9"/>
            <color indexed="81"/>
            <rFont val="Tahoma"/>
            <family val="2"/>
            <charset val="186"/>
          </rPr>
          <t xml:space="preserve">altermann1:
</t>
        </r>
        <r>
          <rPr>
            <sz val="9"/>
            <color indexed="81"/>
            <rFont val="Tahoma"/>
            <family val="2"/>
            <charset val="186"/>
          </rPr>
          <t>tehtud 30.01.12.a.</t>
        </r>
        <r>
          <rPr>
            <sz val="9"/>
            <color indexed="81"/>
            <rFont val="Tahoma"/>
            <family val="2"/>
            <charset val="186"/>
          </rPr>
          <t xml:space="preserve">
KULKA lep. S05-11/1086L 4000€</t>
        </r>
      </text>
    </comment>
    <comment ref="A1031" authorId="8">
      <text>
        <r>
          <rPr>
            <b/>
            <sz val="9"/>
            <color indexed="81"/>
            <rFont val="Tahoma"/>
            <family val="2"/>
            <charset val="186"/>
          </rPr>
          <t>Anne Altermann:</t>
        </r>
        <r>
          <rPr>
            <sz val="9"/>
            <color indexed="81"/>
            <rFont val="Tahoma"/>
            <family val="2"/>
            <charset val="186"/>
          </rPr>
          <t xml:space="preserve">
tehtud 03.10.12</t>
        </r>
      </text>
    </comment>
    <comment ref="A1033" authorId="7">
      <text>
        <r>
          <rPr>
            <b/>
            <sz val="9"/>
            <color indexed="81"/>
            <rFont val="Tahoma"/>
            <family val="2"/>
            <charset val="186"/>
          </rPr>
          <t>Anne A.:</t>
        </r>
        <r>
          <rPr>
            <sz val="9"/>
            <color indexed="81"/>
            <rFont val="Tahoma"/>
            <family val="2"/>
            <charset val="186"/>
          </rPr>
          <t xml:space="preserve">
tehtud 17.09.2013</t>
        </r>
      </text>
    </comment>
    <comment ref="A1034" authorId="7">
      <text>
        <r>
          <rPr>
            <b/>
            <sz val="9"/>
            <color indexed="81"/>
            <rFont val="Tahoma"/>
            <family val="2"/>
            <charset val="186"/>
          </rPr>
          <t>Anne A.:</t>
        </r>
        <r>
          <rPr>
            <sz val="9"/>
            <color indexed="81"/>
            <rFont val="Tahoma"/>
            <family val="2"/>
            <charset val="186"/>
          </rPr>
          <t xml:space="preserve">
tehtud 12.03.2014</t>
        </r>
      </text>
    </comment>
    <comment ref="A1035" authorId="7">
      <text>
        <r>
          <rPr>
            <b/>
            <sz val="9"/>
            <color indexed="81"/>
            <rFont val="Tahoma"/>
            <family val="2"/>
            <charset val="186"/>
          </rPr>
          <t>Anne A.:</t>
        </r>
        <r>
          <rPr>
            <sz val="9"/>
            <color indexed="81"/>
            <rFont val="Tahoma"/>
            <family val="2"/>
            <charset val="186"/>
          </rPr>
          <t xml:space="preserve">
tehtud 02.07.2013</t>
        </r>
      </text>
    </comment>
    <comment ref="A1036" authorId="6">
      <text>
        <r>
          <rPr>
            <b/>
            <sz val="9"/>
            <color indexed="81"/>
            <rFont val="Tahoma"/>
            <family val="2"/>
            <charset val="186"/>
          </rPr>
          <t>altermann1:</t>
        </r>
        <r>
          <rPr>
            <sz val="9"/>
            <color indexed="81"/>
            <rFont val="Tahoma"/>
            <family val="2"/>
            <charset val="186"/>
          </rPr>
          <t xml:space="preserve">
tehtud 11.06.12
</t>
        </r>
      </text>
    </comment>
    <comment ref="A1040" authorId="7">
      <text>
        <r>
          <rPr>
            <b/>
            <sz val="9"/>
            <color indexed="81"/>
            <rFont val="Tahoma"/>
            <family val="2"/>
            <charset val="186"/>
          </rPr>
          <t>Anne A.:</t>
        </r>
        <r>
          <rPr>
            <sz val="9"/>
            <color indexed="81"/>
            <rFont val="Tahoma"/>
            <family val="2"/>
            <charset val="186"/>
          </rPr>
          <t xml:space="preserve">
tehtud 18.10.2013</t>
        </r>
      </text>
    </comment>
    <comment ref="A1042" authorId="7">
      <text>
        <r>
          <rPr>
            <b/>
            <sz val="9"/>
            <color indexed="81"/>
            <rFont val="Tahoma"/>
            <family val="2"/>
            <charset val="186"/>
          </rPr>
          <t>Anne A.:</t>
        </r>
        <r>
          <rPr>
            <sz val="9"/>
            <color indexed="81"/>
            <rFont val="Tahoma"/>
            <family val="2"/>
            <charset val="186"/>
          </rPr>
          <t xml:space="preserve">
tehtud 18.10.2013</t>
        </r>
      </text>
    </comment>
    <comment ref="A1043" authorId="7">
      <text>
        <r>
          <rPr>
            <b/>
            <sz val="9"/>
            <color indexed="81"/>
            <rFont val="Tahoma"/>
            <family val="2"/>
            <charset val="186"/>
          </rPr>
          <t>Anne A.:</t>
        </r>
        <r>
          <rPr>
            <sz val="9"/>
            <color indexed="81"/>
            <rFont val="Tahoma"/>
            <family val="2"/>
            <charset val="186"/>
          </rPr>
          <t xml:space="preserve">
tehtud 28.06.2013</t>
        </r>
      </text>
    </comment>
    <comment ref="A1044" authorId="7">
      <text>
        <r>
          <rPr>
            <b/>
            <sz val="9"/>
            <color indexed="81"/>
            <rFont val="Tahoma"/>
            <family val="2"/>
            <charset val="186"/>
          </rPr>
          <t>Anne A.:</t>
        </r>
        <r>
          <rPr>
            <sz val="9"/>
            <color indexed="81"/>
            <rFont val="Tahoma"/>
            <family val="2"/>
            <charset val="186"/>
          </rPr>
          <t xml:space="preserve">
tehtud 05.11.2015</t>
        </r>
      </text>
    </comment>
    <comment ref="A1045" authorId="7">
      <text>
        <r>
          <rPr>
            <b/>
            <sz val="9"/>
            <color indexed="81"/>
            <rFont val="Tahoma"/>
            <family val="2"/>
            <charset val="186"/>
          </rPr>
          <t>Anne A.:</t>
        </r>
        <r>
          <rPr>
            <sz val="9"/>
            <color indexed="81"/>
            <rFont val="Tahoma"/>
            <family val="2"/>
            <charset val="186"/>
          </rPr>
          <t xml:space="preserve">
tehtud 05.11.2015</t>
        </r>
      </text>
    </comment>
    <comment ref="B1045" authorId="7">
      <text>
        <r>
          <rPr>
            <b/>
            <sz val="9"/>
            <color indexed="81"/>
            <rFont val="Tahoma"/>
            <family val="2"/>
            <charset val="186"/>
          </rPr>
          <t>Anne A.:</t>
        </r>
        <r>
          <rPr>
            <sz val="9"/>
            <color indexed="81"/>
            <rFont val="Tahoma"/>
            <family val="2"/>
            <charset val="186"/>
          </rPr>
          <t xml:space="preserve">
loodav asutus</t>
        </r>
      </text>
    </comment>
    <comment ref="B1049" authorId="4">
      <text>
        <r>
          <rPr>
            <b/>
            <sz val="8"/>
            <color indexed="81"/>
            <rFont val="Tahoma"/>
            <family val="2"/>
            <charset val="186"/>
          </rPr>
          <t>ruusmann:</t>
        </r>
        <r>
          <rPr>
            <sz val="8"/>
            <color indexed="81"/>
            <rFont val="Tahoma"/>
            <family val="2"/>
            <charset val="186"/>
          </rPr>
          <t xml:space="preserve">
tehtud 03.12.2008</t>
        </r>
      </text>
    </comment>
    <comment ref="A1050" authorId="6">
      <text>
        <r>
          <rPr>
            <b/>
            <sz val="9"/>
            <color indexed="81"/>
            <rFont val="Tahoma"/>
            <family val="2"/>
            <charset val="186"/>
          </rPr>
          <t>altermann1:</t>
        </r>
        <r>
          <rPr>
            <sz val="9"/>
            <color indexed="81"/>
            <rFont val="Tahoma"/>
            <family val="2"/>
            <charset val="186"/>
          </rPr>
          <t xml:space="preserve">
tehtud 04.05.12</t>
        </r>
      </text>
    </comment>
    <comment ref="A1051" authorId="6">
      <text>
        <r>
          <rPr>
            <b/>
            <sz val="9"/>
            <color indexed="81"/>
            <rFont val="Tahoma"/>
            <family val="2"/>
            <charset val="186"/>
          </rPr>
          <t>altermann1:</t>
        </r>
        <r>
          <rPr>
            <sz val="9"/>
            <color indexed="81"/>
            <rFont val="Tahoma"/>
            <family val="2"/>
            <charset val="186"/>
          </rPr>
          <t xml:space="preserve">
tehtud 04.05.12</t>
        </r>
      </text>
    </comment>
    <comment ref="A1052" authorId="7">
      <text>
        <r>
          <rPr>
            <b/>
            <sz val="9"/>
            <color indexed="81"/>
            <rFont val="Tahoma"/>
            <family val="2"/>
            <charset val="186"/>
          </rPr>
          <t>Anne A.:</t>
        </r>
        <r>
          <rPr>
            <sz val="9"/>
            <color indexed="81"/>
            <rFont val="Tahoma"/>
            <family val="2"/>
            <charset val="186"/>
          </rPr>
          <t xml:space="preserve">
tehtud 07.03.13</t>
        </r>
      </text>
    </comment>
    <comment ref="A1053" authorId="7">
      <text>
        <r>
          <rPr>
            <b/>
            <sz val="9"/>
            <color indexed="81"/>
            <rFont val="Tahoma"/>
            <family val="2"/>
            <charset val="186"/>
          </rPr>
          <t>Anne A.:</t>
        </r>
        <r>
          <rPr>
            <sz val="9"/>
            <color indexed="81"/>
            <rFont val="Tahoma"/>
            <family val="2"/>
            <charset val="186"/>
          </rPr>
          <t xml:space="preserve">
tehtud 19.10.2015
</t>
        </r>
      </text>
    </comment>
    <comment ref="B1056" authorId="4">
      <text>
        <r>
          <rPr>
            <b/>
            <sz val="8"/>
            <color indexed="81"/>
            <rFont val="Tahoma"/>
            <family val="2"/>
            <charset val="186"/>
          </rPr>
          <t>ruusmann:</t>
        </r>
        <r>
          <rPr>
            <sz val="8"/>
            <color indexed="81"/>
            <rFont val="Tahoma"/>
            <family val="2"/>
            <charset val="186"/>
          </rPr>
          <t xml:space="preserve">
tehtud 09.12.2008</t>
        </r>
      </text>
    </comment>
    <comment ref="B1057" authorId="5">
      <text>
        <r>
          <rPr>
            <b/>
            <sz val="9"/>
            <color indexed="81"/>
            <rFont val="Tahoma"/>
            <family val="2"/>
            <charset val="186"/>
          </rPr>
          <t>viinapuu:</t>
        </r>
        <r>
          <rPr>
            <sz val="9"/>
            <color indexed="81"/>
            <rFont val="Tahoma"/>
            <family val="2"/>
            <charset val="186"/>
          </rPr>
          <t xml:space="preserve">
tehtud 01.10.2010</t>
        </r>
      </text>
    </comment>
    <comment ref="B1058" authorId="5">
      <text>
        <r>
          <rPr>
            <b/>
            <sz val="9"/>
            <color indexed="81"/>
            <rFont val="Tahoma"/>
            <family val="2"/>
            <charset val="186"/>
          </rPr>
          <t>viinapuu:</t>
        </r>
        <r>
          <rPr>
            <sz val="9"/>
            <color indexed="81"/>
            <rFont val="Tahoma"/>
            <family val="2"/>
            <charset val="186"/>
          </rPr>
          <t xml:space="preserve">
tehtud 01.10.2010</t>
        </r>
      </text>
    </comment>
    <comment ref="B1059" authorId="4">
      <text>
        <r>
          <rPr>
            <b/>
            <sz val="8"/>
            <color indexed="81"/>
            <rFont val="Tahoma"/>
            <family val="2"/>
            <charset val="186"/>
          </rPr>
          <t>ruusmann:</t>
        </r>
        <r>
          <rPr>
            <sz val="8"/>
            <color indexed="81"/>
            <rFont val="Tahoma"/>
            <family val="2"/>
            <charset val="186"/>
          </rPr>
          <t xml:space="preserve">
tehtud 29.06.2010</t>
        </r>
      </text>
    </comment>
    <comment ref="A1060" authorId="5">
      <text>
        <r>
          <rPr>
            <b/>
            <sz val="9"/>
            <color indexed="81"/>
            <rFont val="Tahoma"/>
            <family val="2"/>
            <charset val="186"/>
          </rPr>
          <t>viinapuu:</t>
        </r>
        <r>
          <rPr>
            <sz val="9"/>
            <color indexed="81"/>
            <rFont val="Tahoma"/>
            <family val="2"/>
            <charset val="186"/>
          </rPr>
          <t xml:space="preserve">
tehtud 29.11.2010
</t>
        </r>
      </text>
    </comment>
    <comment ref="B1061" authorId="6">
      <text>
        <r>
          <rPr>
            <b/>
            <sz val="9"/>
            <color indexed="81"/>
            <rFont val="Tahoma"/>
            <family val="2"/>
            <charset val="186"/>
          </rPr>
          <t>altermann1:</t>
        </r>
        <r>
          <rPr>
            <sz val="9"/>
            <color indexed="81"/>
            <rFont val="Tahoma"/>
            <family val="2"/>
            <charset val="186"/>
          </rPr>
          <t xml:space="preserve">
tehtud 27.06.11</t>
        </r>
      </text>
    </comment>
    <comment ref="A1062" authorId="7">
      <text>
        <r>
          <rPr>
            <b/>
            <sz val="9"/>
            <color indexed="81"/>
            <rFont val="Tahoma"/>
            <family val="2"/>
            <charset val="186"/>
          </rPr>
          <t>Anne A.:</t>
        </r>
        <r>
          <rPr>
            <sz val="9"/>
            <color indexed="81"/>
            <rFont val="Tahoma"/>
            <family val="2"/>
            <charset val="186"/>
          </rPr>
          <t xml:space="preserve">
tehtud 31.05.2013</t>
        </r>
      </text>
    </comment>
    <comment ref="A1064" authorId="7">
      <text>
        <r>
          <rPr>
            <b/>
            <sz val="9"/>
            <color indexed="81"/>
            <rFont val="Tahoma"/>
            <family val="2"/>
            <charset val="186"/>
          </rPr>
          <t>Anne A.:</t>
        </r>
        <r>
          <rPr>
            <sz val="9"/>
            <color indexed="81"/>
            <rFont val="Tahoma"/>
            <family val="2"/>
            <charset val="186"/>
          </rPr>
          <t xml:space="preserve">
tehtud 09.04.2015</t>
        </r>
      </text>
    </comment>
    <comment ref="A1066" authorId="6">
      <text>
        <r>
          <rPr>
            <b/>
            <sz val="9"/>
            <color indexed="81"/>
            <rFont val="Tahoma"/>
            <family val="2"/>
            <charset val="186"/>
          </rPr>
          <t>altermann1:</t>
        </r>
        <r>
          <rPr>
            <sz val="9"/>
            <color indexed="81"/>
            <rFont val="Tahoma"/>
            <family val="2"/>
            <charset val="186"/>
          </rPr>
          <t xml:space="preserve">
tehtud 11.06.12</t>
        </r>
      </text>
    </comment>
    <comment ref="A1069" authorId="7">
      <text>
        <r>
          <rPr>
            <b/>
            <sz val="9"/>
            <color indexed="81"/>
            <rFont val="Tahoma"/>
            <family val="2"/>
            <charset val="186"/>
          </rPr>
          <t>Anne A.:</t>
        </r>
        <r>
          <rPr>
            <sz val="9"/>
            <color indexed="81"/>
            <rFont val="Tahoma"/>
            <family val="2"/>
            <charset val="186"/>
          </rPr>
          <t xml:space="preserve">
06.03.2015</t>
        </r>
      </text>
    </comment>
    <comment ref="A1070" authorId="7">
      <text>
        <r>
          <rPr>
            <b/>
            <sz val="9"/>
            <color indexed="81"/>
            <rFont val="Tahoma"/>
            <family val="2"/>
            <charset val="186"/>
          </rPr>
          <t>Anne A.:</t>
        </r>
        <r>
          <rPr>
            <sz val="9"/>
            <color indexed="81"/>
            <rFont val="Tahoma"/>
            <family val="2"/>
            <charset val="186"/>
          </rPr>
          <t xml:space="preserve">
tehtud aprill 2015</t>
        </r>
      </text>
    </comment>
    <comment ref="A1078" authorId="2">
      <text>
        <r>
          <rPr>
            <b/>
            <sz val="8"/>
            <color indexed="81"/>
            <rFont val="Tahoma"/>
            <family val="2"/>
            <charset val="186"/>
          </rPr>
          <t>valler:</t>
        </r>
        <r>
          <rPr>
            <sz val="8"/>
            <color indexed="81"/>
            <rFont val="Tahoma"/>
            <family val="2"/>
            <charset val="186"/>
          </rPr>
          <t xml:space="preserve">
tehtud 05.12.08</t>
        </r>
      </text>
    </comment>
    <comment ref="B1079" authorId="4">
      <text>
        <r>
          <rPr>
            <b/>
            <sz val="8"/>
            <color indexed="81"/>
            <rFont val="Tahoma"/>
            <family val="2"/>
            <charset val="186"/>
          </rPr>
          <t>ruusmann:</t>
        </r>
        <r>
          <rPr>
            <sz val="8"/>
            <color indexed="81"/>
            <rFont val="Tahoma"/>
            <family val="2"/>
            <charset val="186"/>
          </rPr>
          <t xml:space="preserve">
tehtud 27.04.2009</t>
        </r>
      </text>
    </comment>
    <comment ref="A1084" authorId="7">
      <text>
        <r>
          <rPr>
            <b/>
            <sz val="9"/>
            <color indexed="81"/>
            <rFont val="Tahoma"/>
            <family val="2"/>
            <charset val="186"/>
          </rPr>
          <t>Anne A.:</t>
        </r>
        <r>
          <rPr>
            <sz val="9"/>
            <color indexed="81"/>
            <rFont val="Tahoma"/>
            <family val="2"/>
            <charset val="186"/>
          </rPr>
          <t xml:space="preserve">
tehtud 10.11.2014</t>
        </r>
      </text>
    </comment>
    <comment ref="A1086" authorId="7">
      <text>
        <r>
          <rPr>
            <b/>
            <sz val="9"/>
            <color indexed="81"/>
            <rFont val="Tahoma"/>
            <family val="2"/>
            <charset val="186"/>
          </rPr>
          <t>Anne A.:</t>
        </r>
        <r>
          <rPr>
            <sz val="9"/>
            <color indexed="81"/>
            <rFont val="Tahoma"/>
            <family val="2"/>
            <charset val="186"/>
          </rPr>
          <t xml:space="preserve">
tehtud 11.06.2015</t>
        </r>
      </text>
    </comment>
    <comment ref="A1087" authorId="7">
      <text>
        <r>
          <rPr>
            <b/>
            <sz val="9"/>
            <color indexed="81"/>
            <rFont val="Tahoma"/>
            <family val="2"/>
            <charset val="186"/>
          </rPr>
          <t>Anne A.:</t>
        </r>
        <r>
          <rPr>
            <sz val="9"/>
            <color indexed="81"/>
            <rFont val="Tahoma"/>
            <family val="2"/>
            <charset val="186"/>
          </rPr>
          <t xml:space="preserve">
tehtud 11.06.2015</t>
        </r>
      </text>
    </comment>
    <comment ref="A1088" authorId="7">
      <text>
        <r>
          <rPr>
            <b/>
            <sz val="9"/>
            <color indexed="81"/>
            <rFont val="Tahoma"/>
            <family val="2"/>
            <charset val="186"/>
          </rPr>
          <t>Anne A.:</t>
        </r>
        <r>
          <rPr>
            <sz val="9"/>
            <color indexed="81"/>
            <rFont val="Tahoma"/>
            <family val="2"/>
            <charset val="186"/>
          </rPr>
          <t xml:space="preserve">
tehtud 11.06.2015</t>
        </r>
      </text>
    </comment>
    <comment ref="A1089" authorId="7">
      <text>
        <r>
          <rPr>
            <b/>
            <sz val="9"/>
            <color indexed="81"/>
            <rFont val="Tahoma"/>
            <family val="2"/>
            <charset val="186"/>
          </rPr>
          <t>Anne A.:</t>
        </r>
        <r>
          <rPr>
            <sz val="9"/>
            <color indexed="81"/>
            <rFont val="Tahoma"/>
            <family val="2"/>
            <charset val="186"/>
          </rPr>
          <t xml:space="preserve">
tehtud 01.06.2015</t>
        </r>
      </text>
    </comment>
    <comment ref="A1090" authorId="7">
      <text>
        <r>
          <rPr>
            <b/>
            <sz val="9"/>
            <color indexed="81"/>
            <rFont val="Tahoma"/>
            <family val="2"/>
            <charset val="186"/>
          </rPr>
          <t>Anne A.:</t>
        </r>
        <r>
          <rPr>
            <sz val="9"/>
            <color indexed="81"/>
            <rFont val="Tahoma"/>
            <family val="2"/>
            <charset val="186"/>
          </rPr>
          <t xml:space="preserve">
tehtud 04.09.2015</t>
        </r>
      </text>
    </comment>
    <comment ref="A1091" authorId="7">
      <text>
        <r>
          <rPr>
            <b/>
            <sz val="9"/>
            <color indexed="81"/>
            <rFont val="Tahoma"/>
            <family val="2"/>
            <charset val="186"/>
          </rPr>
          <t>Anne A.:</t>
        </r>
        <r>
          <rPr>
            <sz val="9"/>
            <color indexed="81"/>
            <rFont val="Tahoma"/>
            <family val="2"/>
            <charset val="186"/>
          </rPr>
          <t xml:space="preserve">
tehtud 11.06.2015</t>
        </r>
      </text>
    </comment>
    <comment ref="A1093" authorId="7">
      <text>
        <r>
          <rPr>
            <b/>
            <sz val="9"/>
            <color indexed="81"/>
            <rFont val="Tahoma"/>
            <family val="2"/>
            <charset val="186"/>
          </rPr>
          <t>Anne A.:</t>
        </r>
        <r>
          <rPr>
            <sz val="9"/>
            <color indexed="81"/>
            <rFont val="Tahoma"/>
            <family val="2"/>
            <charset val="186"/>
          </rPr>
          <t xml:space="preserve">
tehtud 04.11.2015</t>
        </r>
      </text>
    </comment>
    <comment ref="A1097" authorId="7">
      <text>
        <r>
          <rPr>
            <b/>
            <sz val="9"/>
            <color indexed="81"/>
            <rFont val="Tahoma"/>
            <family val="2"/>
            <charset val="186"/>
          </rPr>
          <t>Anne A.:</t>
        </r>
        <r>
          <rPr>
            <sz val="9"/>
            <color indexed="81"/>
            <rFont val="Tahoma"/>
            <family val="2"/>
            <charset val="186"/>
          </rPr>
          <t xml:space="preserve">
tehtud 12.10.2015</t>
        </r>
      </text>
    </comment>
    <comment ref="A1098" authorId="7">
      <text>
        <r>
          <rPr>
            <b/>
            <sz val="9"/>
            <color indexed="81"/>
            <rFont val="Tahoma"/>
            <family val="2"/>
            <charset val="186"/>
          </rPr>
          <t>Anne A.:</t>
        </r>
        <r>
          <rPr>
            <sz val="9"/>
            <color indexed="81"/>
            <rFont val="Tahoma"/>
            <family val="2"/>
            <charset val="186"/>
          </rPr>
          <t xml:space="preserve">
tehtud 26.11.2015</t>
        </r>
      </text>
    </comment>
    <comment ref="A1099" authorId="7">
      <text>
        <r>
          <rPr>
            <b/>
            <sz val="9"/>
            <color indexed="81"/>
            <rFont val="Tahoma"/>
            <family val="2"/>
            <charset val="186"/>
          </rPr>
          <t>Anne A.:</t>
        </r>
        <r>
          <rPr>
            <sz val="9"/>
            <color indexed="81"/>
            <rFont val="Tahoma"/>
            <family val="2"/>
            <charset val="186"/>
          </rPr>
          <t xml:space="preserve">
tehtud 26.11.2015</t>
        </r>
      </text>
    </comment>
    <comment ref="A1101" authorId="7">
      <text>
        <r>
          <rPr>
            <b/>
            <sz val="9"/>
            <color indexed="81"/>
            <rFont val="Tahoma"/>
            <family val="2"/>
            <charset val="186"/>
          </rPr>
          <t>Anne A.:</t>
        </r>
        <r>
          <rPr>
            <sz val="9"/>
            <color indexed="81"/>
            <rFont val="Tahoma"/>
            <family val="2"/>
            <charset val="186"/>
          </rPr>
          <t xml:space="preserve">
tehtud 15.10.2015</t>
        </r>
      </text>
    </comment>
    <comment ref="A1102" authorId="7">
      <text>
        <r>
          <rPr>
            <b/>
            <sz val="9"/>
            <color indexed="81"/>
            <rFont val="Tahoma"/>
            <family val="2"/>
            <charset val="186"/>
          </rPr>
          <t>Anne A.:</t>
        </r>
        <r>
          <rPr>
            <sz val="9"/>
            <color indexed="81"/>
            <rFont val="Tahoma"/>
            <family val="2"/>
            <charset val="186"/>
          </rPr>
          <t xml:space="preserve">
tehtud 13.10.2015</t>
        </r>
      </text>
    </comment>
    <comment ref="A1109" authorId="7">
      <text>
        <r>
          <rPr>
            <b/>
            <sz val="9"/>
            <color indexed="81"/>
            <rFont val="Tahoma"/>
            <family val="2"/>
            <charset val="186"/>
          </rPr>
          <t>Anne A.:</t>
        </r>
        <r>
          <rPr>
            <sz val="9"/>
            <color indexed="81"/>
            <rFont val="Tahoma"/>
            <family val="2"/>
            <charset val="186"/>
          </rPr>
          <t xml:space="preserve">
tehtud 16.10.2015</t>
        </r>
      </text>
    </comment>
    <comment ref="A1113" authorId="2">
      <text>
        <r>
          <rPr>
            <b/>
            <sz val="8"/>
            <color indexed="81"/>
            <rFont val="Tahoma"/>
            <family val="2"/>
            <charset val="186"/>
          </rPr>
          <t>valler:</t>
        </r>
        <r>
          <rPr>
            <sz val="8"/>
            <color indexed="81"/>
            <rFont val="Tahoma"/>
            <family val="2"/>
            <charset val="186"/>
          </rPr>
          <t xml:space="preserve">
tehtud 20.06.08</t>
        </r>
      </text>
    </comment>
    <comment ref="A1117" authorId="2">
      <text>
        <r>
          <rPr>
            <b/>
            <sz val="8"/>
            <color indexed="81"/>
            <rFont val="Tahoma"/>
            <family val="2"/>
            <charset val="186"/>
          </rPr>
          <t>valler:</t>
        </r>
        <r>
          <rPr>
            <sz val="8"/>
            <color indexed="81"/>
            <rFont val="Tahoma"/>
            <family val="2"/>
            <charset val="186"/>
          </rPr>
          <t xml:space="preserve">
tehtud 05.12.08</t>
        </r>
      </text>
    </comment>
    <comment ref="A1130" authorId="10">
      <text>
        <r>
          <rPr>
            <b/>
            <sz val="8"/>
            <color indexed="81"/>
            <rFont val="Tahoma"/>
            <family val="2"/>
            <charset val="186"/>
          </rPr>
          <t>treimann:</t>
        </r>
        <r>
          <rPr>
            <sz val="8"/>
            <color indexed="81"/>
            <rFont val="Tahoma"/>
            <family val="2"/>
            <charset val="186"/>
          </rPr>
          <t xml:space="preserve">
Tehtud!17.01.11</t>
        </r>
      </text>
    </comment>
    <comment ref="A1136" authorId="6">
      <text>
        <r>
          <rPr>
            <b/>
            <sz val="8"/>
            <color indexed="81"/>
            <rFont val="Tahoma"/>
            <family val="2"/>
            <charset val="186"/>
          </rPr>
          <t>altermann1:</t>
        </r>
        <r>
          <rPr>
            <sz val="8"/>
            <color indexed="81"/>
            <rFont val="Tahoma"/>
            <family val="2"/>
            <charset val="186"/>
          </rPr>
          <t xml:space="preserve">
tehtud 24.11.11</t>
        </r>
      </text>
    </comment>
    <comment ref="A1137" authorId="3">
      <text>
        <r>
          <rPr>
            <b/>
            <sz val="9"/>
            <color indexed="81"/>
            <rFont val="Tahoma"/>
            <family val="2"/>
            <charset val="186"/>
          </rPr>
          <t>Kristi Urmann:</t>
        </r>
        <r>
          <rPr>
            <sz val="9"/>
            <color indexed="81"/>
            <rFont val="Tahoma"/>
            <family val="2"/>
            <charset val="186"/>
          </rPr>
          <t xml:space="preserve">
Tehtud 20.05.13</t>
        </r>
      </text>
    </comment>
    <comment ref="A1138" authorId="3">
      <text>
        <r>
          <rPr>
            <b/>
            <sz val="9"/>
            <color indexed="81"/>
            <rFont val="Tahoma"/>
            <family val="2"/>
            <charset val="186"/>
          </rPr>
          <t>Kristi Urmann:</t>
        </r>
        <r>
          <rPr>
            <sz val="9"/>
            <color indexed="81"/>
            <rFont val="Tahoma"/>
            <family val="2"/>
            <charset val="186"/>
          </rPr>
          <t xml:space="preserve">
Tehtud 26.11.2014</t>
        </r>
      </text>
    </comment>
    <comment ref="A1139" authorId="3">
      <text>
        <r>
          <rPr>
            <b/>
            <sz val="9"/>
            <color indexed="81"/>
            <rFont val="Tahoma"/>
            <family val="2"/>
            <charset val="186"/>
          </rPr>
          <t>Kristi Urmann:</t>
        </r>
        <r>
          <rPr>
            <sz val="9"/>
            <color indexed="81"/>
            <rFont val="Tahoma"/>
            <family val="2"/>
            <charset val="186"/>
          </rPr>
          <t xml:space="preserve">
Tehtud 28.03.2014</t>
        </r>
      </text>
    </comment>
    <comment ref="A1140" authorId="3">
      <text>
        <r>
          <rPr>
            <b/>
            <sz val="9"/>
            <color indexed="81"/>
            <rFont val="Tahoma"/>
            <family val="2"/>
            <charset val="186"/>
          </rPr>
          <t>Kristi Urmann:</t>
        </r>
        <r>
          <rPr>
            <sz val="9"/>
            <color indexed="81"/>
            <rFont val="Tahoma"/>
            <family val="2"/>
            <charset val="186"/>
          </rPr>
          <t xml:space="preserve">
Tehtud 28.11.2014</t>
        </r>
      </text>
    </comment>
    <comment ref="A1141" authorId="3">
      <text>
        <r>
          <rPr>
            <b/>
            <sz val="9"/>
            <color indexed="81"/>
            <rFont val="Tahoma"/>
            <family val="2"/>
            <charset val="186"/>
          </rPr>
          <t>Kristi Urmann:</t>
        </r>
        <r>
          <rPr>
            <sz val="9"/>
            <color indexed="81"/>
            <rFont val="Tahoma"/>
            <family val="2"/>
            <charset val="186"/>
          </rPr>
          <t xml:space="preserve">
Tehtud 26.05.2015
</t>
        </r>
      </text>
    </comment>
    <comment ref="A1148" authorId="6">
      <text>
        <r>
          <rPr>
            <b/>
            <sz val="9"/>
            <color indexed="81"/>
            <rFont val="Tahoma"/>
            <family val="2"/>
            <charset val="186"/>
          </rPr>
          <t>altermann1:</t>
        </r>
        <r>
          <rPr>
            <sz val="9"/>
            <color indexed="81"/>
            <rFont val="Tahoma"/>
            <family val="2"/>
            <charset val="186"/>
          </rPr>
          <t xml:space="preserve">
tehtud 07.10.11</t>
        </r>
      </text>
    </comment>
    <comment ref="A1152" authorId="6">
      <text>
        <r>
          <rPr>
            <b/>
            <sz val="9"/>
            <color indexed="81"/>
            <rFont val="Tahoma"/>
            <family val="2"/>
            <charset val="186"/>
          </rPr>
          <t>altermann1:</t>
        </r>
        <r>
          <rPr>
            <sz val="9"/>
            <color indexed="81"/>
            <rFont val="Tahoma"/>
            <family val="2"/>
            <charset val="186"/>
          </rPr>
          <t xml:space="preserve">
Tehtud 09.05.11</t>
        </r>
      </text>
    </comment>
    <comment ref="A1153" authorId="6">
      <text>
        <r>
          <rPr>
            <b/>
            <sz val="9"/>
            <color indexed="81"/>
            <rFont val="Tahoma"/>
            <family val="2"/>
            <charset val="186"/>
          </rPr>
          <t>altermann1:</t>
        </r>
        <r>
          <rPr>
            <sz val="9"/>
            <color indexed="81"/>
            <rFont val="Tahoma"/>
            <family val="2"/>
            <charset val="186"/>
          </rPr>
          <t xml:space="preserve">
Tehtud 15.12.11</t>
        </r>
      </text>
    </comment>
    <comment ref="A1154" authorId="6">
      <text>
        <r>
          <rPr>
            <b/>
            <sz val="9"/>
            <color indexed="81"/>
            <rFont val="Tahoma"/>
            <family val="2"/>
            <charset val="186"/>
          </rPr>
          <t>altermann1:</t>
        </r>
        <r>
          <rPr>
            <sz val="9"/>
            <color indexed="81"/>
            <rFont val="Tahoma"/>
            <family val="2"/>
            <charset val="186"/>
          </rPr>
          <t xml:space="preserve">
tehtud 04.01.2012</t>
        </r>
      </text>
    </comment>
    <comment ref="B1154" authorId="6">
      <text>
        <r>
          <rPr>
            <b/>
            <sz val="9"/>
            <color indexed="81"/>
            <rFont val="Tahoma"/>
            <family val="2"/>
            <charset val="186"/>
          </rPr>
          <t>altermann1:</t>
        </r>
        <r>
          <rPr>
            <sz val="9"/>
            <color indexed="81"/>
            <rFont val="Tahoma"/>
            <family val="2"/>
            <charset val="186"/>
          </rPr>
          <t xml:space="preserve">
Ninasarvikute maja soojustus CO2 vahendite arvelt</t>
        </r>
      </text>
    </comment>
    <comment ref="A1156" authorId="2">
      <text>
        <r>
          <rPr>
            <b/>
            <sz val="8"/>
            <color indexed="81"/>
            <rFont val="Tahoma"/>
            <family val="2"/>
            <charset val="186"/>
          </rPr>
          <t>valler:</t>
        </r>
        <r>
          <rPr>
            <sz val="8"/>
            <color indexed="81"/>
            <rFont val="Tahoma"/>
            <family val="2"/>
            <charset val="186"/>
          </rPr>
          <t xml:space="preserve">
tehtud 27.06.08</t>
        </r>
      </text>
    </comment>
    <comment ref="A1160" authorId="6">
      <text>
        <r>
          <rPr>
            <b/>
            <sz val="9"/>
            <color indexed="81"/>
            <rFont val="Tahoma"/>
            <family val="2"/>
            <charset val="186"/>
          </rPr>
          <t>altermann1:</t>
        </r>
        <r>
          <rPr>
            <sz val="9"/>
            <color indexed="81"/>
            <rFont val="Tahoma"/>
            <family val="2"/>
            <charset val="186"/>
          </rPr>
          <t xml:space="preserve">
tehtud 07.10.11</t>
        </r>
      </text>
    </comment>
    <comment ref="A1161" authorId="6">
      <text>
        <r>
          <rPr>
            <b/>
            <sz val="9"/>
            <color indexed="81"/>
            <rFont val="Tahoma"/>
            <family val="2"/>
            <charset val="186"/>
          </rPr>
          <t>altermann1:</t>
        </r>
        <r>
          <rPr>
            <sz val="9"/>
            <color indexed="81"/>
            <rFont val="Tahoma"/>
            <family val="2"/>
            <charset val="186"/>
          </rPr>
          <t xml:space="preserve">
tehtud 07.10.11</t>
        </r>
      </text>
    </comment>
    <comment ref="A1162" authorId="6">
      <text>
        <r>
          <rPr>
            <b/>
            <sz val="8"/>
            <color indexed="81"/>
            <rFont val="Tahoma"/>
            <family val="2"/>
            <charset val="186"/>
          </rPr>
          <t>altermann1:</t>
        </r>
        <r>
          <rPr>
            <sz val="8"/>
            <color indexed="81"/>
            <rFont val="Tahoma"/>
            <family val="2"/>
            <charset val="186"/>
          </rPr>
          <t xml:space="preserve">
tehtud 24.11.11</t>
        </r>
      </text>
    </comment>
    <comment ref="A1163" authorId="6">
      <text>
        <r>
          <rPr>
            <b/>
            <sz val="9"/>
            <color indexed="81"/>
            <rFont val="Tahoma"/>
            <family val="2"/>
            <charset val="186"/>
          </rPr>
          <t>altermann1:</t>
        </r>
        <r>
          <rPr>
            <sz val="9"/>
            <color indexed="81"/>
            <rFont val="Tahoma"/>
            <family val="2"/>
            <charset val="186"/>
          </rPr>
          <t xml:space="preserve">
tehtud 04.01.12</t>
        </r>
      </text>
    </comment>
    <comment ref="A1165" authorId="7">
      <text>
        <r>
          <rPr>
            <b/>
            <sz val="9"/>
            <color indexed="81"/>
            <rFont val="Tahoma"/>
            <family val="2"/>
            <charset val="186"/>
          </rPr>
          <t>Anne A.:</t>
        </r>
        <r>
          <rPr>
            <sz val="9"/>
            <color indexed="81"/>
            <rFont val="Tahoma"/>
            <family val="2"/>
            <charset val="186"/>
          </rPr>
          <t xml:space="preserve">
tehtud 06.12.12</t>
        </r>
      </text>
    </comment>
    <comment ref="A1166" authorId="7">
      <text>
        <r>
          <rPr>
            <b/>
            <sz val="9"/>
            <color indexed="81"/>
            <rFont val="Tahoma"/>
            <family val="2"/>
            <charset val="186"/>
          </rPr>
          <t>Anne A.:</t>
        </r>
        <r>
          <rPr>
            <sz val="9"/>
            <color indexed="81"/>
            <rFont val="Tahoma"/>
            <family val="2"/>
            <charset val="186"/>
          </rPr>
          <t xml:space="preserve">
tehtud 31.05.13</t>
        </r>
      </text>
    </comment>
    <comment ref="A1168" authorId="7">
      <text>
        <r>
          <rPr>
            <b/>
            <sz val="9"/>
            <color indexed="81"/>
            <rFont val="Tahoma"/>
            <family val="2"/>
            <charset val="186"/>
          </rPr>
          <t>Anne A.:</t>
        </r>
        <r>
          <rPr>
            <sz val="9"/>
            <color indexed="81"/>
            <rFont val="Tahoma"/>
            <family val="2"/>
            <charset val="186"/>
          </rPr>
          <t xml:space="preserve">
tehtud 21.05.2014</t>
        </r>
      </text>
    </comment>
    <comment ref="A1169" authorId="7">
      <text>
        <r>
          <rPr>
            <b/>
            <sz val="9"/>
            <color indexed="81"/>
            <rFont val="Tahoma"/>
            <family val="2"/>
            <charset val="186"/>
          </rPr>
          <t>Anne A.:</t>
        </r>
        <r>
          <rPr>
            <sz val="9"/>
            <color indexed="81"/>
            <rFont val="Tahoma"/>
            <family val="2"/>
            <charset val="186"/>
          </rPr>
          <t xml:space="preserve">
tehtud 25.05.2015</t>
        </r>
      </text>
    </comment>
    <comment ref="D1173" authorId="7">
      <text>
        <r>
          <rPr>
            <b/>
            <sz val="9"/>
            <color indexed="81"/>
            <rFont val="Tahoma"/>
            <family val="2"/>
            <charset val="186"/>
          </rPr>
          <t>Anne A.:</t>
        </r>
        <r>
          <rPr>
            <sz val="9"/>
            <color indexed="81"/>
            <rFont val="Tahoma"/>
            <family val="2"/>
            <charset val="186"/>
          </rPr>
          <t xml:space="preserve">
uus tegevusala alates 01.01.2014</t>
        </r>
      </text>
    </comment>
    <comment ref="D1174" authorId="7">
      <text>
        <r>
          <rPr>
            <b/>
            <sz val="9"/>
            <color indexed="81"/>
            <rFont val="Tahoma"/>
            <family val="2"/>
            <charset val="186"/>
          </rPr>
          <t>Anne A.:</t>
        </r>
        <r>
          <rPr>
            <sz val="9"/>
            <color indexed="81"/>
            <rFont val="Tahoma"/>
            <family val="2"/>
            <charset val="186"/>
          </rPr>
          <t xml:space="preserve">
uus tegevusala alates 01.01.2014</t>
        </r>
      </text>
    </comment>
    <comment ref="A1175" authorId="6">
      <text>
        <r>
          <rPr>
            <b/>
            <sz val="9"/>
            <color indexed="81"/>
            <rFont val="Tahoma"/>
            <family val="2"/>
            <charset val="186"/>
          </rPr>
          <t xml:space="preserve">Anne A: </t>
        </r>
        <r>
          <rPr>
            <sz val="9"/>
            <color indexed="81"/>
            <rFont val="Tahoma"/>
            <family val="2"/>
            <charset val="186"/>
          </rPr>
          <t>tehtud 23.04.10</t>
        </r>
        <r>
          <rPr>
            <sz val="9"/>
            <color indexed="81"/>
            <rFont val="Tahoma"/>
            <family val="2"/>
            <charset val="186"/>
          </rPr>
          <t xml:space="preserve">
</t>
        </r>
      </text>
    </comment>
    <comment ref="D1175" authorId="7">
      <text>
        <r>
          <rPr>
            <b/>
            <sz val="9"/>
            <color indexed="81"/>
            <rFont val="Tahoma"/>
            <family val="2"/>
            <charset val="186"/>
          </rPr>
          <t>Anne A.:</t>
        </r>
        <r>
          <rPr>
            <sz val="9"/>
            <color indexed="81"/>
            <rFont val="Tahoma"/>
            <family val="2"/>
            <charset val="186"/>
          </rPr>
          <t xml:space="preserve">
uus tegevusala alates 01.01.2014</t>
        </r>
      </text>
    </comment>
    <comment ref="D1176" authorId="7">
      <text>
        <r>
          <rPr>
            <b/>
            <sz val="9"/>
            <color indexed="81"/>
            <rFont val="Tahoma"/>
            <family val="2"/>
            <charset val="186"/>
          </rPr>
          <t>Anne A.:</t>
        </r>
        <r>
          <rPr>
            <sz val="9"/>
            <color indexed="81"/>
            <rFont val="Tahoma"/>
            <family val="2"/>
            <charset val="186"/>
          </rPr>
          <t xml:space="preserve">
uus tegevusala alates 01.01.2014</t>
        </r>
      </text>
    </comment>
    <comment ref="D1177" authorId="7">
      <text>
        <r>
          <rPr>
            <b/>
            <sz val="9"/>
            <color indexed="81"/>
            <rFont val="Tahoma"/>
            <family val="2"/>
            <charset val="186"/>
          </rPr>
          <t>Anne A.:</t>
        </r>
        <r>
          <rPr>
            <sz val="9"/>
            <color indexed="81"/>
            <rFont val="Tahoma"/>
            <family val="2"/>
            <charset val="186"/>
          </rPr>
          <t xml:space="preserve">
uus tegevusala alates 01.01.2014</t>
        </r>
      </text>
    </comment>
    <comment ref="D1178" authorId="7">
      <text>
        <r>
          <rPr>
            <b/>
            <sz val="9"/>
            <color indexed="81"/>
            <rFont val="Tahoma"/>
            <family val="2"/>
            <charset val="186"/>
          </rPr>
          <t>Anne A.:</t>
        </r>
        <r>
          <rPr>
            <sz val="9"/>
            <color indexed="81"/>
            <rFont val="Tahoma"/>
            <family val="2"/>
            <charset val="186"/>
          </rPr>
          <t xml:space="preserve">
uus tegevusala alates 01.01.2014</t>
        </r>
      </text>
    </comment>
    <comment ref="D1179" authorId="7">
      <text>
        <r>
          <rPr>
            <b/>
            <sz val="9"/>
            <color indexed="81"/>
            <rFont val="Tahoma"/>
            <family val="2"/>
            <charset val="186"/>
          </rPr>
          <t>Anne A.:</t>
        </r>
        <r>
          <rPr>
            <sz val="9"/>
            <color indexed="81"/>
            <rFont val="Tahoma"/>
            <family val="2"/>
            <charset val="186"/>
          </rPr>
          <t xml:space="preserve">
uus tegevusala alates 01.01.2014</t>
        </r>
      </text>
    </comment>
    <comment ref="D1180" authorId="7">
      <text>
        <r>
          <rPr>
            <b/>
            <sz val="9"/>
            <color indexed="81"/>
            <rFont val="Tahoma"/>
            <family val="2"/>
            <charset val="186"/>
          </rPr>
          <t>Anne A.:</t>
        </r>
        <r>
          <rPr>
            <sz val="9"/>
            <color indexed="81"/>
            <rFont val="Tahoma"/>
            <family val="2"/>
            <charset val="186"/>
          </rPr>
          <t xml:space="preserve">
uus tegevusala alates 01.01.2014</t>
        </r>
      </text>
    </comment>
    <comment ref="D1181" authorId="7">
      <text>
        <r>
          <rPr>
            <b/>
            <sz val="9"/>
            <color indexed="81"/>
            <rFont val="Tahoma"/>
            <family val="2"/>
            <charset val="186"/>
          </rPr>
          <t>Anne A.:</t>
        </r>
        <r>
          <rPr>
            <sz val="9"/>
            <color indexed="81"/>
            <rFont val="Tahoma"/>
            <family val="2"/>
            <charset val="186"/>
          </rPr>
          <t xml:space="preserve">
uus tegevusala alates 01.01.2014</t>
        </r>
      </text>
    </comment>
    <comment ref="A1182" authorId="6">
      <text>
        <r>
          <rPr>
            <b/>
            <sz val="8"/>
            <color indexed="81"/>
            <rFont val="Tahoma"/>
            <family val="2"/>
            <charset val="186"/>
          </rPr>
          <t>altermann1:</t>
        </r>
        <r>
          <rPr>
            <sz val="8"/>
            <color indexed="81"/>
            <rFont val="Tahoma"/>
            <family val="2"/>
            <charset val="186"/>
          </rPr>
          <t xml:space="preserve">
tehtud 24.11.11</t>
        </r>
      </text>
    </comment>
    <comment ref="D1182" authorId="7">
      <text>
        <r>
          <rPr>
            <b/>
            <sz val="9"/>
            <color indexed="81"/>
            <rFont val="Tahoma"/>
            <family val="2"/>
            <charset val="186"/>
          </rPr>
          <t>Anne A.:</t>
        </r>
        <r>
          <rPr>
            <sz val="9"/>
            <color indexed="81"/>
            <rFont val="Tahoma"/>
            <family val="2"/>
            <charset val="186"/>
          </rPr>
          <t xml:space="preserve">
uus tegevusala alates 01.01.2014</t>
        </r>
      </text>
    </comment>
    <comment ref="A1183" authorId="7">
      <text>
        <r>
          <rPr>
            <b/>
            <sz val="9"/>
            <color indexed="81"/>
            <rFont val="Tahoma"/>
            <family val="2"/>
            <charset val="186"/>
          </rPr>
          <t>Anne A.:</t>
        </r>
        <r>
          <rPr>
            <sz val="9"/>
            <color indexed="81"/>
            <rFont val="Tahoma"/>
            <family val="2"/>
            <charset val="186"/>
          </rPr>
          <t xml:space="preserve">
tehtud 04.03.13</t>
        </r>
      </text>
    </comment>
    <comment ref="D1183" authorId="7">
      <text>
        <r>
          <rPr>
            <b/>
            <sz val="9"/>
            <color indexed="81"/>
            <rFont val="Tahoma"/>
            <family val="2"/>
            <charset val="186"/>
          </rPr>
          <t>Anne A.:</t>
        </r>
        <r>
          <rPr>
            <sz val="9"/>
            <color indexed="81"/>
            <rFont val="Tahoma"/>
            <family val="2"/>
            <charset val="186"/>
          </rPr>
          <t xml:space="preserve">
uus tegevusala alates 01.01.2014</t>
        </r>
      </text>
    </comment>
    <comment ref="A1184" authorId="8">
      <text>
        <r>
          <rPr>
            <b/>
            <sz val="9"/>
            <color indexed="81"/>
            <rFont val="Tahoma"/>
            <family val="2"/>
            <charset val="186"/>
          </rPr>
          <t>Anne Altermann:</t>
        </r>
        <r>
          <rPr>
            <sz val="9"/>
            <color indexed="81"/>
            <rFont val="Tahoma"/>
            <family val="2"/>
            <charset val="186"/>
          </rPr>
          <t xml:space="preserve">
tehtud 04.10.12</t>
        </r>
      </text>
    </comment>
    <comment ref="D1184" authorId="7">
      <text>
        <r>
          <rPr>
            <b/>
            <sz val="9"/>
            <color indexed="81"/>
            <rFont val="Tahoma"/>
            <family val="2"/>
            <charset val="186"/>
          </rPr>
          <t>Anne A.:</t>
        </r>
        <r>
          <rPr>
            <sz val="9"/>
            <color indexed="81"/>
            <rFont val="Tahoma"/>
            <family val="2"/>
            <charset val="186"/>
          </rPr>
          <t xml:space="preserve">
uus tegevusala alates 01.01.2014</t>
        </r>
      </text>
    </comment>
    <comment ref="A1185" authorId="7">
      <text>
        <r>
          <rPr>
            <b/>
            <sz val="9"/>
            <color indexed="81"/>
            <rFont val="Tahoma"/>
            <family val="2"/>
            <charset val="186"/>
          </rPr>
          <t>Anne A.:</t>
        </r>
        <r>
          <rPr>
            <sz val="9"/>
            <color indexed="81"/>
            <rFont val="Tahoma"/>
            <family val="2"/>
            <charset val="186"/>
          </rPr>
          <t xml:space="preserve">
tehtud 17.03.2014</t>
        </r>
      </text>
    </comment>
    <comment ref="D1185" authorId="7">
      <text>
        <r>
          <rPr>
            <b/>
            <sz val="9"/>
            <color indexed="81"/>
            <rFont val="Tahoma"/>
            <family val="2"/>
            <charset val="186"/>
          </rPr>
          <t>Anne A.:</t>
        </r>
        <r>
          <rPr>
            <sz val="9"/>
            <color indexed="81"/>
            <rFont val="Tahoma"/>
            <family val="2"/>
            <charset val="186"/>
          </rPr>
          <t xml:space="preserve">
uus tegevusala alates 01.01.2014</t>
        </r>
      </text>
    </comment>
    <comment ref="A1186" authorId="7">
      <text>
        <r>
          <rPr>
            <b/>
            <sz val="9"/>
            <color indexed="81"/>
            <rFont val="Tahoma"/>
            <family val="2"/>
            <charset val="186"/>
          </rPr>
          <t>Anne A.:</t>
        </r>
        <r>
          <rPr>
            <sz val="9"/>
            <color indexed="81"/>
            <rFont val="Tahoma"/>
            <family val="2"/>
            <charset val="186"/>
          </rPr>
          <t xml:space="preserve">
tehtud 19.01.2015
</t>
        </r>
      </text>
    </comment>
    <comment ref="A1192" authorId="7">
      <text>
        <r>
          <rPr>
            <b/>
            <sz val="9"/>
            <color indexed="81"/>
            <rFont val="Tahoma"/>
            <family val="2"/>
            <charset val="186"/>
          </rPr>
          <t>Anne A.:</t>
        </r>
        <r>
          <rPr>
            <sz val="9"/>
            <color indexed="81"/>
            <rFont val="Tahoma"/>
            <family val="2"/>
            <charset val="186"/>
          </rPr>
          <t xml:space="preserve">
tehtud 25.05.2015
</t>
        </r>
      </text>
    </comment>
    <comment ref="A1196" authorId="2">
      <text>
        <r>
          <rPr>
            <b/>
            <sz val="8"/>
            <color indexed="81"/>
            <rFont val="Tahoma"/>
            <family val="2"/>
            <charset val="186"/>
          </rPr>
          <t>valler:</t>
        </r>
        <r>
          <rPr>
            <sz val="8"/>
            <color indexed="81"/>
            <rFont val="Tahoma"/>
            <family val="2"/>
            <charset val="186"/>
          </rPr>
          <t xml:space="preserve">
tehtud 08.12.08</t>
        </r>
      </text>
    </comment>
    <comment ref="A1197" authorId="2">
      <text>
        <r>
          <rPr>
            <b/>
            <sz val="8"/>
            <color indexed="81"/>
            <rFont val="Tahoma"/>
            <family val="2"/>
            <charset val="186"/>
          </rPr>
          <t>valler:</t>
        </r>
        <r>
          <rPr>
            <sz val="8"/>
            <color indexed="81"/>
            <rFont val="Tahoma"/>
            <family val="2"/>
            <charset val="186"/>
          </rPr>
          <t xml:space="preserve">
tehtud 08.12.08</t>
        </r>
      </text>
    </comment>
    <comment ref="A1198" authorId="4">
      <text>
        <r>
          <rPr>
            <b/>
            <sz val="8"/>
            <color indexed="81"/>
            <rFont val="Tahoma"/>
            <family val="2"/>
            <charset val="186"/>
          </rPr>
          <t>ruusmann:</t>
        </r>
        <r>
          <rPr>
            <sz val="8"/>
            <color indexed="81"/>
            <rFont val="Tahoma"/>
            <family val="2"/>
            <charset val="186"/>
          </rPr>
          <t xml:space="preserve">
tehtud 04.12.2009</t>
        </r>
      </text>
    </comment>
    <comment ref="A1199" authorId="4">
      <text>
        <r>
          <rPr>
            <b/>
            <sz val="8"/>
            <color indexed="81"/>
            <rFont val="Tahoma"/>
            <family val="2"/>
            <charset val="186"/>
          </rPr>
          <t>ruusmann:</t>
        </r>
        <r>
          <rPr>
            <sz val="8"/>
            <color indexed="81"/>
            <rFont val="Tahoma"/>
            <family val="2"/>
            <charset val="186"/>
          </rPr>
          <t xml:space="preserve">
tehtud 04.12.2009</t>
        </r>
      </text>
    </comment>
    <comment ref="B1200" authorId="6">
      <text>
        <r>
          <rPr>
            <b/>
            <sz val="9"/>
            <color indexed="81"/>
            <rFont val="Tahoma"/>
            <family val="2"/>
            <charset val="186"/>
          </rPr>
          <t>altermann1:</t>
        </r>
        <r>
          <rPr>
            <sz val="9"/>
            <color indexed="81"/>
            <rFont val="Tahoma"/>
            <family val="2"/>
            <charset val="186"/>
          </rPr>
          <t xml:space="preserve">
tehtud 04.04.11</t>
        </r>
      </text>
    </comment>
    <comment ref="A1201" authorId="3">
      <text>
        <r>
          <rPr>
            <b/>
            <sz val="9"/>
            <color indexed="81"/>
            <rFont val="Tahoma"/>
            <family val="2"/>
            <charset val="186"/>
          </rPr>
          <t>Kristi Urmann:</t>
        </r>
        <r>
          <rPr>
            <sz val="9"/>
            <color indexed="81"/>
            <rFont val="Tahoma"/>
            <family val="2"/>
            <charset val="186"/>
          </rPr>
          <t xml:space="preserve">
Tehtud 28.11.2014</t>
        </r>
      </text>
    </comment>
    <comment ref="A1202" authorId="8">
      <text>
        <r>
          <rPr>
            <b/>
            <sz val="9"/>
            <color indexed="81"/>
            <rFont val="Tahoma"/>
            <family val="2"/>
            <charset val="186"/>
          </rPr>
          <t>Anne Altermann:</t>
        </r>
        <r>
          <rPr>
            <sz val="9"/>
            <color indexed="81"/>
            <rFont val="Tahoma"/>
            <family val="2"/>
            <charset val="186"/>
          </rPr>
          <t xml:space="preserve">
tehtud 04.10.12</t>
        </r>
      </text>
    </comment>
    <comment ref="A1203" authorId="8">
      <text>
        <r>
          <rPr>
            <b/>
            <sz val="8"/>
            <color indexed="81"/>
            <rFont val="Tahoma"/>
            <family val="2"/>
          </rPr>
          <t>Anne Altermann:</t>
        </r>
        <r>
          <rPr>
            <sz val="8"/>
            <color indexed="81"/>
            <rFont val="Tahoma"/>
            <family val="2"/>
          </rPr>
          <t xml:space="preserve">
tehtud 27.05.2014</t>
        </r>
      </text>
    </comment>
    <comment ref="A1204" authorId="8">
      <text>
        <r>
          <rPr>
            <b/>
            <sz val="8"/>
            <color indexed="81"/>
            <rFont val="Tahoma"/>
            <family val="2"/>
          </rPr>
          <t>Anne Altermann:</t>
        </r>
        <r>
          <rPr>
            <sz val="8"/>
            <color indexed="81"/>
            <rFont val="Tahoma"/>
            <family val="2"/>
          </rPr>
          <t xml:space="preserve">
tehtud 27.05.2014
</t>
        </r>
      </text>
    </comment>
    <comment ref="A1206" authorId="3">
      <text>
        <r>
          <rPr>
            <b/>
            <sz val="9"/>
            <color indexed="81"/>
            <rFont val="Tahoma"/>
            <family val="2"/>
            <charset val="186"/>
          </rPr>
          <t>Kristi Urmann:</t>
        </r>
        <r>
          <rPr>
            <sz val="9"/>
            <color indexed="81"/>
            <rFont val="Tahoma"/>
            <family val="2"/>
            <charset val="186"/>
          </rPr>
          <t xml:space="preserve">
Tehtud 14.05.2013</t>
        </r>
      </text>
    </comment>
    <comment ref="A1212" authorId="11">
      <text>
        <r>
          <rPr>
            <b/>
            <sz val="9"/>
            <color indexed="81"/>
            <rFont val="Tahoma"/>
            <family val="2"/>
            <charset val="186"/>
          </rPr>
          <t>Anne Viinapuu:</t>
        </r>
        <r>
          <rPr>
            <sz val="9"/>
            <color indexed="81"/>
            <rFont val="Tahoma"/>
            <family val="2"/>
            <charset val="186"/>
          </rPr>
          <t xml:space="preserve">
alates 01.01.2016</t>
        </r>
      </text>
    </comment>
    <comment ref="A1214" authorId="3">
      <text>
        <r>
          <rPr>
            <b/>
            <sz val="9"/>
            <color indexed="81"/>
            <rFont val="Tahoma"/>
            <family val="2"/>
            <charset val="186"/>
          </rPr>
          <t>Kristi Urmann:</t>
        </r>
        <r>
          <rPr>
            <sz val="9"/>
            <color indexed="81"/>
            <rFont val="Tahoma"/>
            <family val="2"/>
            <charset val="186"/>
          </rPr>
          <t xml:space="preserve">
Tehtud 19.10.2015
</t>
        </r>
      </text>
    </comment>
    <comment ref="A1216" authorId="2">
      <text>
        <r>
          <rPr>
            <b/>
            <sz val="8"/>
            <color indexed="81"/>
            <rFont val="Tahoma"/>
            <family val="2"/>
            <charset val="186"/>
          </rPr>
          <t>valler:</t>
        </r>
        <r>
          <rPr>
            <sz val="8"/>
            <color indexed="81"/>
            <rFont val="Tahoma"/>
            <family val="2"/>
            <charset val="186"/>
          </rPr>
          <t xml:space="preserve">
tehtud 17.12.08</t>
        </r>
      </text>
    </comment>
    <comment ref="D1219" authorId="4">
      <text>
        <r>
          <rPr>
            <b/>
            <sz val="8"/>
            <color indexed="81"/>
            <rFont val="Tahoma"/>
            <family val="2"/>
            <charset val="186"/>
          </rPr>
          <t>ruusmann:</t>
        </r>
        <r>
          <rPr>
            <sz val="8"/>
            <color indexed="81"/>
            <rFont val="Tahoma"/>
            <family val="2"/>
            <charset val="186"/>
          </rPr>
          <t xml:space="preserve">
2010.  tegevuse sisu poolest tegemist heakorraga</t>
        </r>
      </text>
    </comment>
    <comment ref="A1220" authorId="3">
      <text>
        <r>
          <rPr>
            <b/>
            <sz val="9"/>
            <color indexed="81"/>
            <rFont val="Tahoma"/>
            <family val="2"/>
            <charset val="186"/>
          </rPr>
          <t>Kristi Urmann:</t>
        </r>
        <r>
          <rPr>
            <sz val="9"/>
            <color indexed="81"/>
            <rFont val="Tahoma"/>
            <family val="2"/>
            <charset val="186"/>
          </rPr>
          <t xml:space="preserve">
Tehtud 28.11.2014
</t>
        </r>
      </text>
    </comment>
    <comment ref="A1221" authorId="3">
      <text>
        <r>
          <rPr>
            <b/>
            <sz val="9"/>
            <color indexed="81"/>
            <rFont val="Tahoma"/>
            <family val="2"/>
            <charset val="186"/>
          </rPr>
          <t>Kristi Urmann:</t>
        </r>
        <r>
          <rPr>
            <sz val="9"/>
            <color indexed="81"/>
            <rFont val="Tahoma"/>
            <family val="2"/>
            <charset val="186"/>
          </rPr>
          <t xml:space="preserve">
Tehtud 30.03.2015</t>
        </r>
      </text>
    </comment>
    <comment ref="B1221" authorId="3">
      <text>
        <r>
          <rPr>
            <b/>
            <sz val="9"/>
            <color indexed="81"/>
            <rFont val="Tahoma"/>
            <family val="2"/>
            <charset val="186"/>
          </rPr>
          <t>Kristi Urmann:</t>
        </r>
        <r>
          <rPr>
            <sz val="9"/>
            <color indexed="81"/>
            <rFont val="Tahoma"/>
            <family val="2"/>
            <charset val="186"/>
          </rPr>
          <t xml:space="preserve">
Sisemin. Kesklinna Vabaajakeskusele.
</t>
        </r>
      </text>
    </comment>
    <comment ref="B1222" authorId="4">
      <text>
        <r>
          <rPr>
            <b/>
            <sz val="8"/>
            <color indexed="81"/>
            <rFont val="Tahoma"/>
            <family val="2"/>
            <charset val="186"/>
          </rPr>
          <t>ruusmann:</t>
        </r>
        <r>
          <rPr>
            <sz val="8"/>
            <color indexed="81"/>
            <rFont val="Tahoma"/>
            <family val="2"/>
            <charset val="186"/>
          </rPr>
          <t xml:space="preserve">
ülemfond 4253920000 Tallinna avamine merele
</t>
        </r>
      </text>
    </comment>
    <comment ref="B1224" authorId="4">
      <text>
        <r>
          <rPr>
            <b/>
            <sz val="8"/>
            <color indexed="81"/>
            <rFont val="Tahoma"/>
            <family val="2"/>
            <charset val="186"/>
          </rPr>
          <t>ruusmann:</t>
        </r>
        <r>
          <rPr>
            <sz val="8"/>
            <color indexed="81"/>
            <rFont val="Tahoma"/>
            <family val="2"/>
            <charset val="186"/>
          </rPr>
          <t xml:space="preserve">
Tehtud 04.10.2010.a.
</t>
        </r>
      </text>
    </comment>
    <comment ref="A1225" authorId="6">
      <text>
        <r>
          <rPr>
            <b/>
            <sz val="8"/>
            <color indexed="81"/>
            <rFont val="Tahoma"/>
            <family val="2"/>
            <charset val="186"/>
          </rPr>
          <t>altermann1:</t>
        </r>
        <r>
          <rPr>
            <sz val="8"/>
            <color indexed="81"/>
            <rFont val="Tahoma"/>
            <family val="2"/>
            <charset val="186"/>
          </rPr>
          <t xml:space="preserve">
thtud 24.11.11</t>
        </r>
      </text>
    </comment>
    <comment ref="A1226" authorId="7">
      <text>
        <r>
          <rPr>
            <b/>
            <sz val="9"/>
            <color indexed="81"/>
            <rFont val="Tahoma"/>
            <family val="2"/>
            <charset val="186"/>
          </rPr>
          <t>Anne A.:</t>
        </r>
        <r>
          <rPr>
            <sz val="9"/>
            <color indexed="81"/>
            <rFont val="Tahoma"/>
            <family val="2"/>
            <charset val="186"/>
          </rPr>
          <t xml:space="preserve">
tehtud 06.12.12</t>
        </r>
      </text>
    </comment>
    <comment ref="A1227" authorId="7">
      <text>
        <r>
          <rPr>
            <b/>
            <sz val="9"/>
            <color indexed="81"/>
            <rFont val="Tahoma"/>
            <family val="2"/>
            <charset val="186"/>
          </rPr>
          <t>Anne A.:</t>
        </r>
        <r>
          <rPr>
            <sz val="9"/>
            <color indexed="81"/>
            <rFont val="Tahoma"/>
            <family val="2"/>
            <charset val="186"/>
          </rPr>
          <t xml:space="preserve">
tehtud 17.09.2013</t>
        </r>
      </text>
    </comment>
    <comment ref="A1228" authorId="2">
      <text>
        <r>
          <rPr>
            <b/>
            <sz val="8"/>
            <color indexed="81"/>
            <rFont val="Tahoma"/>
            <family val="2"/>
            <charset val="186"/>
          </rPr>
          <t>valler:</t>
        </r>
        <r>
          <rPr>
            <sz val="8"/>
            <color indexed="81"/>
            <rFont val="Tahoma"/>
            <family val="2"/>
            <charset val="186"/>
          </rPr>
          <t xml:space="preserve">
tehtud 20.06.08</t>
        </r>
      </text>
    </comment>
    <comment ref="A1229" authorId="7">
      <text>
        <r>
          <rPr>
            <b/>
            <sz val="9"/>
            <color indexed="81"/>
            <rFont val="Tahoma"/>
            <family val="2"/>
            <charset val="186"/>
          </rPr>
          <t>Anne A.:</t>
        </r>
        <r>
          <rPr>
            <sz val="9"/>
            <color indexed="81"/>
            <rFont val="Tahoma"/>
            <family val="2"/>
            <charset val="186"/>
          </rPr>
          <t xml:space="preserve">
tehtud 25.02.2015</t>
        </r>
      </text>
    </comment>
    <comment ref="A1232" authorId="7">
      <text>
        <r>
          <rPr>
            <b/>
            <sz val="9"/>
            <color indexed="81"/>
            <rFont val="Tahoma"/>
            <family val="2"/>
            <charset val="186"/>
          </rPr>
          <t>Anne A.:</t>
        </r>
        <r>
          <rPr>
            <sz val="9"/>
            <color indexed="81"/>
            <rFont val="Tahoma"/>
            <family val="2"/>
            <charset val="186"/>
          </rPr>
          <t xml:space="preserve">
tehtud 21.12.12</t>
        </r>
      </text>
    </comment>
    <comment ref="B1232" authorId="7">
      <text>
        <r>
          <rPr>
            <b/>
            <sz val="9"/>
            <color indexed="81"/>
            <rFont val="Tahoma"/>
            <family val="2"/>
            <charset val="186"/>
          </rPr>
          <t>Anne A.:</t>
        </r>
        <r>
          <rPr>
            <sz val="9"/>
            <color indexed="81"/>
            <rFont val="Tahoma"/>
            <family val="2"/>
            <charset val="186"/>
          </rPr>
          <t xml:space="preserve">
Kesklinna Valitsus skulptuur "Märka sõltuvust"</t>
        </r>
      </text>
    </comment>
    <comment ref="A1236" authorId="3">
      <text>
        <r>
          <rPr>
            <b/>
            <sz val="9"/>
            <color indexed="81"/>
            <rFont val="Tahoma"/>
            <family val="2"/>
            <charset val="186"/>
          </rPr>
          <t>Kristi Urmann:</t>
        </r>
        <r>
          <rPr>
            <sz val="9"/>
            <color indexed="81"/>
            <rFont val="Tahoma"/>
            <family val="2"/>
            <charset val="186"/>
          </rPr>
          <t xml:space="preserve">
Tehtud 09.11.2015</t>
        </r>
      </text>
    </comment>
    <comment ref="A1237" authorId="3">
      <text>
        <r>
          <rPr>
            <b/>
            <sz val="9"/>
            <color indexed="81"/>
            <rFont val="Tahoma"/>
            <family val="2"/>
            <charset val="186"/>
          </rPr>
          <t>Kristi Urmann:</t>
        </r>
        <r>
          <rPr>
            <sz val="9"/>
            <color indexed="81"/>
            <rFont val="Tahoma"/>
            <family val="2"/>
            <charset val="186"/>
          </rPr>
          <t xml:space="preserve">
Tehtud 04.11.2015</t>
        </r>
      </text>
    </comment>
    <comment ref="A1239" authorId="3">
      <text>
        <r>
          <rPr>
            <b/>
            <sz val="9"/>
            <color indexed="81"/>
            <rFont val="Tahoma"/>
            <family val="2"/>
            <charset val="186"/>
          </rPr>
          <t>Kristi Urmann:</t>
        </r>
        <r>
          <rPr>
            <sz val="9"/>
            <color indexed="81"/>
            <rFont val="Tahoma"/>
            <family val="2"/>
            <charset val="186"/>
          </rPr>
          <t xml:space="preserve">
Tehtud 04.11.2015
</t>
        </r>
      </text>
    </comment>
    <comment ref="A1240" authorId="3">
      <text>
        <r>
          <rPr>
            <b/>
            <sz val="9"/>
            <color indexed="81"/>
            <rFont val="Tahoma"/>
            <family val="2"/>
            <charset val="186"/>
          </rPr>
          <t>Kristi Urmann:</t>
        </r>
        <r>
          <rPr>
            <sz val="9"/>
            <color indexed="81"/>
            <rFont val="Tahoma"/>
            <family val="2"/>
            <charset val="186"/>
          </rPr>
          <t xml:space="preserve">
Tehtud 04.11.2015</t>
        </r>
      </text>
    </comment>
    <comment ref="A1242" authorId="1">
      <text>
        <r>
          <rPr>
            <b/>
            <sz val="9"/>
            <color indexed="81"/>
            <rFont val="Tahoma"/>
            <family val="2"/>
            <charset val="186"/>
          </rPr>
          <t>kibur:</t>
        </r>
        <r>
          <rPr>
            <sz val="9"/>
            <color indexed="81"/>
            <rFont val="Tahoma"/>
            <family val="2"/>
            <charset val="186"/>
          </rPr>
          <t xml:space="preserve">
tehtud 31.03.2011</t>
        </r>
      </text>
    </comment>
    <comment ref="A1243" authorId="0">
      <text>
        <r>
          <rPr>
            <b/>
            <sz val="8"/>
            <color indexed="81"/>
            <rFont val="Tahoma"/>
            <family val="2"/>
            <charset val="186"/>
          </rPr>
          <t>Krista Kibur:</t>
        </r>
        <r>
          <rPr>
            <sz val="8"/>
            <color indexed="81"/>
            <rFont val="Tahoma"/>
            <family val="2"/>
            <charset val="186"/>
          </rPr>
          <t xml:space="preserve">
04.11.2015 alatea 2016 eelarve</t>
        </r>
      </text>
    </comment>
    <comment ref="A1245" authorId="1">
      <text>
        <r>
          <rPr>
            <b/>
            <sz val="9"/>
            <color indexed="81"/>
            <rFont val="Tahoma"/>
            <family val="2"/>
            <charset val="186"/>
          </rPr>
          <t>kibur:</t>
        </r>
        <r>
          <rPr>
            <sz val="9"/>
            <color indexed="81"/>
            <rFont val="Tahoma"/>
            <family val="2"/>
            <charset val="186"/>
          </rPr>
          <t xml:space="preserve">
tehtud 29.10.2010</t>
        </r>
      </text>
    </comment>
    <comment ref="A1247" authorId="0">
      <text>
        <r>
          <rPr>
            <b/>
            <sz val="9"/>
            <color indexed="81"/>
            <rFont val="Tahoma"/>
            <family val="2"/>
            <charset val="186"/>
          </rPr>
          <t>Krista Kibur:</t>
        </r>
        <r>
          <rPr>
            <sz val="9"/>
            <color indexed="81"/>
            <rFont val="Tahoma"/>
            <family val="2"/>
            <charset val="186"/>
          </rPr>
          <t xml:space="preserve">
tehtud 03.02.2014 (I LEA)</t>
        </r>
      </text>
    </comment>
    <comment ref="A1248" authorId="0">
      <text>
        <r>
          <rPr>
            <b/>
            <sz val="9"/>
            <color indexed="81"/>
            <rFont val="Tahoma"/>
            <family val="2"/>
            <charset val="186"/>
          </rPr>
          <t>Krista Kibur:</t>
        </r>
        <r>
          <rPr>
            <sz val="9"/>
            <color indexed="81"/>
            <rFont val="Tahoma"/>
            <family val="2"/>
            <charset val="186"/>
          </rPr>
          <t xml:space="preserve">
10.11.2014 II LEA</t>
        </r>
      </text>
    </comment>
    <comment ref="A1250" authorId="0">
      <text>
        <r>
          <rPr>
            <b/>
            <sz val="9"/>
            <color indexed="81"/>
            <rFont val="Tahoma"/>
            <family val="2"/>
            <charset val="186"/>
          </rPr>
          <t>Krista Kibur:</t>
        </r>
        <r>
          <rPr>
            <sz val="9"/>
            <color indexed="81"/>
            <rFont val="Tahoma"/>
            <family val="2"/>
            <charset val="186"/>
          </rPr>
          <t xml:space="preserve">
2013 I LEA</t>
        </r>
      </text>
    </comment>
    <comment ref="A1251" authorId="0">
      <text>
        <r>
          <rPr>
            <b/>
            <sz val="8"/>
            <color indexed="81"/>
            <rFont val="Tahoma"/>
            <family val="2"/>
            <charset val="186"/>
          </rPr>
          <t>Krista Kibur:</t>
        </r>
        <r>
          <rPr>
            <sz val="8"/>
            <color indexed="81"/>
            <rFont val="Tahoma"/>
            <family val="2"/>
            <charset val="186"/>
          </rPr>
          <t xml:space="preserve">
16.10.2015 II LEA</t>
        </r>
      </text>
    </comment>
    <comment ref="A1254" authorId="0">
      <text>
        <r>
          <rPr>
            <b/>
            <sz val="8"/>
            <color indexed="81"/>
            <rFont val="Tahoma"/>
            <family val="2"/>
            <charset val="186"/>
          </rPr>
          <t>Krista Kibur:</t>
        </r>
        <r>
          <rPr>
            <sz val="8"/>
            <color indexed="81"/>
            <rFont val="Tahoma"/>
            <family val="2"/>
            <charset val="186"/>
          </rPr>
          <t xml:space="preserve">
25.05.2015</t>
        </r>
      </text>
    </comment>
    <comment ref="A1257" authorId="1">
      <text>
        <r>
          <rPr>
            <b/>
            <sz val="9"/>
            <color indexed="81"/>
            <rFont val="Tahoma"/>
            <family val="2"/>
            <charset val="186"/>
          </rPr>
          <t>kibur:</t>
        </r>
        <r>
          <rPr>
            <sz val="9"/>
            <color indexed="81"/>
            <rFont val="Tahoma"/>
            <family val="2"/>
            <charset val="186"/>
          </rPr>
          <t xml:space="preserve">
tehtud 29.10.2010
</t>
        </r>
      </text>
    </comment>
    <comment ref="A1260" authorId="0">
      <text>
        <r>
          <rPr>
            <b/>
            <sz val="9"/>
            <color indexed="81"/>
            <rFont val="Tahoma"/>
            <family val="2"/>
            <charset val="186"/>
          </rPr>
          <t>Krista Kibur:</t>
        </r>
        <r>
          <rPr>
            <sz val="9"/>
            <color indexed="81"/>
            <rFont val="Tahoma"/>
            <family val="2"/>
            <charset val="186"/>
          </rPr>
          <t xml:space="preserve">
10.11.2014 II LEA</t>
        </r>
      </text>
    </comment>
    <comment ref="A1263" authorId="0">
      <text>
        <r>
          <rPr>
            <b/>
            <sz val="9"/>
            <color indexed="81"/>
            <rFont val="Tahoma"/>
            <family val="2"/>
            <charset val="186"/>
          </rPr>
          <t>Krista Kibur:</t>
        </r>
        <r>
          <rPr>
            <sz val="9"/>
            <color indexed="81"/>
            <rFont val="Tahoma"/>
            <family val="2"/>
            <charset val="186"/>
          </rPr>
          <t xml:space="preserve">
10.11.2014 II LEA</t>
        </r>
      </text>
    </comment>
    <comment ref="A1264" authorId="1">
      <text>
        <r>
          <rPr>
            <b/>
            <sz val="9"/>
            <color indexed="81"/>
            <rFont val="Tahoma"/>
            <family val="2"/>
            <charset val="186"/>
          </rPr>
          <t>kibur:</t>
        </r>
        <r>
          <rPr>
            <sz val="9"/>
            <color indexed="81"/>
            <rFont val="Tahoma"/>
            <family val="2"/>
            <charset val="186"/>
          </rPr>
          <t xml:space="preserve">
tehtud 16.11.2010 seoses II LEA-ga</t>
        </r>
      </text>
    </comment>
    <comment ref="A1265" authorId="0">
      <text>
        <r>
          <rPr>
            <b/>
            <sz val="9"/>
            <color indexed="81"/>
            <rFont val="Tahoma"/>
            <family val="2"/>
            <charset val="186"/>
          </rPr>
          <t>Krista Kibur:</t>
        </r>
        <r>
          <rPr>
            <sz val="9"/>
            <color indexed="81"/>
            <rFont val="Tahoma"/>
            <family val="2"/>
            <charset val="186"/>
          </rPr>
          <t xml:space="preserve">
tehtud 10.12.12. 2013 eelarve</t>
        </r>
      </text>
    </comment>
    <comment ref="A1266" authorId="0">
      <text>
        <r>
          <rPr>
            <b/>
            <sz val="9"/>
            <color indexed="81"/>
            <rFont val="Tahoma"/>
            <family val="2"/>
            <charset val="186"/>
          </rPr>
          <t>Krista Kibur:</t>
        </r>
        <r>
          <rPr>
            <sz val="9"/>
            <color indexed="81"/>
            <rFont val="Tahoma"/>
            <family val="2"/>
            <charset val="186"/>
          </rPr>
          <t xml:space="preserve">
tehtud 10.12.12. 2013 eelarvesse
</t>
        </r>
      </text>
    </comment>
    <comment ref="A1267" authorId="1">
      <text>
        <r>
          <rPr>
            <b/>
            <sz val="9"/>
            <color indexed="81"/>
            <rFont val="Tahoma"/>
            <family val="2"/>
            <charset val="186"/>
          </rPr>
          <t>kibur:</t>
        </r>
        <r>
          <rPr>
            <sz val="9"/>
            <color indexed="81"/>
            <rFont val="Tahoma"/>
            <family val="2"/>
            <charset val="186"/>
          </rPr>
          <t xml:space="preserve">
tehtud 23.11.2011
</t>
        </r>
      </text>
    </comment>
    <comment ref="A1269" authorId="1">
      <text>
        <r>
          <rPr>
            <b/>
            <sz val="9"/>
            <color indexed="81"/>
            <rFont val="Tahoma"/>
            <family val="2"/>
            <charset val="186"/>
          </rPr>
          <t>kibur:</t>
        </r>
        <r>
          <rPr>
            <sz val="9"/>
            <color indexed="81"/>
            <rFont val="Tahoma"/>
            <family val="2"/>
            <charset val="186"/>
          </rPr>
          <t xml:space="preserve">
tehtud 12.01.2012</t>
        </r>
      </text>
    </comment>
    <comment ref="A1270" authorId="1">
      <text>
        <r>
          <rPr>
            <b/>
            <sz val="9"/>
            <color indexed="81"/>
            <rFont val="Tahoma"/>
            <family val="2"/>
            <charset val="186"/>
          </rPr>
          <t>kibur:</t>
        </r>
        <r>
          <rPr>
            <sz val="9"/>
            <color indexed="81"/>
            <rFont val="Tahoma"/>
            <family val="2"/>
            <charset val="186"/>
          </rPr>
          <t xml:space="preserve">
tehtud 08.06.2012 I LEA täiendav kulu lisaks CO2-le linna poolt</t>
        </r>
      </text>
    </comment>
    <comment ref="A1272" authorId="0">
      <text>
        <r>
          <rPr>
            <b/>
            <sz val="9"/>
            <color indexed="81"/>
            <rFont val="Tahoma"/>
            <family val="2"/>
            <charset val="186"/>
          </rPr>
          <t>Krista Kibur:</t>
        </r>
        <r>
          <rPr>
            <sz val="9"/>
            <color indexed="81"/>
            <rFont val="Tahoma"/>
            <family val="2"/>
            <charset val="186"/>
          </rPr>
          <t xml:space="preserve">
tehtud 10.12.12. 2013 eelarve</t>
        </r>
      </text>
    </comment>
    <comment ref="A1273" authorId="0">
      <text>
        <r>
          <rPr>
            <b/>
            <sz val="9"/>
            <color indexed="81"/>
            <rFont val="Tahoma"/>
            <family val="2"/>
            <charset val="186"/>
          </rPr>
          <t>Krista Kibur:</t>
        </r>
        <r>
          <rPr>
            <sz val="9"/>
            <color indexed="81"/>
            <rFont val="Tahoma"/>
            <family val="2"/>
            <charset val="186"/>
          </rPr>
          <t xml:space="preserve">
tehtud 01.04.2014 (I lEA ettesisestus)</t>
        </r>
      </text>
    </comment>
    <comment ref="A1276" authorId="3">
      <text>
        <r>
          <rPr>
            <b/>
            <sz val="9"/>
            <color indexed="81"/>
            <rFont val="Tahoma"/>
            <family val="2"/>
            <charset val="186"/>
          </rPr>
          <t>Kristi Urmann:</t>
        </r>
        <r>
          <rPr>
            <sz val="9"/>
            <color indexed="81"/>
            <rFont val="Tahoma"/>
            <family val="2"/>
            <charset val="186"/>
          </rPr>
          <t xml:space="preserve">
Tehtud 04.11.2015</t>
        </r>
      </text>
    </comment>
    <comment ref="A1280" authorId="10">
      <text>
        <r>
          <rPr>
            <b/>
            <sz val="8"/>
            <color indexed="81"/>
            <rFont val="Tahoma"/>
            <family val="2"/>
            <charset val="186"/>
          </rPr>
          <t>treimann:</t>
        </r>
        <r>
          <rPr>
            <sz val="8"/>
            <color indexed="81"/>
            <rFont val="Tahoma"/>
            <family val="2"/>
            <charset val="186"/>
          </rPr>
          <t xml:space="preserve">
Tehtud 17.01.2011</t>
        </r>
      </text>
    </comment>
    <comment ref="A1281" authorId="0">
      <text>
        <r>
          <rPr>
            <b/>
            <sz val="9"/>
            <color indexed="81"/>
            <rFont val="Tahoma"/>
            <family val="2"/>
            <charset val="186"/>
          </rPr>
          <t>Krista Kibur:</t>
        </r>
        <r>
          <rPr>
            <sz val="9"/>
            <color indexed="81"/>
            <rFont val="Tahoma"/>
            <family val="2"/>
            <charset val="186"/>
          </rPr>
          <t xml:space="preserve">
2013 ÜK tehtud uus fond (vanal puudus sisetellimus
</t>
        </r>
      </text>
    </comment>
    <comment ref="A1282" authorId="2">
      <text>
        <r>
          <rPr>
            <b/>
            <sz val="9"/>
            <color indexed="81"/>
            <rFont val="Tahoma"/>
            <family val="2"/>
            <charset val="186"/>
          </rPr>
          <t>valler:</t>
        </r>
        <r>
          <rPr>
            <sz val="9"/>
            <color indexed="81"/>
            <rFont val="Tahoma"/>
            <family val="2"/>
            <charset val="186"/>
          </rPr>
          <t xml:space="preserve">
sisetellimus puudub, fondi ei kasutata</t>
        </r>
      </text>
    </comment>
    <comment ref="A1289" authorId="0">
      <text>
        <r>
          <rPr>
            <b/>
            <sz val="9"/>
            <color indexed="81"/>
            <rFont val="Tahoma"/>
            <family val="2"/>
            <charset val="186"/>
          </rPr>
          <t>Krista Kibur:</t>
        </r>
        <r>
          <rPr>
            <sz val="9"/>
            <color indexed="81"/>
            <rFont val="Tahoma"/>
            <family val="2"/>
            <charset val="186"/>
          </rPr>
          <t xml:space="preserve">
11.06.2013</t>
        </r>
      </text>
    </comment>
    <comment ref="A1292" authorId="2">
      <text>
        <r>
          <rPr>
            <b/>
            <sz val="8"/>
            <color indexed="81"/>
            <rFont val="Tahoma"/>
            <family val="2"/>
            <charset val="186"/>
          </rPr>
          <t>valler:</t>
        </r>
        <r>
          <rPr>
            <sz val="8"/>
            <color indexed="81"/>
            <rFont val="Tahoma"/>
            <family val="2"/>
            <charset val="186"/>
          </rPr>
          <t xml:space="preserve">
tehtud 08.12.08
</t>
        </r>
      </text>
    </comment>
    <comment ref="A1294" authorId="0">
      <text>
        <r>
          <rPr>
            <b/>
            <sz val="8"/>
            <color indexed="81"/>
            <rFont val="Tahoma"/>
            <family val="2"/>
            <charset val="186"/>
          </rPr>
          <t>Krista Kibur:</t>
        </r>
        <r>
          <rPr>
            <sz val="8"/>
            <color indexed="81"/>
            <rFont val="Tahoma"/>
            <family val="2"/>
            <charset val="186"/>
          </rPr>
          <t xml:space="preserve">
25.05.2015</t>
        </r>
      </text>
    </comment>
    <comment ref="A1295" authorId="0">
      <text>
        <r>
          <rPr>
            <b/>
            <sz val="9"/>
            <color indexed="81"/>
            <rFont val="Tahoma"/>
            <family val="2"/>
            <charset val="186"/>
          </rPr>
          <t>Krista Kibur:</t>
        </r>
        <r>
          <rPr>
            <sz val="9"/>
            <color indexed="81"/>
            <rFont val="Tahoma"/>
            <family val="2"/>
            <charset val="186"/>
          </rPr>
          <t xml:space="preserve">
2013 I LEA</t>
        </r>
      </text>
    </comment>
    <comment ref="A1306" authorId="5">
      <text>
        <r>
          <rPr>
            <b/>
            <sz val="9"/>
            <color indexed="81"/>
            <rFont val="Tahoma"/>
            <family val="2"/>
            <charset val="186"/>
          </rPr>
          <t>viinapuu:</t>
        </r>
        <r>
          <rPr>
            <sz val="9"/>
            <color indexed="81"/>
            <rFont val="Tahoma"/>
            <family val="2"/>
            <charset val="186"/>
          </rPr>
          <t xml:space="preserve">
tehtud 22.11.2011
</t>
        </r>
      </text>
    </comment>
    <comment ref="A1309" authorId="5">
      <text>
        <r>
          <rPr>
            <b/>
            <sz val="9"/>
            <color indexed="81"/>
            <rFont val="Tahoma"/>
            <family val="2"/>
            <charset val="186"/>
          </rPr>
          <t>viinapuu:</t>
        </r>
        <r>
          <rPr>
            <sz val="9"/>
            <color indexed="81"/>
            <rFont val="Tahoma"/>
            <family val="2"/>
            <charset val="186"/>
          </rPr>
          <t xml:space="preserve">
tehtud 24.11.2011</t>
        </r>
      </text>
    </comment>
    <comment ref="A1311" authorId="11">
      <text>
        <r>
          <rPr>
            <b/>
            <sz val="9"/>
            <color indexed="81"/>
            <rFont val="Tahoma"/>
            <family val="2"/>
            <charset val="186"/>
          </rPr>
          <t>Anne Viinapuu:</t>
        </r>
        <r>
          <rPr>
            <sz val="9"/>
            <color indexed="81"/>
            <rFont val="Tahoma"/>
            <family val="2"/>
            <charset val="186"/>
          </rPr>
          <t xml:space="preserve">
Alates 01.01.2016</t>
        </r>
      </text>
    </comment>
    <comment ref="A1313" authorId="11">
      <text>
        <r>
          <rPr>
            <b/>
            <sz val="9"/>
            <color indexed="81"/>
            <rFont val="Tahoma"/>
            <family val="2"/>
            <charset val="186"/>
          </rPr>
          <t>Anne Viinapuu:</t>
        </r>
        <r>
          <rPr>
            <sz val="9"/>
            <color indexed="81"/>
            <rFont val="Tahoma"/>
            <family val="2"/>
            <charset val="186"/>
          </rPr>
          <t xml:space="preserve">
alates 01.01.2016
</t>
        </r>
      </text>
    </comment>
    <comment ref="A1314" authorId="11">
      <text>
        <r>
          <rPr>
            <b/>
            <sz val="9"/>
            <color indexed="81"/>
            <rFont val="Tahoma"/>
            <family val="2"/>
            <charset val="186"/>
          </rPr>
          <t>Anne Viinapuu:</t>
        </r>
        <r>
          <rPr>
            <sz val="9"/>
            <color indexed="81"/>
            <rFont val="Tahoma"/>
            <family val="2"/>
            <charset val="186"/>
          </rPr>
          <t xml:space="preserve">
alates 01.01.2016</t>
        </r>
      </text>
    </comment>
    <comment ref="A1318" authorId="5">
      <text>
        <r>
          <rPr>
            <b/>
            <sz val="9"/>
            <color indexed="81"/>
            <rFont val="Tahoma"/>
            <family val="2"/>
            <charset val="186"/>
          </rPr>
          <t>viinapuu:</t>
        </r>
        <r>
          <rPr>
            <sz val="9"/>
            <color indexed="81"/>
            <rFont val="Tahoma"/>
            <family val="2"/>
            <charset val="186"/>
          </rPr>
          <t xml:space="preserve">
tehtud 15.12.2008</t>
        </r>
      </text>
    </comment>
    <comment ref="A1321" authorId="5">
      <text>
        <r>
          <rPr>
            <b/>
            <sz val="8"/>
            <color indexed="81"/>
            <rFont val="Tahoma"/>
            <family val="2"/>
            <charset val="186"/>
          </rPr>
          <t>viinapuu:</t>
        </r>
        <r>
          <rPr>
            <sz val="8"/>
            <color indexed="81"/>
            <rFont val="Tahoma"/>
            <family val="2"/>
            <charset val="186"/>
          </rPr>
          <t xml:space="preserve">
tehtud 05.09.08
</t>
        </r>
      </text>
    </comment>
    <comment ref="A1325" authorId="5">
      <text>
        <r>
          <rPr>
            <b/>
            <sz val="9"/>
            <color indexed="81"/>
            <rFont val="Tahoma"/>
            <family val="2"/>
            <charset val="186"/>
          </rPr>
          <t>viinapuu:</t>
        </r>
        <r>
          <rPr>
            <sz val="9"/>
            <color indexed="81"/>
            <rFont val="Tahoma"/>
            <family val="2"/>
            <charset val="186"/>
          </rPr>
          <t xml:space="preserve">
tehtud 14.12.11
</t>
        </r>
      </text>
    </comment>
    <comment ref="A1326" authorId="3">
      <text>
        <r>
          <rPr>
            <b/>
            <sz val="9"/>
            <color indexed="81"/>
            <rFont val="Tahoma"/>
            <family val="2"/>
            <charset val="186"/>
          </rPr>
          <t>Kristi Urmann:</t>
        </r>
        <r>
          <rPr>
            <sz val="9"/>
            <color indexed="81"/>
            <rFont val="Tahoma"/>
            <family val="2"/>
            <charset val="186"/>
          </rPr>
          <t xml:space="preserve">
Tehtud 26.05.2015</t>
        </r>
      </text>
    </comment>
    <comment ref="A1329" authorId="12">
      <text>
        <r>
          <rPr>
            <b/>
            <sz val="9"/>
            <color indexed="81"/>
            <rFont val="Tahoma"/>
            <family val="2"/>
            <charset val="186"/>
          </rPr>
          <t>Kaidi Oja:</t>
        </r>
        <r>
          <rPr>
            <sz val="9"/>
            <color indexed="81"/>
            <rFont val="Tahoma"/>
            <family val="2"/>
            <charset val="186"/>
          </rPr>
          <t xml:space="preserve">
loodud 04.10.2012</t>
        </r>
      </text>
    </comment>
    <comment ref="A1336" authorId="5">
      <text>
        <r>
          <rPr>
            <b/>
            <sz val="9"/>
            <color indexed="81"/>
            <rFont val="Tahoma"/>
            <family val="2"/>
            <charset val="186"/>
          </rPr>
          <t>viinapuu:</t>
        </r>
        <r>
          <rPr>
            <sz val="9"/>
            <color indexed="81"/>
            <rFont val="Tahoma"/>
            <family val="2"/>
            <charset val="186"/>
          </rPr>
          <t xml:space="preserve">
tehtud 04.12.08</t>
        </r>
      </text>
    </comment>
    <comment ref="A1337" authorId="5">
      <text>
        <r>
          <rPr>
            <b/>
            <sz val="9"/>
            <color indexed="81"/>
            <rFont val="Tahoma"/>
            <family val="2"/>
            <charset val="186"/>
          </rPr>
          <t>viinapuu:</t>
        </r>
        <r>
          <rPr>
            <sz val="9"/>
            <color indexed="81"/>
            <rFont val="Tahoma"/>
            <family val="2"/>
            <charset val="186"/>
          </rPr>
          <t xml:space="preserve">
tehtud 04.12.08
</t>
        </r>
      </text>
    </comment>
    <comment ref="A1346" authorId="5">
      <text>
        <r>
          <rPr>
            <b/>
            <sz val="9"/>
            <color indexed="81"/>
            <rFont val="Tahoma"/>
            <family val="2"/>
            <charset val="186"/>
          </rPr>
          <t>viinapuu:</t>
        </r>
        <r>
          <rPr>
            <sz val="9"/>
            <color indexed="81"/>
            <rFont val="Tahoma"/>
            <family val="2"/>
            <charset val="186"/>
          </rPr>
          <t xml:space="preserve">
tehtud 24.11.2011</t>
        </r>
      </text>
    </comment>
    <comment ref="A1347" authorId="5">
      <text>
        <r>
          <rPr>
            <b/>
            <sz val="9"/>
            <color indexed="81"/>
            <rFont val="Tahoma"/>
            <family val="2"/>
            <charset val="186"/>
          </rPr>
          <t>viinapuu:</t>
        </r>
        <r>
          <rPr>
            <sz val="9"/>
            <color indexed="81"/>
            <rFont val="Tahoma"/>
            <family val="2"/>
            <charset val="186"/>
          </rPr>
          <t xml:space="preserve">
tehtud 04.12.08</t>
        </r>
      </text>
    </comment>
    <comment ref="A1348" authorId="5">
      <text>
        <r>
          <rPr>
            <b/>
            <sz val="9"/>
            <color indexed="81"/>
            <rFont val="Tahoma"/>
            <family val="2"/>
            <charset val="186"/>
          </rPr>
          <t>viinapuu:</t>
        </r>
        <r>
          <rPr>
            <sz val="9"/>
            <color indexed="81"/>
            <rFont val="Tahoma"/>
            <family val="2"/>
            <charset val="186"/>
          </rPr>
          <t xml:space="preserve">
tehtud 09.01.2009</t>
        </r>
      </text>
    </comment>
    <comment ref="A1350" authorId="11">
      <text>
        <r>
          <rPr>
            <b/>
            <sz val="9"/>
            <color indexed="81"/>
            <rFont val="Tahoma"/>
            <family val="2"/>
            <charset val="186"/>
          </rPr>
          <t>Anne Viinapuu:</t>
        </r>
        <r>
          <rPr>
            <sz val="9"/>
            <color indexed="81"/>
            <rFont val="Tahoma"/>
            <family val="2"/>
            <charset val="186"/>
          </rPr>
          <t xml:space="preserve">
tehtud 10.11.2014</t>
        </r>
      </text>
    </comment>
    <comment ref="A1352" authorId="5">
      <text>
        <r>
          <rPr>
            <b/>
            <sz val="9"/>
            <color indexed="81"/>
            <rFont val="Tahoma"/>
            <family val="2"/>
            <charset val="186"/>
          </rPr>
          <t>viinapuu:</t>
        </r>
        <r>
          <rPr>
            <sz val="9"/>
            <color indexed="81"/>
            <rFont val="Tahoma"/>
            <family val="2"/>
            <charset val="186"/>
          </rPr>
          <t xml:space="preserve">
tehtud 08.03.2012</t>
        </r>
      </text>
    </comment>
    <comment ref="A1354" authorId="11">
      <text>
        <r>
          <rPr>
            <b/>
            <sz val="9"/>
            <color indexed="81"/>
            <rFont val="Tahoma"/>
            <family val="2"/>
            <charset val="186"/>
          </rPr>
          <t>Anne Viinapuu:</t>
        </r>
        <r>
          <rPr>
            <sz val="9"/>
            <color indexed="81"/>
            <rFont val="Tahoma"/>
            <family val="2"/>
            <charset val="186"/>
          </rPr>
          <t xml:space="preserve">
tehtud 10.04.2015
</t>
        </r>
      </text>
    </comment>
    <comment ref="A1368" authorId="11">
      <text>
        <r>
          <rPr>
            <b/>
            <sz val="9"/>
            <color indexed="81"/>
            <rFont val="Tahoma"/>
            <family val="2"/>
            <charset val="186"/>
          </rPr>
          <t>Anne Viinapuu:</t>
        </r>
        <r>
          <rPr>
            <sz val="9"/>
            <color indexed="81"/>
            <rFont val="Tahoma"/>
            <family val="2"/>
            <charset val="186"/>
          </rPr>
          <t xml:space="preserve">
Alates 01.01.2015
</t>
        </r>
      </text>
    </comment>
    <comment ref="A1373" authorId="5">
      <text>
        <r>
          <rPr>
            <b/>
            <sz val="9"/>
            <color indexed="81"/>
            <rFont val="Tahoma"/>
            <family val="2"/>
            <charset val="186"/>
          </rPr>
          <t>viinapuu:</t>
        </r>
        <r>
          <rPr>
            <sz val="9"/>
            <color indexed="81"/>
            <rFont val="Tahoma"/>
            <family val="2"/>
            <charset val="186"/>
          </rPr>
          <t xml:space="preserve">
tehtud 07.10.2011
</t>
        </r>
      </text>
    </comment>
    <comment ref="A1374" authorId="11">
      <text>
        <r>
          <rPr>
            <b/>
            <sz val="9"/>
            <color indexed="81"/>
            <rFont val="Tahoma"/>
            <family val="2"/>
            <charset val="186"/>
          </rPr>
          <t>Anne Viinapuu:</t>
        </r>
        <r>
          <rPr>
            <sz val="9"/>
            <color indexed="81"/>
            <rFont val="Tahoma"/>
            <family val="2"/>
            <charset val="186"/>
          </rPr>
          <t xml:space="preserve">
tehtud 17.03.2014
</t>
        </r>
      </text>
    </comment>
    <comment ref="A1396" authorId="2">
      <text>
        <r>
          <rPr>
            <b/>
            <sz val="8"/>
            <color indexed="81"/>
            <rFont val="Tahoma"/>
            <family val="2"/>
            <charset val="186"/>
          </rPr>
          <t>valler:</t>
        </r>
        <r>
          <rPr>
            <sz val="8"/>
            <color indexed="81"/>
            <rFont val="Tahoma"/>
            <family val="2"/>
            <charset val="186"/>
          </rPr>
          <t xml:space="preserve">
tehtud 08.12.08
</t>
        </r>
      </text>
    </comment>
    <comment ref="A1397" authorId="2">
      <text>
        <r>
          <rPr>
            <b/>
            <sz val="8"/>
            <color indexed="81"/>
            <rFont val="Tahoma"/>
            <family val="2"/>
            <charset val="186"/>
          </rPr>
          <t>valler:</t>
        </r>
        <r>
          <rPr>
            <sz val="8"/>
            <color indexed="81"/>
            <rFont val="Tahoma"/>
            <family val="2"/>
            <charset val="186"/>
          </rPr>
          <t xml:space="preserve">
tehtud 08.12.08
</t>
        </r>
      </text>
    </comment>
    <comment ref="A1398" authorId="2">
      <text>
        <r>
          <rPr>
            <b/>
            <sz val="8"/>
            <color indexed="81"/>
            <rFont val="Tahoma"/>
            <family val="2"/>
            <charset val="186"/>
          </rPr>
          <t>valler:</t>
        </r>
        <r>
          <rPr>
            <sz val="8"/>
            <color indexed="81"/>
            <rFont val="Tahoma"/>
            <family val="2"/>
            <charset val="186"/>
          </rPr>
          <t xml:space="preserve">
tehtud 08.12.08
</t>
        </r>
      </text>
    </comment>
    <comment ref="A1399" authorId="2">
      <text>
        <r>
          <rPr>
            <b/>
            <sz val="8"/>
            <color indexed="81"/>
            <rFont val="Tahoma"/>
            <family val="2"/>
            <charset val="186"/>
          </rPr>
          <t>valler:</t>
        </r>
        <r>
          <rPr>
            <sz val="8"/>
            <color indexed="81"/>
            <rFont val="Tahoma"/>
            <family val="2"/>
            <charset val="186"/>
          </rPr>
          <t xml:space="preserve">
tehtud 08.12.08
</t>
        </r>
      </text>
    </comment>
    <comment ref="A1400" authorId="2">
      <text>
        <r>
          <rPr>
            <b/>
            <sz val="8"/>
            <color indexed="81"/>
            <rFont val="Tahoma"/>
            <family val="2"/>
            <charset val="186"/>
          </rPr>
          <t>valler:</t>
        </r>
        <r>
          <rPr>
            <sz val="8"/>
            <color indexed="81"/>
            <rFont val="Tahoma"/>
            <family val="2"/>
            <charset val="186"/>
          </rPr>
          <t xml:space="preserve">
tehtud 08.12.08
</t>
        </r>
      </text>
    </comment>
    <comment ref="A1403" authorId="2">
      <text>
        <r>
          <rPr>
            <b/>
            <sz val="8"/>
            <color indexed="81"/>
            <rFont val="Tahoma"/>
            <family val="2"/>
            <charset val="186"/>
          </rPr>
          <t>valler:</t>
        </r>
        <r>
          <rPr>
            <sz val="8"/>
            <color indexed="81"/>
            <rFont val="Tahoma"/>
            <family val="2"/>
            <charset val="186"/>
          </rPr>
          <t xml:space="preserve">
tehtud 05.12.08</t>
        </r>
      </text>
    </comment>
    <comment ref="A1404" authorId="6">
      <text>
        <r>
          <rPr>
            <b/>
            <sz val="9"/>
            <color indexed="81"/>
            <rFont val="Tahoma"/>
            <family val="2"/>
            <charset val="186"/>
          </rPr>
          <t>altermann1:</t>
        </r>
        <r>
          <rPr>
            <sz val="9"/>
            <color indexed="81"/>
            <rFont val="Tahoma"/>
            <family val="2"/>
            <charset val="186"/>
          </rPr>
          <t xml:space="preserve">
Tehtud 17.12.09</t>
        </r>
      </text>
    </comment>
    <comment ref="A1406" authorId="6">
      <text>
        <r>
          <rPr>
            <b/>
            <sz val="9"/>
            <color indexed="81"/>
            <rFont val="Tahoma"/>
            <family val="2"/>
            <charset val="186"/>
          </rPr>
          <t>Anne A:</t>
        </r>
        <r>
          <rPr>
            <sz val="9"/>
            <color indexed="81"/>
            <rFont val="Tahoma"/>
            <family val="2"/>
            <charset val="186"/>
          </rPr>
          <t xml:space="preserve">
Tehtud 13.05.10</t>
        </r>
      </text>
    </comment>
    <comment ref="A1407" authorId="11">
      <text>
        <r>
          <rPr>
            <b/>
            <sz val="9"/>
            <color indexed="81"/>
            <rFont val="Tahoma"/>
            <family val="2"/>
            <charset val="186"/>
          </rPr>
          <t>Anne Viinapuu:</t>
        </r>
        <r>
          <rPr>
            <sz val="9"/>
            <color indexed="81"/>
            <rFont val="Tahoma"/>
            <family val="2"/>
            <charset val="186"/>
          </rPr>
          <t xml:space="preserve">
tehtud 14.04.2014
</t>
        </r>
      </text>
    </comment>
    <comment ref="A1412" authorId="11">
      <text>
        <r>
          <rPr>
            <b/>
            <sz val="9"/>
            <color indexed="81"/>
            <rFont val="Tahoma"/>
            <family val="2"/>
            <charset val="186"/>
          </rPr>
          <t>Anne Viinapuu:</t>
        </r>
        <r>
          <rPr>
            <sz val="9"/>
            <color indexed="81"/>
            <rFont val="Tahoma"/>
            <family val="2"/>
            <charset val="186"/>
          </rPr>
          <t xml:space="preserve">
tehtud 09.09.2013
</t>
        </r>
      </text>
    </comment>
    <comment ref="A1414" authorId="11">
      <text>
        <r>
          <rPr>
            <b/>
            <sz val="9"/>
            <color indexed="81"/>
            <rFont val="Tahoma"/>
            <family val="2"/>
            <charset val="186"/>
          </rPr>
          <t>Anne Viinapuu:</t>
        </r>
        <r>
          <rPr>
            <sz val="9"/>
            <color indexed="81"/>
            <rFont val="Tahoma"/>
            <family val="2"/>
            <charset val="186"/>
          </rPr>
          <t xml:space="preserve">
tehtud 22.05.2014</t>
        </r>
      </text>
    </comment>
    <comment ref="A1417" authorId="3">
      <text>
        <r>
          <rPr>
            <b/>
            <sz val="9"/>
            <color indexed="81"/>
            <rFont val="Tahoma"/>
            <family val="2"/>
            <charset val="186"/>
          </rPr>
          <t>Kristi Urmann:</t>
        </r>
        <r>
          <rPr>
            <sz val="9"/>
            <color indexed="81"/>
            <rFont val="Tahoma"/>
            <family val="2"/>
            <charset val="186"/>
          </rPr>
          <t xml:space="preserve">
Tehtud 30.05.2014</t>
        </r>
      </text>
    </comment>
    <comment ref="A1418" authorId="3">
      <text>
        <r>
          <rPr>
            <b/>
            <sz val="9"/>
            <color indexed="81"/>
            <rFont val="Tahoma"/>
            <family val="2"/>
            <charset val="186"/>
          </rPr>
          <t>Kristi Urmann:</t>
        </r>
        <r>
          <rPr>
            <sz val="9"/>
            <color indexed="81"/>
            <rFont val="Tahoma"/>
            <family val="2"/>
            <charset val="186"/>
          </rPr>
          <t xml:space="preserve">
Tehtud 29.05.2015</t>
        </r>
      </text>
    </comment>
    <comment ref="B1418" authorId="3">
      <text>
        <r>
          <rPr>
            <b/>
            <sz val="9"/>
            <color indexed="81"/>
            <rFont val="Tahoma"/>
            <family val="2"/>
            <charset val="186"/>
          </rPr>
          <t>Kristi Urmann:</t>
        </r>
        <r>
          <rPr>
            <sz val="9"/>
            <color indexed="81"/>
            <rFont val="Tahoma"/>
            <family val="2"/>
            <charset val="186"/>
          </rPr>
          <t xml:space="preserve">
Tallinna Kesklinna Valitsus</t>
        </r>
      </text>
    </comment>
    <comment ref="A1436" authorId="5">
      <text>
        <r>
          <rPr>
            <b/>
            <sz val="9"/>
            <color indexed="81"/>
            <rFont val="Tahoma"/>
            <family val="2"/>
            <charset val="186"/>
          </rPr>
          <t>viinapuu:</t>
        </r>
        <r>
          <rPr>
            <sz val="9"/>
            <color indexed="81"/>
            <rFont val="Tahoma"/>
            <family val="2"/>
            <charset val="186"/>
          </rPr>
          <t xml:space="preserve">
tehtud 15.02.2011</t>
        </r>
      </text>
    </comment>
    <comment ref="A1447" authorId="10">
      <text>
        <r>
          <rPr>
            <b/>
            <sz val="8"/>
            <color indexed="81"/>
            <rFont val="Tahoma"/>
            <family val="2"/>
            <charset val="186"/>
          </rPr>
          <t>treimann:</t>
        </r>
        <r>
          <rPr>
            <sz val="8"/>
            <color indexed="81"/>
            <rFont val="Tahoma"/>
            <family val="2"/>
            <charset val="186"/>
          </rPr>
          <t xml:space="preserve">
tehtud 25.07.2011
</t>
        </r>
      </text>
    </comment>
    <comment ref="A1456" authorId="2">
      <text>
        <r>
          <rPr>
            <b/>
            <sz val="8"/>
            <color indexed="81"/>
            <rFont val="Tahoma"/>
            <family val="2"/>
            <charset val="186"/>
          </rPr>
          <t>valler:</t>
        </r>
        <r>
          <rPr>
            <sz val="8"/>
            <color indexed="81"/>
            <rFont val="Tahoma"/>
            <family val="2"/>
            <charset val="186"/>
          </rPr>
          <t xml:space="preserve">
tehtud 17.12.08</t>
        </r>
      </text>
    </comment>
    <comment ref="A1466" authorId="2">
      <text>
        <r>
          <rPr>
            <b/>
            <sz val="8"/>
            <color indexed="81"/>
            <rFont val="Tahoma"/>
            <family val="2"/>
            <charset val="186"/>
          </rPr>
          <t>valler:</t>
        </r>
        <r>
          <rPr>
            <sz val="8"/>
            <color indexed="81"/>
            <rFont val="Tahoma"/>
            <family val="2"/>
            <charset val="186"/>
          </rPr>
          <t xml:space="preserve">
tehtud 05.12.08</t>
        </r>
      </text>
    </comment>
    <comment ref="A1468" authorId="2">
      <text>
        <r>
          <rPr>
            <b/>
            <sz val="8"/>
            <color indexed="81"/>
            <rFont val="Tahoma"/>
            <family val="2"/>
            <charset val="186"/>
          </rPr>
          <t>valler:</t>
        </r>
        <r>
          <rPr>
            <sz val="8"/>
            <color indexed="81"/>
            <rFont val="Tahoma"/>
            <family val="2"/>
            <charset val="186"/>
          </rPr>
          <t xml:space="preserve">
tehtud 05.12.08</t>
        </r>
      </text>
    </comment>
    <comment ref="A1469" authorId="2">
      <text>
        <r>
          <rPr>
            <b/>
            <sz val="8"/>
            <color indexed="81"/>
            <rFont val="Tahoma"/>
            <family val="2"/>
            <charset val="186"/>
          </rPr>
          <t>valler:</t>
        </r>
        <r>
          <rPr>
            <sz val="8"/>
            <color indexed="81"/>
            <rFont val="Tahoma"/>
            <family val="2"/>
            <charset val="186"/>
          </rPr>
          <t xml:space="preserve">
tehtud 05.12.08</t>
        </r>
      </text>
    </comment>
    <comment ref="A1471" authorId="2">
      <text>
        <r>
          <rPr>
            <b/>
            <sz val="8"/>
            <color indexed="81"/>
            <rFont val="Tahoma"/>
            <family val="2"/>
            <charset val="186"/>
          </rPr>
          <t>valler:</t>
        </r>
        <r>
          <rPr>
            <sz val="8"/>
            <color indexed="81"/>
            <rFont val="Tahoma"/>
            <family val="2"/>
            <charset val="186"/>
          </rPr>
          <t xml:space="preserve">
tehtud 05.12.08</t>
        </r>
      </text>
    </comment>
    <comment ref="A1492" authorId="3">
      <text>
        <r>
          <rPr>
            <b/>
            <sz val="9"/>
            <color indexed="81"/>
            <rFont val="Tahoma"/>
            <family val="2"/>
            <charset val="186"/>
          </rPr>
          <t>Kristi Urmann:</t>
        </r>
        <r>
          <rPr>
            <sz val="9"/>
            <color indexed="81"/>
            <rFont val="Tahoma"/>
            <family val="2"/>
            <charset val="186"/>
          </rPr>
          <t xml:space="preserve">
06.05.2014
</t>
        </r>
      </text>
    </comment>
    <comment ref="B1492" authorId="3">
      <text>
        <r>
          <rPr>
            <b/>
            <sz val="9"/>
            <color indexed="81"/>
            <rFont val="Tahoma"/>
            <family val="2"/>
            <charset val="186"/>
          </rPr>
          <t>Kristi Urmann:</t>
        </r>
        <r>
          <rPr>
            <sz val="9"/>
            <color indexed="81"/>
            <rFont val="Tahoma"/>
            <family val="2"/>
            <charset val="186"/>
          </rPr>
          <t xml:space="preserve">
Haabersti Linnaosa Valitsus
</t>
        </r>
      </text>
    </comment>
    <comment ref="A1493" authorId="3">
      <text>
        <r>
          <rPr>
            <b/>
            <sz val="9"/>
            <color indexed="81"/>
            <rFont val="Tahoma"/>
            <family val="2"/>
            <charset val="186"/>
          </rPr>
          <t>Kristi Urmann:</t>
        </r>
        <r>
          <rPr>
            <sz val="9"/>
            <color indexed="81"/>
            <rFont val="Tahoma"/>
            <family val="2"/>
            <charset val="186"/>
          </rPr>
          <t xml:space="preserve">
Tehtud 17.03.2015
</t>
        </r>
      </text>
    </comment>
    <comment ref="B1493" authorId="3">
      <text>
        <r>
          <rPr>
            <b/>
            <sz val="9"/>
            <color indexed="81"/>
            <rFont val="Tahoma"/>
            <family val="2"/>
            <charset val="186"/>
          </rPr>
          <t>Kristi Urmann:</t>
        </r>
        <r>
          <rPr>
            <sz val="9"/>
            <color indexed="81"/>
            <rFont val="Tahoma"/>
            <family val="2"/>
            <charset val="186"/>
          </rPr>
          <t xml:space="preserve">
Sisemin.-lt Haabersti LOVile</t>
        </r>
      </text>
    </comment>
    <comment ref="A1494" authorId="3">
      <text>
        <r>
          <rPr>
            <b/>
            <sz val="9"/>
            <color indexed="81"/>
            <rFont val="Tahoma"/>
            <family val="2"/>
            <charset val="186"/>
          </rPr>
          <t>Kristi Urmann:</t>
        </r>
        <r>
          <rPr>
            <sz val="9"/>
            <color indexed="81"/>
            <rFont val="Tahoma"/>
            <family val="2"/>
            <charset val="186"/>
          </rPr>
          <t xml:space="preserve">
Tehtud 19.10.2015</t>
        </r>
      </text>
    </comment>
    <comment ref="A1495" authorId="2">
      <text>
        <r>
          <rPr>
            <b/>
            <sz val="8"/>
            <color indexed="81"/>
            <rFont val="Tahoma"/>
            <family val="2"/>
            <charset val="186"/>
          </rPr>
          <t>valler:</t>
        </r>
        <r>
          <rPr>
            <sz val="8"/>
            <color indexed="81"/>
            <rFont val="Tahoma"/>
            <family val="2"/>
            <charset val="186"/>
          </rPr>
          <t xml:space="preserve">
tehtud 04.12.08 </t>
        </r>
      </text>
    </comment>
    <comment ref="A1498" authorId="3">
      <text>
        <r>
          <rPr>
            <b/>
            <sz val="9"/>
            <color indexed="81"/>
            <rFont val="Tahoma"/>
            <family val="2"/>
            <charset val="186"/>
          </rPr>
          <t>Kristi Urmann:</t>
        </r>
        <r>
          <rPr>
            <sz val="9"/>
            <color indexed="81"/>
            <rFont val="Tahoma"/>
            <family val="2"/>
            <charset val="186"/>
          </rPr>
          <t xml:space="preserve">
Tehtud 12.05.2014</t>
        </r>
      </text>
    </comment>
    <comment ref="A1499" authorId="3">
      <text>
        <r>
          <rPr>
            <b/>
            <sz val="9"/>
            <color indexed="81"/>
            <rFont val="Tahoma"/>
            <family val="2"/>
            <charset val="186"/>
          </rPr>
          <t>Kristi Urmann:</t>
        </r>
        <r>
          <rPr>
            <sz val="9"/>
            <color indexed="81"/>
            <rFont val="Tahoma"/>
            <family val="2"/>
            <charset val="186"/>
          </rPr>
          <t xml:space="preserve">
Tehtud 17.03.2015</t>
        </r>
      </text>
    </comment>
    <comment ref="B1499" authorId="3">
      <text>
        <r>
          <rPr>
            <b/>
            <sz val="9"/>
            <color indexed="81"/>
            <rFont val="Tahoma"/>
            <family val="2"/>
            <charset val="186"/>
          </rPr>
          <t>Kristi Urmann:</t>
        </r>
        <r>
          <rPr>
            <sz val="9"/>
            <color indexed="81"/>
            <rFont val="Tahoma"/>
            <family val="2"/>
            <charset val="186"/>
          </rPr>
          <t xml:space="preserve">
Sisemin. leping</t>
        </r>
      </text>
    </comment>
    <comment ref="A1501" authorId="3">
      <text>
        <r>
          <rPr>
            <b/>
            <sz val="9"/>
            <color indexed="81"/>
            <rFont val="Tahoma"/>
            <family val="2"/>
            <charset val="186"/>
          </rPr>
          <t>Kristi Urmann:</t>
        </r>
        <r>
          <rPr>
            <sz val="9"/>
            <color indexed="81"/>
            <rFont val="Tahoma"/>
            <family val="2"/>
            <charset val="186"/>
          </rPr>
          <t xml:space="preserve">
Tehtud 12.05.2014</t>
        </r>
      </text>
    </comment>
    <comment ref="A1503" authorId="1">
      <text>
        <r>
          <rPr>
            <b/>
            <sz val="9"/>
            <color indexed="81"/>
            <rFont val="Tahoma"/>
            <family val="2"/>
            <charset val="186"/>
          </rPr>
          <t>kibur:</t>
        </r>
        <r>
          <rPr>
            <sz val="9"/>
            <color indexed="81"/>
            <rFont val="Tahoma"/>
            <family val="2"/>
            <charset val="186"/>
          </rPr>
          <t xml:space="preserve">
tehtud 08.06.2012 I lEA</t>
        </r>
      </text>
    </comment>
    <comment ref="B1512" authorId="7">
      <text>
        <r>
          <rPr>
            <b/>
            <sz val="9"/>
            <color indexed="81"/>
            <rFont val="Tahoma"/>
            <family val="2"/>
            <charset val="186"/>
          </rPr>
          <t>Anne A.:</t>
        </r>
        <r>
          <rPr>
            <sz val="9"/>
            <color indexed="81"/>
            <rFont val="Tahoma"/>
            <family val="2"/>
            <charset val="186"/>
          </rPr>
          <t xml:space="preserve">
Muutus valdkond - uus on kultuur, olemas ka uus fond</t>
        </r>
      </text>
    </comment>
    <comment ref="A1529" authorId="11">
      <text>
        <r>
          <rPr>
            <b/>
            <sz val="9"/>
            <color indexed="81"/>
            <rFont val="Tahoma"/>
            <family val="2"/>
            <charset val="186"/>
          </rPr>
          <t>Anne Viinapuu:</t>
        </r>
        <r>
          <rPr>
            <sz val="9"/>
            <color indexed="81"/>
            <rFont val="Tahoma"/>
            <family val="2"/>
            <charset val="186"/>
          </rPr>
          <t xml:space="preserve">
tehtud 02.07.2013
</t>
        </r>
      </text>
    </comment>
    <comment ref="A1557" authorId="3">
      <text>
        <r>
          <rPr>
            <b/>
            <sz val="9"/>
            <color indexed="81"/>
            <rFont val="Tahoma"/>
            <family val="2"/>
            <charset val="186"/>
          </rPr>
          <t>Kristi Urmann:</t>
        </r>
        <r>
          <rPr>
            <sz val="9"/>
            <color indexed="81"/>
            <rFont val="Tahoma"/>
            <family val="2"/>
            <charset val="186"/>
          </rPr>
          <t xml:space="preserve">
Tehtud 30.03.2015</t>
        </r>
      </text>
    </comment>
    <comment ref="B1557" authorId="3">
      <text>
        <r>
          <rPr>
            <b/>
            <sz val="9"/>
            <color indexed="81"/>
            <rFont val="Tahoma"/>
            <family val="2"/>
            <charset val="186"/>
          </rPr>
          <t>Kristi Urmann:</t>
        </r>
        <r>
          <rPr>
            <sz val="9"/>
            <color indexed="81"/>
            <rFont val="Tahoma"/>
            <family val="2"/>
            <charset val="186"/>
          </rPr>
          <t xml:space="preserve">
Sisemin. eraldis</t>
        </r>
      </text>
    </comment>
    <comment ref="A1562" authorId="12">
      <text>
        <r>
          <rPr>
            <b/>
            <sz val="9"/>
            <color indexed="81"/>
            <rFont val="Tahoma"/>
            <family val="2"/>
            <charset val="186"/>
          </rPr>
          <t>Kaidi Oja:</t>
        </r>
        <r>
          <rPr>
            <sz val="9"/>
            <color indexed="81"/>
            <rFont val="Tahoma"/>
            <family val="2"/>
            <charset val="186"/>
          </rPr>
          <t xml:space="preserve">
loodud 04.10.2012</t>
        </r>
      </text>
    </comment>
    <comment ref="A1791" authorId="2">
      <text>
        <r>
          <rPr>
            <b/>
            <sz val="8"/>
            <color indexed="81"/>
            <rFont val="Tahoma"/>
            <family val="2"/>
            <charset val="186"/>
          </rPr>
          <t>valler:</t>
        </r>
        <r>
          <rPr>
            <sz val="8"/>
            <color indexed="81"/>
            <rFont val="Tahoma"/>
            <family val="2"/>
            <charset val="186"/>
          </rPr>
          <t xml:space="preserve">
tehtud 08.12.08</t>
        </r>
      </text>
    </comment>
    <comment ref="A1816" authorId="3">
      <text>
        <r>
          <rPr>
            <b/>
            <sz val="9"/>
            <color indexed="81"/>
            <rFont val="Tahoma"/>
            <family val="2"/>
            <charset val="186"/>
          </rPr>
          <t>Kristi Urmann:</t>
        </r>
        <r>
          <rPr>
            <sz val="9"/>
            <color indexed="81"/>
            <rFont val="Tahoma"/>
            <family val="2"/>
            <charset val="186"/>
          </rPr>
          <t xml:space="preserve">
Tehtud 17.03.2015
</t>
        </r>
      </text>
    </comment>
    <comment ref="A1817" authorId="3">
      <text>
        <r>
          <rPr>
            <b/>
            <sz val="9"/>
            <color indexed="81"/>
            <rFont val="Tahoma"/>
            <family val="2"/>
            <charset val="186"/>
          </rPr>
          <t>Kristi Urmann:</t>
        </r>
        <r>
          <rPr>
            <sz val="9"/>
            <color indexed="81"/>
            <rFont val="Tahoma"/>
            <family val="2"/>
            <charset val="186"/>
          </rPr>
          <t xml:space="preserve">
Tehtud 17.03.2015
</t>
        </r>
      </text>
    </comment>
    <comment ref="A1818" authorId="3">
      <text>
        <r>
          <rPr>
            <b/>
            <sz val="9"/>
            <color indexed="81"/>
            <rFont val="Tahoma"/>
            <family val="2"/>
            <charset val="186"/>
          </rPr>
          <t>Kristi Urmann:</t>
        </r>
        <r>
          <rPr>
            <sz val="9"/>
            <color indexed="81"/>
            <rFont val="Tahoma"/>
            <family val="2"/>
            <charset val="186"/>
          </rPr>
          <t xml:space="preserve">
Tehtud 17.03.2015
</t>
        </r>
      </text>
    </comment>
    <comment ref="A1819" authorId="3">
      <text>
        <r>
          <rPr>
            <b/>
            <sz val="9"/>
            <color indexed="81"/>
            <rFont val="Tahoma"/>
            <family val="2"/>
            <charset val="186"/>
          </rPr>
          <t>Kristi Urmann:</t>
        </r>
        <r>
          <rPr>
            <sz val="9"/>
            <color indexed="81"/>
            <rFont val="Tahoma"/>
            <family val="2"/>
            <charset val="186"/>
          </rPr>
          <t xml:space="preserve">
Tehtud 26.05.2015</t>
        </r>
      </text>
    </comment>
    <comment ref="A1840" authorId="1">
      <text>
        <r>
          <rPr>
            <b/>
            <sz val="9"/>
            <color indexed="81"/>
            <rFont val="Tahoma"/>
            <family val="2"/>
            <charset val="186"/>
          </rPr>
          <t>kibur:</t>
        </r>
        <r>
          <rPr>
            <sz val="9"/>
            <color indexed="81"/>
            <rFont val="Tahoma"/>
            <family val="2"/>
            <charset val="186"/>
          </rPr>
          <t xml:space="preserve">
tehtud 18.07.2012 projekt KIK- "Põhja-raunjala ja ..." 
</t>
        </r>
      </text>
    </comment>
    <comment ref="B1840" authorId="1">
      <text>
        <r>
          <rPr>
            <b/>
            <sz val="9"/>
            <color indexed="81"/>
            <rFont val="Tahoma"/>
            <family val="2"/>
            <charset val="186"/>
          </rPr>
          <t>kibur:</t>
        </r>
        <r>
          <rPr>
            <sz val="9"/>
            <color indexed="81"/>
            <rFont val="Tahoma"/>
            <family val="2"/>
            <charset val="186"/>
          </rPr>
          <t xml:space="preserve">
ekslikult 423 all (ja jääb ka nii), peaks olema 425</t>
        </r>
      </text>
    </comment>
    <comment ref="A1856" authorId="2">
      <text>
        <r>
          <rPr>
            <b/>
            <sz val="8"/>
            <color indexed="81"/>
            <rFont val="Tahoma"/>
            <family val="2"/>
            <charset val="186"/>
          </rPr>
          <t>valler:</t>
        </r>
        <r>
          <rPr>
            <sz val="8"/>
            <color indexed="81"/>
            <rFont val="Tahoma"/>
            <family val="2"/>
            <charset val="186"/>
          </rPr>
          <t xml:space="preserve">
tehtud 18.03.09</t>
        </r>
      </text>
    </comment>
    <comment ref="A1869" authorId="5">
      <text>
        <r>
          <rPr>
            <b/>
            <sz val="9"/>
            <color indexed="81"/>
            <rFont val="Tahoma"/>
            <family val="2"/>
            <charset val="186"/>
          </rPr>
          <t>viinapuu:</t>
        </r>
        <r>
          <rPr>
            <sz val="9"/>
            <color indexed="81"/>
            <rFont val="Tahoma"/>
            <family val="2"/>
            <charset val="186"/>
          </rPr>
          <t xml:space="preserve">
tehtud 08.12.09</t>
        </r>
      </text>
    </comment>
    <comment ref="A1871" authorId="5">
      <text>
        <r>
          <rPr>
            <b/>
            <sz val="9"/>
            <color indexed="81"/>
            <rFont val="Tahoma"/>
            <family val="2"/>
            <charset val="186"/>
          </rPr>
          <t>viinapuu:</t>
        </r>
        <r>
          <rPr>
            <sz val="9"/>
            <color indexed="81"/>
            <rFont val="Tahoma"/>
            <family val="2"/>
            <charset val="186"/>
          </rPr>
          <t xml:space="preserve">
tehtud 06.01.2011</t>
        </r>
      </text>
    </comment>
    <comment ref="A1877" authorId="11">
      <text>
        <r>
          <rPr>
            <b/>
            <sz val="9"/>
            <color indexed="81"/>
            <rFont val="Tahoma"/>
            <family val="2"/>
            <charset val="186"/>
          </rPr>
          <t>Anne Viinapuu:</t>
        </r>
        <r>
          <rPr>
            <sz val="9"/>
            <color indexed="81"/>
            <rFont val="Tahoma"/>
            <family val="2"/>
            <charset val="186"/>
          </rPr>
          <t xml:space="preserve">
tehtud 15.10.2015
</t>
        </r>
      </text>
    </comment>
    <comment ref="A1881" authorId="5">
      <text>
        <r>
          <rPr>
            <b/>
            <sz val="9"/>
            <color indexed="81"/>
            <rFont val="Tahoma"/>
            <family val="2"/>
            <charset val="186"/>
          </rPr>
          <t>viinapuu:</t>
        </r>
        <r>
          <rPr>
            <sz val="9"/>
            <color indexed="81"/>
            <rFont val="Tahoma"/>
            <family val="2"/>
            <charset val="186"/>
          </rPr>
          <t xml:space="preserve">
tehtud 10.12.09</t>
        </r>
      </text>
    </comment>
    <comment ref="A1883" authorId="5">
      <text>
        <r>
          <rPr>
            <b/>
            <sz val="9"/>
            <color indexed="81"/>
            <rFont val="Tahoma"/>
            <family val="2"/>
            <charset val="186"/>
          </rPr>
          <t>viinapuu:</t>
        </r>
        <r>
          <rPr>
            <sz val="9"/>
            <color indexed="81"/>
            <rFont val="Tahoma"/>
            <family val="2"/>
            <charset val="186"/>
          </rPr>
          <t xml:space="preserve">
tehtud 05.12.08</t>
        </r>
      </text>
    </comment>
    <comment ref="A1884" authorId="5">
      <text>
        <r>
          <rPr>
            <b/>
            <sz val="9"/>
            <color indexed="81"/>
            <rFont val="Tahoma"/>
            <family val="2"/>
            <charset val="186"/>
          </rPr>
          <t>viinapuu:</t>
        </r>
        <r>
          <rPr>
            <sz val="9"/>
            <color indexed="81"/>
            <rFont val="Tahoma"/>
            <family val="2"/>
            <charset val="186"/>
          </rPr>
          <t xml:space="preserve">
tehtud 05.12.08
</t>
        </r>
      </text>
    </comment>
    <comment ref="A1889" authorId="1">
      <text>
        <r>
          <rPr>
            <b/>
            <sz val="9"/>
            <color indexed="81"/>
            <rFont val="Tahoma"/>
            <family val="2"/>
            <charset val="186"/>
          </rPr>
          <t>kibur:</t>
        </r>
        <r>
          <rPr>
            <sz val="9"/>
            <color indexed="81"/>
            <rFont val="Tahoma"/>
            <family val="2"/>
            <charset val="186"/>
          </rPr>
          <t xml:space="preserve">
Tiit tegi 02.02.2011</t>
        </r>
      </text>
    </comment>
    <comment ref="A1896" authorId="2">
      <text>
        <r>
          <rPr>
            <b/>
            <sz val="8"/>
            <color indexed="81"/>
            <rFont val="Tahoma"/>
            <family val="2"/>
            <charset val="186"/>
          </rPr>
          <t>valler:</t>
        </r>
        <r>
          <rPr>
            <sz val="8"/>
            <color indexed="81"/>
            <rFont val="Tahoma"/>
            <family val="2"/>
            <charset val="186"/>
          </rPr>
          <t xml:space="preserve">
lisatud 09.01.09</t>
        </r>
      </text>
    </comment>
    <comment ref="A1915" authorId="1">
      <text>
        <r>
          <rPr>
            <b/>
            <sz val="8"/>
            <color indexed="81"/>
            <rFont val="Tahoma"/>
            <family val="2"/>
            <charset val="186"/>
          </rPr>
          <t>kibur:</t>
        </r>
        <r>
          <rPr>
            <sz val="8"/>
            <color indexed="81"/>
            <rFont val="Tahoma"/>
            <family val="2"/>
            <charset val="186"/>
          </rPr>
          <t xml:space="preserve">
tehtud 13.01.2010
</t>
        </r>
      </text>
    </comment>
  </commentList>
</comments>
</file>

<file path=xl/comments7.xml><?xml version="1.0" encoding="utf-8"?>
<comments xmlns="http://schemas.openxmlformats.org/spreadsheetml/2006/main">
  <authors>
    <author>Anne A.</author>
  </authors>
  <commentList>
    <comment ref="H44" authorId="0">
      <text>
        <r>
          <rPr>
            <b/>
            <sz val="9"/>
            <color indexed="81"/>
            <rFont val="Tahoma"/>
            <family val="2"/>
            <charset val="186"/>
          </rPr>
          <t>Anne A.:</t>
        </r>
        <r>
          <rPr>
            <sz val="9"/>
            <color indexed="81"/>
            <rFont val="Tahoma"/>
            <family val="2"/>
            <charset val="186"/>
          </rPr>
          <t xml:space="preserve">
varem oli 09220
</t>
        </r>
      </text>
    </comment>
    <comment ref="E74" authorId="0">
      <text>
        <r>
          <rPr>
            <b/>
            <sz val="9"/>
            <color indexed="81"/>
            <rFont val="Tahoma"/>
            <family val="2"/>
            <charset val="186"/>
          </rPr>
          <t>Anne A.:</t>
        </r>
        <r>
          <rPr>
            <sz val="9"/>
            <color indexed="81"/>
            <rFont val="Tahoma"/>
            <family val="2"/>
            <charset val="186"/>
          </rPr>
          <t xml:space="preserve">
Fondi kasutatakse alates 01.01.2014, varem oli 8410199000 - jaotamata</t>
        </r>
      </text>
    </comment>
    <comment ref="E80" authorId="0">
      <text>
        <r>
          <rPr>
            <b/>
            <sz val="9"/>
            <color indexed="81"/>
            <rFont val="Tahoma"/>
            <family val="2"/>
            <charset val="186"/>
          </rPr>
          <t>Anne A.:</t>
        </r>
        <r>
          <rPr>
            <sz val="9"/>
            <color indexed="81"/>
            <rFont val="Tahoma"/>
            <family val="2"/>
            <charset val="186"/>
          </rPr>
          <t xml:space="preserve">
alates 2014. aasta kautatkse õiget fondi KK maj. kulud 8412112000</t>
        </r>
      </text>
    </comment>
    <comment ref="D82" authorId="0">
      <text>
        <r>
          <rPr>
            <b/>
            <sz val="9"/>
            <color indexed="81"/>
            <rFont val="Tahoma"/>
            <family val="2"/>
            <charset val="186"/>
          </rPr>
          <t>Anne A.:</t>
        </r>
        <r>
          <rPr>
            <sz val="9"/>
            <color indexed="81"/>
            <rFont val="Tahoma"/>
            <family val="2"/>
            <charset val="186"/>
          </rPr>
          <t xml:space="preserve">
Jätk projektile, pärast EASi vahendeid - Loomemajanduse tegevuskulud (EAS - EU32928)          </t>
        </r>
      </text>
    </comment>
    <comment ref="D85" authorId="0">
      <text>
        <r>
          <rPr>
            <b/>
            <sz val="9"/>
            <color indexed="81"/>
            <rFont val="Tahoma"/>
            <family val="2"/>
            <charset val="186"/>
          </rPr>
          <t>Anne A.:</t>
        </r>
        <r>
          <rPr>
            <sz val="9"/>
            <color indexed="81"/>
            <rFont val="Tahoma"/>
            <family val="2"/>
            <charset val="186"/>
          </rPr>
          <t xml:space="preserve">
tehtud 05.05.2014</t>
        </r>
      </text>
    </comment>
    <comment ref="D87" authorId="0">
      <text>
        <r>
          <rPr>
            <b/>
            <sz val="9"/>
            <color indexed="81"/>
            <rFont val="Tahoma"/>
            <family val="2"/>
            <charset val="186"/>
          </rPr>
          <t>Anne A.:</t>
        </r>
        <r>
          <rPr>
            <sz val="9"/>
            <color indexed="81"/>
            <rFont val="Tahoma"/>
            <family val="2"/>
            <charset val="186"/>
          </rPr>
          <t xml:space="preserve">
tegemist ürojektiga, mis algas enne 2014. aastat. Edaspidi on inkubatsiooni projektide fondide algused 8412265...</t>
        </r>
      </text>
    </comment>
    <comment ref="D93" authorId="0">
      <text>
        <r>
          <rPr>
            <b/>
            <sz val="9"/>
            <color indexed="81"/>
            <rFont val="Tahoma"/>
            <family val="2"/>
            <charset val="186"/>
          </rPr>
          <t>Anne A.:</t>
        </r>
        <r>
          <rPr>
            <sz val="9"/>
            <color indexed="81"/>
            <rFont val="Tahoma"/>
            <family val="2"/>
            <charset val="186"/>
          </rPr>
          <t xml:space="preserve">
Tehtud 25.06.2014</t>
        </r>
      </text>
    </comment>
    <comment ref="F93" authorId="0">
      <text>
        <r>
          <rPr>
            <b/>
            <sz val="9"/>
            <color indexed="81"/>
            <rFont val="Tahoma"/>
            <family val="2"/>
            <charset val="186"/>
          </rPr>
          <t>Anne A.:</t>
        </r>
        <r>
          <rPr>
            <sz val="9"/>
            <color indexed="81"/>
            <rFont val="Tahoma"/>
            <family val="2"/>
            <charset val="186"/>
          </rPr>
          <t xml:space="preserve">
Tallinna Spordi- ja Noorsooameti MTT toetus 3000€ (01.07 - 30.09
.2014)</t>
        </r>
      </text>
    </comment>
    <comment ref="C94" authorId="0">
      <text>
        <r>
          <rPr>
            <b/>
            <sz val="9"/>
            <color indexed="81"/>
            <rFont val="Tahoma"/>
            <family val="2"/>
            <charset val="186"/>
          </rPr>
          <t>Anne A.:</t>
        </r>
        <r>
          <rPr>
            <sz val="9"/>
            <color indexed="81"/>
            <rFont val="Tahoma"/>
            <family val="2"/>
            <charset val="186"/>
          </rPr>
          <t xml:space="preserve">
tehtud 05.05.2014</t>
        </r>
      </text>
    </comment>
    <comment ref="F96" authorId="0">
      <text>
        <r>
          <rPr>
            <b/>
            <sz val="9"/>
            <color indexed="81"/>
            <rFont val="Tahoma"/>
            <family val="2"/>
            <charset val="186"/>
          </rPr>
          <t>Anne A.:</t>
        </r>
        <r>
          <rPr>
            <sz val="9"/>
            <color indexed="81"/>
            <rFont val="Tahoma"/>
            <family val="2"/>
            <charset val="186"/>
          </rPr>
          <t xml:space="preserve">
KULKA</t>
        </r>
      </text>
    </comment>
    <comment ref="D100" authorId="0">
      <text>
        <r>
          <rPr>
            <b/>
            <sz val="9"/>
            <color indexed="81"/>
            <rFont val="Tahoma"/>
            <family val="2"/>
            <charset val="186"/>
          </rPr>
          <t>Anne A.:</t>
        </r>
        <r>
          <rPr>
            <sz val="9"/>
            <color indexed="81"/>
            <rFont val="Tahoma"/>
            <family val="2"/>
            <charset val="186"/>
          </rPr>
          <t xml:space="preserve">
teenib omatulu</t>
        </r>
      </text>
    </comment>
    <comment ref="E102" authorId="0">
      <text>
        <r>
          <rPr>
            <b/>
            <sz val="9"/>
            <color indexed="81"/>
            <rFont val="Tahoma"/>
            <family val="2"/>
            <charset val="186"/>
          </rPr>
          <t>Anne A.:</t>
        </r>
        <r>
          <rPr>
            <sz val="9"/>
            <color indexed="81"/>
            <rFont val="Tahoma"/>
            <family val="2"/>
            <charset val="186"/>
          </rPr>
          <t xml:space="preserve">
2013.a. fond oli 8412251000</t>
        </r>
      </text>
    </comment>
    <comment ref="E103" authorId="0">
      <text>
        <r>
          <rPr>
            <b/>
            <sz val="9"/>
            <color indexed="81"/>
            <rFont val="Tahoma"/>
            <family val="2"/>
            <charset val="186"/>
          </rPr>
          <t>Anne A.:</t>
        </r>
        <r>
          <rPr>
            <sz val="9"/>
            <color indexed="81"/>
            <rFont val="Tahoma"/>
            <family val="2"/>
            <charset val="186"/>
          </rPr>
          <t xml:space="preserve">
2013.a. fond oli 8411174000</t>
        </r>
      </text>
    </comment>
    <comment ref="D110" authorId="0">
      <text>
        <r>
          <rPr>
            <b/>
            <sz val="9"/>
            <color indexed="81"/>
            <rFont val="Tahoma"/>
            <family val="2"/>
            <charset val="186"/>
          </rPr>
          <t>Anne A.:</t>
        </r>
        <r>
          <rPr>
            <sz val="9"/>
            <color indexed="81"/>
            <rFont val="Tahoma"/>
            <family val="2"/>
            <charset val="186"/>
          </rPr>
          <t xml:space="preserve">
osalemine projektides</t>
        </r>
      </text>
    </comment>
    <comment ref="D143" authorId="0">
      <text>
        <r>
          <rPr>
            <b/>
            <sz val="9"/>
            <color indexed="81"/>
            <rFont val="Tahoma"/>
            <family val="2"/>
            <charset val="186"/>
          </rPr>
          <t>Anne A.:</t>
        </r>
        <r>
          <rPr>
            <sz val="9"/>
            <color indexed="81"/>
            <rFont val="Tahoma"/>
            <family val="2"/>
            <charset val="186"/>
          </rPr>
          <t xml:space="preserve">
tehtud 05.05.2014</t>
        </r>
      </text>
    </comment>
    <comment ref="F149" authorId="0">
      <text>
        <r>
          <rPr>
            <b/>
            <sz val="9"/>
            <color indexed="81"/>
            <rFont val="Tahoma"/>
            <family val="2"/>
            <charset val="186"/>
          </rPr>
          <t>Anne A.:</t>
        </r>
        <r>
          <rPr>
            <sz val="9"/>
            <color indexed="81"/>
            <rFont val="Tahoma"/>
            <family val="2"/>
            <charset val="186"/>
          </rPr>
          <t xml:space="preserve">
Tallinna Spordi- ja Noorsooameti MTT toetus 3000€ (01.07 - 30.09.2014)</t>
        </r>
      </text>
    </comment>
    <comment ref="F150" authorId="0">
      <text>
        <r>
          <rPr>
            <b/>
            <sz val="9"/>
            <color indexed="81"/>
            <rFont val="Tahoma"/>
            <family val="2"/>
            <charset val="186"/>
          </rPr>
          <t>Anne A.:</t>
        </r>
        <r>
          <rPr>
            <sz val="9"/>
            <color indexed="81"/>
            <rFont val="Tahoma"/>
            <family val="2"/>
            <charset val="186"/>
          </rPr>
          <t xml:space="preserve">
KULKA</t>
        </r>
      </text>
    </comment>
    <comment ref="F151" authorId="0">
      <text>
        <r>
          <rPr>
            <b/>
            <sz val="9"/>
            <color indexed="81"/>
            <rFont val="Tahoma"/>
            <family val="2"/>
            <charset val="186"/>
          </rPr>
          <t>Anne A.:</t>
        </r>
        <r>
          <rPr>
            <sz val="9"/>
            <color indexed="81"/>
            <rFont val="Tahoma"/>
            <family val="2"/>
            <charset val="186"/>
          </rPr>
          <t xml:space="preserve">
Eraldaja Goethe-Institut</t>
        </r>
      </text>
    </comment>
    <comment ref="D161" authorId="0">
      <text>
        <r>
          <rPr>
            <b/>
            <sz val="9"/>
            <color indexed="81"/>
            <rFont val="Tahoma"/>
            <family val="2"/>
            <charset val="186"/>
          </rPr>
          <t>Anne A.:</t>
        </r>
        <r>
          <rPr>
            <sz val="9"/>
            <color indexed="81"/>
            <rFont val="Tahoma"/>
            <family val="2"/>
            <charset val="186"/>
          </rPr>
          <t xml:space="preserve">
tehtud 21.12.2016</t>
        </r>
      </text>
    </comment>
    <comment ref="F161" authorId="0">
      <text>
        <r>
          <rPr>
            <b/>
            <sz val="9"/>
            <color indexed="81"/>
            <rFont val="Tahoma"/>
            <family val="2"/>
            <charset val="186"/>
          </rPr>
          <t xml:space="preserve">Anne A.:
</t>
        </r>
        <r>
          <rPr>
            <sz val="9"/>
            <color indexed="81"/>
            <rFont val="Tahoma"/>
            <family val="2"/>
            <charset val="186"/>
          </rPr>
          <t xml:space="preserve">Alates 01.01.2016 kajastatakse tulud fondil 8004161040, KÜ 32219000
</t>
        </r>
        <r>
          <rPr>
            <sz val="9"/>
            <color indexed="81"/>
            <rFont val="Tahoma"/>
            <family val="2"/>
            <charset val="186"/>
          </rPr>
          <t xml:space="preserve">
2015 aasta tulud kajastatud fondil 8004191000 - Muud tulud</t>
        </r>
      </text>
    </comment>
    <comment ref="F166" authorId="0">
      <text>
        <r>
          <rPr>
            <b/>
            <sz val="9"/>
            <color indexed="81"/>
            <rFont val="Tahoma"/>
            <family val="2"/>
            <charset val="186"/>
          </rPr>
          <t xml:space="preserve">Anne A.:
</t>
        </r>
        <r>
          <rPr>
            <sz val="9"/>
            <color indexed="81"/>
            <rFont val="Tahoma"/>
            <family val="2"/>
            <charset val="186"/>
          </rPr>
          <t>tuludes kajastuvad arved inkubantidele, kes on seotud EAS-i projektiga EU32928 - Loomemajanduse Arenduskeskus (elluviidavad tegevusedu</t>
        </r>
      </text>
    </comment>
    <comment ref="F176" authorId="0">
      <text>
        <r>
          <rPr>
            <b/>
            <sz val="9"/>
            <color indexed="81"/>
            <rFont val="Tahoma"/>
            <family val="2"/>
            <charset val="186"/>
          </rPr>
          <t>Anne A.:</t>
        </r>
        <r>
          <rPr>
            <sz val="9"/>
            <color indexed="81"/>
            <rFont val="Tahoma"/>
            <family val="2"/>
            <charset val="186"/>
          </rPr>
          <t xml:space="preserve">
sh vahendatavad kommunaalteenused</t>
        </r>
      </text>
    </comment>
    <comment ref="F183" authorId="0">
      <text>
        <r>
          <rPr>
            <b/>
            <sz val="9"/>
            <color indexed="81"/>
            <rFont val="Tahoma"/>
            <family val="2"/>
            <charset val="186"/>
          </rPr>
          <t>Anne A.:</t>
        </r>
        <r>
          <rPr>
            <sz val="9"/>
            <color indexed="81"/>
            <rFont val="Tahoma"/>
            <family val="2"/>
            <charset val="186"/>
          </rPr>
          <t xml:space="preserve">
KÜ 38239000</t>
        </r>
      </text>
    </comment>
    <comment ref="E193" authorId="0">
      <text>
        <r>
          <rPr>
            <b/>
            <sz val="9"/>
            <color indexed="81"/>
            <rFont val="Tahoma"/>
            <family val="2"/>
            <charset val="186"/>
          </rPr>
          <t>Anne A.:</t>
        </r>
        <r>
          <rPr>
            <sz val="9"/>
            <color indexed="81"/>
            <rFont val="Tahoma"/>
            <family val="2"/>
            <charset val="186"/>
          </rPr>
          <t xml:space="preserve">
nt: vajadus põhivara ümber klassifitseerida (soetus tehtud eelnevatel eelarveaastatel)</t>
        </r>
      </text>
    </comment>
  </commentList>
</comments>
</file>

<file path=xl/comments8.xml><?xml version="1.0" encoding="utf-8"?>
<comments xmlns="http://schemas.openxmlformats.org/spreadsheetml/2006/main">
  <authors>
    <author>altermann1</author>
    <author>Anne A.</author>
    <author>valler</author>
  </authors>
  <commentList>
    <comment ref="B11" authorId="0">
      <text>
        <r>
          <rPr>
            <sz val="9"/>
            <color indexed="81"/>
            <rFont val="Tahoma"/>
            <family val="2"/>
            <charset val="186"/>
          </rPr>
          <t>Endine Lasnamäe Lasteaed-Algkool.
Tuule lasteaed alates 01.09.2010.a.</t>
        </r>
        <r>
          <rPr>
            <sz val="9"/>
            <color indexed="81"/>
            <rFont val="Tahoma"/>
            <family val="2"/>
            <charset val="186"/>
          </rPr>
          <t xml:space="preserve">
</t>
        </r>
      </text>
    </comment>
    <comment ref="B13" authorId="1">
      <text>
        <r>
          <rPr>
            <sz val="9"/>
            <color indexed="81"/>
            <rFont val="Tahoma"/>
            <family val="2"/>
            <charset val="186"/>
          </rPr>
          <t>Endine Tallinna Mustamäe 1. Lasteaed-Algkool.
Tallinna Tammetõru Lasteaed alates 01.09.2014.</t>
        </r>
      </text>
    </comment>
    <comment ref="B25" authorId="1">
      <text>
        <r>
          <rPr>
            <sz val="9"/>
            <color indexed="81"/>
            <rFont val="Tahoma"/>
            <family val="2"/>
            <charset val="186"/>
          </rPr>
          <t>Asutus loodud 01.05.2013.a.</t>
        </r>
      </text>
    </comment>
    <comment ref="B29" authorId="1">
      <text>
        <r>
          <rPr>
            <b/>
            <sz val="9"/>
            <color indexed="81"/>
            <rFont val="Tahoma"/>
            <family val="2"/>
            <charset val="186"/>
          </rPr>
          <t>Anne A.:</t>
        </r>
        <r>
          <rPr>
            <sz val="9"/>
            <color indexed="81"/>
            <rFont val="Tahoma"/>
            <family val="2"/>
            <charset val="186"/>
          </rPr>
          <t xml:space="preserve">
Siisikese Lasteaed (FK 111099) liidetud Tallinna Mürakaru Lasteaiaga alates 01.03.2015.
</t>
        </r>
      </text>
    </comment>
    <comment ref="B30" authorId="1">
      <text>
        <r>
          <rPr>
            <b/>
            <sz val="9"/>
            <color indexed="81"/>
            <rFont val="Tahoma"/>
            <family val="2"/>
            <charset val="186"/>
          </rPr>
          <t xml:space="preserve">Anne A.:
</t>
        </r>
        <r>
          <rPr>
            <sz val="9"/>
            <color indexed="81"/>
            <rFont val="Tahoma"/>
            <family val="2"/>
            <charset val="186"/>
          </rPr>
          <t>Siisikese Lasteaed liidetud Tallinna Mürakaru Lasteaiaga alates 01.03.2015.
Siisikese Lasteaia tegevus lõpetatud.</t>
        </r>
      </text>
    </comment>
    <comment ref="B45" authorId="0">
      <text>
        <r>
          <rPr>
            <sz val="9"/>
            <color indexed="81"/>
            <rFont val="Tahoma"/>
            <family val="2"/>
            <charset val="186"/>
          </rPr>
          <t>Tallinna Kaisukaru Lasteaia (FK125099)  ja Tallinna Liivalossi Lasteaia ümberkorraldamine Tallinna Liivalossi Lasteaiaks alates 30.09.2010</t>
        </r>
      </text>
    </comment>
    <comment ref="B46" authorId="1">
      <text>
        <r>
          <rPr>
            <b/>
            <sz val="9"/>
            <color indexed="81"/>
            <rFont val="Tahoma"/>
            <family val="2"/>
            <charset val="186"/>
          </rPr>
          <t>Anne A.:</t>
        </r>
        <r>
          <rPr>
            <sz val="9"/>
            <color indexed="81"/>
            <rFont val="Tahoma"/>
            <family val="2"/>
            <charset val="186"/>
          </rPr>
          <t xml:space="preserve">
Liita Tallinna Liivalaia Lasteaed (FK 132099) Tallinna Päikesejänku Lasteaiaga alates 01.03.2015. </t>
        </r>
      </text>
    </comment>
    <comment ref="B48" authorId="2">
      <text>
        <r>
          <rPr>
            <b/>
            <sz val="9"/>
            <color indexed="81"/>
            <rFont val="Tahoma"/>
            <family val="2"/>
            <charset val="186"/>
          </rPr>
          <t>valler:</t>
        </r>
        <r>
          <rPr>
            <sz val="9"/>
            <color indexed="81"/>
            <rFont val="Tahoma"/>
            <family val="2"/>
            <charset val="186"/>
          </rPr>
          <t xml:space="preserve">
Nime muutmine Tallinna Linnavolikogu 19.02.2015 otsusega nr 29. Varem Tallinna 26. Lasteaed</t>
        </r>
      </text>
    </comment>
    <comment ref="B49" authorId="1">
      <text>
        <r>
          <rPr>
            <b/>
            <sz val="9"/>
            <color indexed="81"/>
            <rFont val="Tahoma"/>
            <family val="2"/>
            <charset val="186"/>
          </rPr>
          <t>Anne A.:</t>
        </r>
        <r>
          <rPr>
            <sz val="9"/>
            <color indexed="81"/>
            <rFont val="Tahoma"/>
            <family val="2"/>
            <charset val="186"/>
          </rPr>
          <t xml:space="preserve">
Liita Tallinna Liivalaia Lasteaed Tallinna Päikesejänku Lasteaiaga alates 01.03.2015.
Lõpetada Tallinna Liivalaia Lasteaia tegevus.</t>
        </r>
      </text>
    </comment>
    <comment ref="B132" authorId="0">
      <text>
        <r>
          <rPr>
            <sz val="9"/>
            <color indexed="81"/>
            <rFont val="Tahoma"/>
            <family val="2"/>
            <charset val="186"/>
          </rPr>
          <t>Lastesõime Pöialpoiss (FK206099) ja Lasteaia Mudila ümberkorraldamine Tallinna Lasteaiaks Mudila alates 01.09.2009.a.</t>
        </r>
      </text>
    </comment>
    <comment ref="B144" authorId="1">
      <text>
        <r>
          <rPr>
            <sz val="9"/>
            <color indexed="81"/>
            <rFont val="Tahoma"/>
            <family val="2"/>
            <charset val="186"/>
          </rPr>
          <t xml:space="preserve">
endine Mahtra Gümnaasium (al. 01.09.2014 Mahtra Põhikool)</t>
        </r>
      </text>
    </comment>
    <comment ref="B145" authorId="1">
      <text>
        <r>
          <rPr>
            <b/>
            <sz val="9"/>
            <color indexed="81"/>
            <rFont val="Tahoma"/>
            <family val="2"/>
            <charset val="186"/>
          </rPr>
          <t>Anne A.:</t>
        </r>
        <r>
          <rPr>
            <sz val="9"/>
            <color indexed="81"/>
            <rFont val="Tahoma"/>
            <family val="2"/>
            <charset val="186"/>
          </rPr>
          <t xml:space="preserve">
Tallinna Linnavolikogu 20.03.2014 otsusega nr 54 on alates 1. septembrist 2014 Lasnamäe Üldgümnaasium korraldatud ümber põhikooliks ning kooli uus nimetus Tallinna Merekalda Kool.</t>
        </r>
      </text>
    </comment>
    <comment ref="B152" authorId="0">
      <text>
        <r>
          <rPr>
            <sz val="9"/>
            <color indexed="81"/>
            <rFont val="Tahoma"/>
            <family val="2"/>
            <charset val="186"/>
          </rPr>
          <t>Pelguranna Põhikool (FK099099) ja Karjamaa Gümnaasium reorganiseeriti ümber Karjamaa Gümnaasiumiks alates 01.09.2010.
Alates 01.09.2014 sai Karjamaa Gümnaasiumist Karjamaa Põhikool</t>
        </r>
      </text>
    </comment>
    <comment ref="B154" authorId="0">
      <text>
        <r>
          <rPr>
            <sz val="9"/>
            <color indexed="81"/>
            <rFont val="Tahoma"/>
            <family val="2"/>
            <charset val="186"/>
          </rPr>
          <t>Pelguranna Põhikool (FK099099) ja Karjamaa Gümnaasium reorganiseeriti ümber Karjamaa Gümnaasiumiks alates 01.09.2010.
Alates 01.09.2014 sai Karjamaa Gümnaasiumist Karjamaa Põhikool</t>
        </r>
      </text>
    </comment>
    <comment ref="B161" authorId="0">
      <text>
        <r>
          <rPr>
            <b/>
            <sz val="9"/>
            <color indexed="81"/>
            <rFont val="Tahoma"/>
            <family val="2"/>
            <charset val="186"/>
          </rPr>
          <t>altermann1:</t>
        </r>
        <r>
          <rPr>
            <sz val="9"/>
            <color indexed="81"/>
            <rFont val="Tahoma"/>
            <family val="2"/>
            <charset val="186"/>
          </rPr>
          <t xml:space="preserve">
Tallinna Väike-Õismäe Gümnaasium (021099) ja Tallinna Õismäe Humanitaargümnaasium (020099) reorganiseeriti ümber Tallinna Õismäe Gümnaasiumiks alates 01.09.2010.a. </t>
        </r>
      </text>
    </comment>
    <comment ref="B162" authorId="1">
      <text>
        <r>
          <rPr>
            <sz val="9"/>
            <color indexed="81"/>
            <rFont val="Tahoma"/>
            <family val="2"/>
            <charset val="186"/>
          </rPr>
          <t xml:space="preserve">Tallinna Väike-Õismäe Gümnaasium (FK021099) ja Tallinna Õismäe Humanitaargümnaasium (FK020099) reorganiseeriti ümber Tallinna Õismäe Gümnaasiumiks alates 01.09.2010.a. </t>
        </r>
      </text>
    </comment>
    <comment ref="B169" authorId="1">
      <text>
        <r>
          <rPr>
            <sz val="9"/>
            <color indexed="81"/>
            <rFont val="Tahoma"/>
            <family val="2"/>
            <charset val="186"/>
          </rPr>
          <t xml:space="preserve">Alates 1. septembrist 2014 Tallinna Juhkentali Gümnaasium </t>
        </r>
        <r>
          <rPr>
            <i/>
            <sz val="8"/>
            <color indexed="81"/>
            <rFont val="Tahoma"/>
            <family val="2"/>
            <charset val="186"/>
          </rPr>
          <t>(FK 033099)</t>
        </r>
        <r>
          <rPr>
            <sz val="9"/>
            <color indexed="81"/>
            <rFont val="Tahoma"/>
            <family val="2"/>
            <charset val="186"/>
          </rPr>
          <t xml:space="preserve"> liidetud Tallinna Kesklinna Vene Gümnaasiumiga. </t>
        </r>
      </text>
    </comment>
    <comment ref="B174" authorId="1">
      <text>
        <r>
          <rPr>
            <sz val="9"/>
            <color indexed="81"/>
            <rFont val="Tahoma"/>
            <family val="2"/>
            <charset val="186"/>
          </rPr>
          <t>Alates 1. septembrist 2014 Tallinna Juhkentali Gümnaasium liidetud Tallinna Kesklinna Vene Gümnaasiumiga.</t>
        </r>
        <r>
          <rPr>
            <b/>
            <sz val="9"/>
            <color indexed="81"/>
            <rFont val="Tahoma"/>
            <family val="2"/>
            <charset val="186"/>
          </rPr>
          <t xml:space="preserve"> </t>
        </r>
        <r>
          <rPr>
            <sz val="9"/>
            <color indexed="81"/>
            <rFont val="Tahoma"/>
            <family val="2"/>
            <charset val="186"/>
          </rPr>
          <t xml:space="preserve">
</t>
        </r>
      </text>
    </comment>
    <comment ref="B177" authorId="1">
      <text>
        <r>
          <rPr>
            <b/>
            <sz val="9"/>
            <color indexed="81"/>
            <rFont val="Tahoma"/>
            <family val="2"/>
            <charset val="186"/>
          </rPr>
          <t>Anne A.:</t>
        </r>
        <r>
          <rPr>
            <sz val="9"/>
            <color indexed="81"/>
            <rFont val="Tahoma"/>
            <family val="2"/>
            <charset val="186"/>
          </rPr>
          <t xml:space="preserve">
Endine Liivalaia Gümnaasium (kuni 01.09.2013)</t>
        </r>
      </text>
    </comment>
    <comment ref="B184" authorId="1">
      <text>
        <r>
          <rPr>
            <b/>
            <sz val="9"/>
            <color indexed="81"/>
            <rFont val="Tahoma"/>
            <family val="2"/>
            <charset val="186"/>
          </rPr>
          <t>Anne A.:</t>
        </r>
        <r>
          <rPr>
            <sz val="9"/>
            <color indexed="81"/>
            <rFont val="Tahoma"/>
            <family val="2"/>
            <charset val="186"/>
          </rPr>
          <t xml:space="preserve">
Volikogu 22.01.2015 otsus nr 2 
Liita Tallinna Paekaare Gümnaasium Lasnamäe Gümnaasiumiga ja lõpetada Tallinna Paekaare Gümnaasiumi tegevus 1. septembriks 2015.</t>
        </r>
      </text>
    </comment>
    <comment ref="B185" authorId="1">
      <text>
        <r>
          <rPr>
            <b/>
            <sz val="9"/>
            <color indexed="81"/>
            <rFont val="Tahoma"/>
            <family val="2"/>
            <charset val="186"/>
          </rPr>
          <t>Anne A.:</t>
        </r>
        <r>
          <rPr>
            <sz val="9"/>
            <color indexed="81"/>
            <rFont val="Tahoma"/>
            <family val="2"/>
            <charset val="186"/>
          </rPr>
          <t xml:space="preserve">
Volikogu 22.01.2015 otsus nr 2 
Liita Tallinna Paekaare Gümnaasium Lasnamäe Gümnaasiumiga ja lõpetada Tallinna Paekaare Gümnaasiumi tegevus 1. septembriks 2015.</t>
        </r>
      </text>
    </comment>
    <comment ref="B191" authorId="1">
      <text>
        <r>
          <rPr>
            <sz val="9"/>
            <color indexed="81"/>
            <rFont val="Tahoma"/>
            <family val="2"/>
            <charset val="186"/>
          </rPr>
          <t>Alates 1. septembrist 2014 Lasnamäe Üldgümnaasium korraldatud ümber põhikooliks ning kooli uus nimetus Tallinna Merekalda Kool</t>
        </r>
      </text>
    </comment>
    <comment ref="B195" authorId="1">
      <text>
        <r>
          <rPr>
            <sz val="9"/>
            <color indexed="81"/>
            <rFont val="Tahoma"/>
            <family val="2"/>
            <charset val="186"/>
          </rPr>
          <t xml:space="preserve">Alates 1. septembrist 2014 Tallinna 37. Keskkool likvideeritud.
</t>
        </r>
      </text>
    </comment>
    <comment ref="B208" authorId="0">
      <text>
        <r>
          <rPr>
            <sz val="9"/>
            <color indexed="81"/>
            <rFont val="Tahoma"/>
            <family val="2"/>
            <charset val="186"/>
          </rPr>
          <t xml:space="preserve">Sõle Põhikool (FK091099) ja Pelgulinna Gümnaasium reorganiseeriti ümber Pelgulinna Gümnaasiumiks alates 01.09.2010.a. </t>
        </r>
      </text>
    </comment>
    <comment ref="B209" authorId="1">
      <text>
        <r>
          <rPr>
            <sz val="9"/>
            <color indexed="81"/>
            <rFont val="Tahoma"/>
            <family val="2"/>
            <charset val="186"/>
          </rPr>
          <t xml:space="preserve">Alates 1. septembrist 2014 Tallinna Ranniku Gümnaasium liidetud Ehte Humanitaargümnaasiumiga.
</t>
        </r>
      </text>
    </comment>
    <comment ref="B210" authorId="0">
      <text>
        <r>
          <rPr>
            <sz val="9"/>
            <color indexed="81"/>
            <rFont val="Tahoma"/>
            <family val="2"/>
            <charset val="186"/>
          </rPr>
          <t>Pelguranna Põhikool (FK099099) ja Karjamaa Gümnaasium reorganiseeriti ümber Karjamaa Gümnaasiumiks alates 01.09.2010</t>
        </r>
      </text>
    </comment>
    <comment ref="B211" authorId="1">
      <text>
        <r>
          <rPr>
            <sz val="9"/>
            <color indexed="81"/>
            <rFont val="Tahoma"/>
            <family val="2"/>
            <charset val="186"/>
          </rPr>
          <t xml:space="preserve">Alates 1. septembrist 2014 Tallinna Ranniku Gümnaasium </t>
        </r>
        <r>
          <rPr>
            <i/>
            <sz val="8"/>
            <color indexed="81"/>
            <rFont val="Tahoma"/>
            <family val="2"/>
            <charset val="186"/>
          </rPr>
          <t>(FK 096099)</t>
        </r>
        <r>
          <rPr>
            <sz val="9"/>
            <color indexed="81"/>
            <rFont val="Tahoma"/>
            <family val="2"/>
            <charset val="186"/>
          </rPr>
          <t xml:space="preserve"> liidetud Ehte Humanitaargümnaasiumiga. </t>
        </r>
      </text>
    </comment>
    <comment ref="B214" authorId="0">
      <text>
        <r>
          <rPr>
            <b/>
            <sz val="9"/>
            <color indexed="81"/>
            <rFont val="Tahoma"/>
            <family val="2"/>
            <charset val="186"/>
          </rPr>
          <t>Anne A:</t>
        </r>
        <r>
          <rPr>
            <sz val="9"/>
            <color indexed="81"/>
            <rFont val="Tahoma"/>
            <family val="2"/>
            <charset val="186"/>
          </rPr>
          <t xml:space="preserve">
Nime muutus alates 01.09.2013. Varem Õismäe Kool</t>
        </r>
      </text>
    </comment>
    <comment ref="B215" authorId="0">
      <text>
        <r>
          <rPr>
            <b/>
            <sz val="9"/>
            <color indexed="81"/>
            <rFont val="Tahoma"/>
            <family val="2"/>
            <charset val="186"/>
          </rPr>
          <t>Anne A:</t>
        </r>
        <r>
          <rPr>
            <sz val="9"/>
            <color indexed="81"/>
            <rFont val="Tahoma"/>
            <family val="2"/>
            <charset val="186"/>
          </rPr>
          <t xml:space="preserve">
Põhikool. Endine nimi Tallinna 1. Internaatkool. Alates 01.09.2011 Tallinna Tondi Põhikool</t>
        </r>
      </text>
    </comment>
  </commentList>
</comments>
</file>

<file path=xl/sharedStrings.xml><?xml version="1.0" encoding="utf-8"?>
<sst xmlns="http://schemas.openxmlformats.org/spreadsheetml/2006/main" count="18282" uniqueCount="12040">
  <si>
    <r>
      <t>projekti "Extra Curricular activities for improved key competences through creative learning environments and cooperations (Extrakey) teostamiseks</t>
    </r>
    <r>
      <rPr>
        <sz val="11"/>
        <color indexed="18"/>
        <rFont val="Calibri"/>
        <family val="2"/>
        <charset val="186"/>
      </rPr>
      <t xml:space="preserve"> </t>
    </r>
  </si>
  <si>
    <t>12 64 23 104 0</t>
  </si>
  <si>
    <t>12 89 23 025 0</t>
  </si>
  <si>
    <t>12 67 23 030 0</t>
  </si>
  <si>
    <t>Ülelinnalised kultuuriüritused</t>
  </si>
  <si>
    <t xml:space="preserve">Kodumaiste subsiidiumite vahendamine </t>
  </si>
  <si>
    <t>Riigikogu</t>
  </si>
  <si>
    <t>Vabariigi Valitsuse reserv</t>
  </si>
  <si>
    <t>Tõnu Kõrvits Teos kammerorkestrile teostamiseks</t>
  </si>
  <si>
    <t>turismiinfrastruktuuri ja teenuste kvaliteedi arendus</t>
  </si>
  <si>
    <t>223 20 21 02 0</t>
  </si>
  <si>
    <t>siseaudit</t>
  </si>
  <si>
    <t>111 11 01 00 0</t>
  </si>
  <si>
    <t>maamaks</t>
  </si>
  <si>
    <t>111 75 00 00 0</t>
  </si>
  <si>
    <t>Tedre tn rekonstrueerimine</t>
  </si>
  <si>
    <t>Nurmenuku poe ümbrus</t>
  </si>
  <si>
    <t>12 64 27 014 0</t>
  </si>
  <si>
    <t xml:space="preserve">Projekt "Creative Global Education" </t>
  </si>
  <si>
    <t>Kergliiklustee raudteetammil (Hiiu - Akadeemia tee) - linna kulud (mitteabikõlblikud)     </t>
  </si>
  <si>
    <t>Randvere tee ja Pärnamäe tee kergliiklustee - välisabi      </t>
  </si>
  <si>
    <t>116 06 08 00 0</t>
  </si>
  <si>
    <t>Kinnistute, hoonete ja ruumide vesi ja kanalisatsioon</t>
  </si>
  <si>
    <t>Jaani kiriku orelifondi toetus</t>
  </si>
  <si>
    <t>227 22 08 00 0</t>
  </si>
  <si>
    <t>09222</t>
  </si>
  <si>
    <t>08105</t>
  </si>
  <si>
    <t>08106</t>
  </si>
  <si>
    <t>09601</t>
  </si>
  <si>
    <t>08211</t>
  </si>
  <si>
    <t>Lasnamäe Sulgpallihall</t>
  </si>
  <si>
    <t>Lasnamäe Sulgpallihalli renoveerimine</t>
  </si>
  <si>
    <t>12 65 23 030 0</t>
  </si>
  <si>
    <t>248 12 12 00 0</t>
  </si>
  <si>
    <t>248 12 12 01 0</t>
  </si>
  <si>
    <t>Tln Heleni Kooli õpilaskodu juurdeehitus</t>
  </si>
  <si>
    <t>Tallinna Ranniku Gümnaasium</t>
  </si>
  <si>
    <r>
      <t>tulekahjusignalisatsiooni paigaldamine</t>
    </r>
    <r>
      <rPr>
        <sz val="10"/>
        <rFont val="Calibri"/>
        <family val="2"/>
        <charset val="186"/>
      </rPr>
      <t xml:space="preserve"> </t>
    </r>
  </si>
  <si>
    <t xml:space="preserve">Merivälja Kool </t>
  </si>
  <si>
    <t xml:space="preserve">gaasiküttele üleviimine                                                                                                                                      </t>
  </si>
  <si>
    <t xml:space="preserve">Tallinna Kunstigümnaasium </t>
  </si>
  <si>
    <r>
      <t xml:space="preserve">SA Keskkonnainvesteeringute Keskus </t>
    </r>
    <r>
      <rPr>
        <b/>
        <sz val="10"/>
        <rFont val="Arial"/>
        <family val="2"/>
        <charset val="186"/>
      </rPr>
      <t>(KIK)</t>
    </r>
  </si>
  <si>
    <t>12 67 23 031 0</t>
  </si>
  <si>
    <t>12 67 23 032 0</t>
  </si>
  <si>
    <t>12 67 23 033 0</t>
  </si>
  <si>
    <t>Maakondlik keskkonnateadlikkuse programm (Kopli Ametikool)</t>
  </si>
  <si>
    <t>Projekt nr 1326-konkursi "Süsinik alustab ja lõpetab" läbiviimine (Mustamäe Gümn)</t>
  </si>
  <si>
    <t>116 05 12 00 0</t>
  </si>
  <si>
    <t>arvuti teel juhitav õmblus-tikkimismasin</t>
  </si>
  <si>
    <t>SAADUD SIHTFINANTSEERIMINE</t>
  </si>
  <si>
    <t>199 99 00 00 0</t>
  </si>
  <si>
    <t>226 24 00 00 0</t>
  </si>
  <si>
    <t>Spordiprojektide toetus</t>
  </si>
  <si>
    <t>dokumendi ärakirja või väljavõtte õigsuse kinitamine</t>
  </si>
  <si>
    <t>ettevõtluskeskkond</t>
  </si>
  <si>
    <t>võlakirjade emiteerimine valitsussektorisiseselt</t>
  </si>
  <si>
    <t>302 02 00 00 0</t>
  </si>
  <si>
    <t>võlakirjade emiteerimine muudele residentidele</t>
  </si>
  <si>
    <t>Liivalaia Gümnaasium - remondi ettevalmistamine</t>
  </si>
  <si>
    <t>Saadud tegevuskulude sihtfinantseerimine</t>
  </si>
  <si>
    <t>Kodumaise sihtfinantseerimine tegevuskuludeks</t>
  </si>
  <si>
    <t xml:space="preserve">242 01 01 00 0 </t>
  </si>
  <si>
    <t>projekt RAIN ( EL )</t>
  </si>
  <si>
    <t>12 91 48 001 0</t>
  </si>
  <si>
    <t>225 95 03 00 0</t>
  </si>
  <si>
    <t>248 61 00 00 0</t>
  </si>
  <si>
    <t>248 61 11 00 0</t>
  </si>
  <si>
    <t>231 21 00 00 0</t>
  </si>
  <si>
    <t>Rannad ja puhkealad</t>
  </si>
  <si>
    <t>225 04 12 00 0</t>
  </si>
  <si>
    <t>Eesti Ratsaspordi Liit</t>
  </si>
  <si>
    <t>226 24 99 00 0</t>
  </si>
  <si>
    <t>muude spordiprojektide toetused</t>
  </si>
  <si>
    <t>Tallinna Turud</t>
  </si>
  <si>
    <t>223 11 01 99 0</t>
  </si>
  <si>
    <t>põhi- üldkeskharidus - jaotamata</t>
  </si>
  <si>
    <t>põhi- üldkeskharidus - erakooli kulude osaline katmine</t>
  </si>
  <si>
    <t>Lastehoid ja alusharidus - kulud linna lasteasutustes</t>
  </si>
  <si>
    <t>"Männiku kinostuudio" (Harju MV-lt)</t>
  </si>
  <si>
    <t xml:space="preserve">12 14 27 006 0 </t>
  </si>
  <si>
    <t>"Tüdrukud omavahel" (Harju MV-lt)</t>
  </si>
  <si>
    <t>12 14 27 007 0</t>
  </si>
  <si>
    <t>loodushariduslik käsiraamat "Tallinna Loodus"</t>
  </si>
  <si>
    <t>248 01 01 00 0</t>
  </si>
  <si>
    <t>12 52 25 003 0</t>
  </si>
  <si>
    <t>Noorte jazzipäeva korraldamiseks</t>
  </si>
  <si>
    <t>Microsofti tarkvaralitsentsid linna ametiasutustele</t>
  </si>
  <si>
    <t xml:space="preserve">12 68 00 000 0 </t>
  </si>
  <si>
    <t>225 20 81 10 0</t>
  </si>
  <si>
    <t>KIK projektid</t>
  </si>
  <si>
    <t>220 02 00 00 0</t>
  </si>
  <si>
    <t>228 30 02 00 0</t>
  </si>
  <si>
    <t>osalemine rahvusvahelistes võrgustikes</t>
  </si>
  <si>
    <t>Kultuuritöötajate palgatõusu vahendid</t>
  </si>
  <si>
    <t>225 51 01 00 0</t>
  </si>
  <si>
    <t>225 11 25 00 0</t>
  </si>
  <si>
    <t>kontsertteenus</t>
  </si>
  <si>
    <t>Elamuehitusprogrammi "5000 eluaset Tallinnasse" jätkamine</t>
  </si>
  <si>
    <t>TEN - Innovaatiliste tehnoloogiate rakendamine</t>
  </si>
  <si>
    <t>116 03 51 00 0</t>
  </si>
  <si>
    <t>Karjäärinõustamise koolitus</t>
  </si>
  <si>
    <t>12 99 23 011 0</t>
  </si>
  <si>
    <t>Karjääriteenuste süsteemi arendamine Tallinnas</t>
  </si>
  <si>
    <t>227 22 01 00 0</t>
  </si>
  <si>
    <t>277 35 15 00 0</t>
  </si>
  <si>
    <t>277 35 16 00 0</t>
  </si>
  <si>
    <t xml:space="preserve">sanitaar- ja hooldusraie riigi kaitse all olevates parkmetsades </t>
  </si>
  <si>
    <t>12 52 25 006 0</t>
  </si>
  <si>
    <t>277 35 08 00 0</t>
  </si>
  <si>
    <t>meditsiinikonverentside toetamine</t>
  </si>
  <si>
    <t>277 35 09 00 0</t>
  </si>
  <si>
    <t>Müüdud tooraine ja materjalide bilansiline maksumus</t>
  </si>
  <si>
    <t>projekt "Uudse mõjutusvahendi arendusseminarid-rehabilitatsiooniteenus alaealistele õigusrikkujatele"</t>
  </si>
  <si>
    <t>12 06 25 008 0</t>
  </si>
  <si>
    <t>12 64 27 003 0</t>
  </si>
  <si>
    <t>projekt UNITED 2</t>
  </si>
  <si>
    <t>12 14 27 021 0</t>
  </si>
  <si>
    <t>"Kultuuritundlikkus ja tolerantsus noortekeskustes"</t>
  </si>
  <si>
    <t>konverentside osavõtutasu</t>
  </si>
  <si>
    <t xml:space="preserve">reklaamipinna üür </t>
  </si>
  <si>
    <t>Trahvid</t>
  </si>
  <si>
    <t>Töömasinate ja seadmete remondi- ja hooldusteenused</t>
  </si>
  <si>
    <t>Töömasinate ja seadmete kindlustus</t>
  </si>
  <si>
    <t>äriruumide majandamine (Lasnamäe linnaosa)</t>
  </si>
  <si>
    <t>228 95 01 00 0</t>
  </si>
  <si>
    <t>Karjääriteenuste süsteem (kodum.sf)</t>
  </si>
  <si>
    <t>231 12 01 00 0</t>
  </si>
  <si>
    <t>231 12 03 00 0</t>
  </si>
  <si>
    <t>kalmistute andmekogu</t>
  </si>
  <si>
    <t>Euroopa Noored  projekt "Hey, I`m an acrive European"</t>
  </si>
  <si>
    <t>Euroopa Noored  projekt "International Future of Tallinn Youth Work Centre"</t>
  </si>
  <si>
    <t>eluruumide kohandamine puuetega inimestele</t>
  </si>
  <si>
    <t>228 14 06 00 0</t>
  </si>
  <si>
    <t xml:space="preserve">kultuuritegevus  (Mustamäe linnaosa) </t>
  </si>
  <si>
    <t>242 70 01 12 0</t>
  </si>
  <si>
    <t>242 70 01 14 0</t>
  </si>
  <si>
    <t>245 00 00 00 0</t>
  </si>
  <si>
    <t>üksikkorterite majandamine (Nõmme linnaosa)</t>
  </si>
  <si>
    <t>227 22 01 01 0</t>
  </si>
  <si>
    <t>227 22 01 02 0</t>
  </si>
  <si>
    <t>800 43 02 00 0</t>
  </si>
  <si>
    <t>SA Tallinna Televisioonile LV reservfondist</t>
  </si>
  <si>
    <t>800 43 98 00 0</t>
  </si>
  <si>
    <t>SA Tallinna Televisiooni muud tulud</t>
  </si>
  <si>
    <t>800 43 01 00 0</t>
  </si>
  <si>
    <t>SA Tallinna Televisioonile LE-st</t>
  </si>
  <si>
    <t>AVALIK KORD</t>
  </si>
  <si>
    <t>222 02 00 00 0</t>
  </si>
  <si>
    <t>Väisrahastusega projekt "Programmipõhine nõustamisteenus - pilootprojekt Harjumaa tööturu riskirühmade tööga hõivatuse säilitamiseks /taastamiseks "</t>
  </si>
  <si>
    <t>koolilõuna</t>
  </si>
  <si>
    <t>12 67 00 000 0</t>
  </si>
  <si>
    <t>Mustamäe LOV</t>
  </si>
  <si>
    <t>220 11 70 00 0</t>
  </si>
  <si>
    <t>Nõmme LOV</t>
  </si>
  <si>
    <t>220 11 80 00 0</t>
  </si>
  <si>
    <t>800 45 00 00 0</t>
  </si>
  <si>
    <t>845 99 99 00 0</t>
  </si>
  <si>
    <t>CNC freespingid koos tarkvara ja hooldusteenusega</t>
  </si>
  <si>
    <t>12 02 27 005 0</t>
  </si>
  <si>
    <t>12 99 28 001 0</t>
  </si>
  <si>
    <t xml:space="preserve">KESKKONNAAMET </t>
  </si>
  <si>
    <t>Kultuuriväärtuslike objektide täiendav märgistamine</t>
  </si>
  <si>
    <t>835 99 99 00 0</t>
  </si>
  <si>
    <t>Raadiku elurajoon</t>
  </si>
  <si>
    <t>233 40 20 01 0</t>
  </si>
  <si>
    <t>üksikkorterite majandamine (Mustamäe linnaosa)</t>
  </si>
  <si>
    <t>239 11 22 70 0</t>
  </si>
  <si>
    <t>Haabersti haldushoone valvesüsteemide korrastamine</t>
  </si>
  <si>
    <t>220 09 00 00 0</t>
  </si>
  <si>
    <t>Siseaudit</t>
  </si>
  <si>
    <t>220 09 11 00 0</t>
  </si>
  <si>
    <t>220 10 00 00 0</t>
  </si>
  <si>
    <t>Finantsjuhtimine</t>
  </si>
  <si>
    <t>projekt "Oma silm on kuningas"</t>
  </si>
  <si>
    <t>12 65 23 036 0</t>
  </si>
  <si>
    <t>projekti "Saame kokku pääsupesas" toetamiseks</t>
  </si>
  <si>
    <t>12 06 25 028 0</t>
  </si>
  <si>
    <t>Tugikodude tulud</t>
  </si>
  <si>
    <t>Päevakeskuste tulud</t>
  </si>
  <si>
    <t>239 50 00 00 0</t>
  </si>
  <si>
    <t>239 50 01 00 0</t>
  </si>
  <si>
    <t>Tallinna Kanutiaia Noortemaja fassaadi remont;</t>
  </si>
  <si>
    <t>12 65 23 016 0</t>
  </si>
  <si>
    <t>227 21 14 00 0</t>
  </si>
  <si>
    <t xml:space="preserve">225 05 00 00 0 </t>
  </si>
  <si>
    <t>Piirkondlikud kultuuriüritused</t>
  </si>
  <si>
    <r>
      <t>fassaadi rekonstrueerimine</t>
    </r>
    <r>
      <rPr>
        <sz val="10"/>
        <rFont val="Calibri"/>
        <family val="2"/>
        <charset val="186"/>
      </rPr>
      <t xml:space="preserve"> </t>
    </r>
  </si>
  <si>
    <r>
      <t>Tallinna Pae Lasteaed – mänguväljak</t>
    </r>
    <r>
      <rPr>
        <sz val="11"/>
        <rFont val="Calibri"/>
        <family val="2"/>
      </rPr>
      <t xml:space="preserve"> </t>
    </r>
  </si>
  <si>
    <r>
      <t xml:space="preserve">Tallinna Suitsupääsupesa Lasteaed </t>
    </r>
    <r>
      <rPr>
        <sz val="11"/>
        <rFont val="Calibri"/>
        <family val="2"/>
      </rPr>
      <t xml:space="preserve">– piirdeaed </t>
    </r>
  </si>
  <si>
    <r>
      <t>põranda remont</t>
    </r>
    <r>
      <rPr>
        <sz val="10"/>
        <rFont val="Calibri"/>
        <family val="2"/>
        <charset val="186"/>
      </rPr>
      <t xml:space="preserve"> </t>
    </r>
  </si>
  <si>
    <t>Nõmme turuhoone taastamine</t>
  </si>
  <si>
    <t>Tallinna Lindakivi Lasteaed</t>
  </si>
  <si>
    <t>Katuse avariiremont</t>
  </si>
  <si>
    <t>Soojaturustiku isoleerimine</t>
  </si>
  <si>
    <t xml:space="preserve">fassaadi avariiremont                                                                   </t>
  </si>
  <si>
    <r>
      <t>elektrikilbi vahetus ja maanduse väljaehitamine              </t>
    </r>
    <r>
      <rPr>
        <sz val="10"/>
        <rFont val="Calibri"/>
        <family val="2"/>
        <charset val="186"/>
      </rPr>
      <t xml:space="preserve"> </t>
    </r>
  </si>
  <si>
    <t>Tallinna Haraka Lasteaed</t>
  </si>
  <si>
    <t>228 39 30 00 0</t>
  </si>
  <si>
    <t>eluruumi kohandamise hüvitis puudega inimesele</t>
  </si>
  <si>
    <t>Keskraamatukogule lasteraamatu „Suvevaheaeg koolis“ väljaandmiseks</t>
  </si>
  <si>
    <t>põhi- üldkeskharidus - muud kulud</t>
  </si>
  <si>
    <t>põhi- üldkeskharidus - PPP - RKAS</t>
  </si>
  <si>
    <t>häirenuppude kõnekeskuse teenus</t>
  </si>
  <si>
    <t>228 39 26 00 0</t>
  </si>
  <si>
    <t>Intressi-, viivise- ja kohustistasu kulu kapitalirendilt</t>
  </si>
  <si>
    <t>Nõmme Vanurite Päevakeskuse laienduse ja Männiku filiaali ruumide sisustamine</t>
  </si>
  <si>
    <t>223 20 21 86 0</t>
  </si>
  <si>
    <t>233 40 01 00 0</t>
  </si>
  <si>
    <t>välisprojektide ettevalmistamine</t>
  </si>
  <si>
    <t>Maapõueseaduse alusel määratud trahvid</t>
  </si>
  <si>
    <t>113 30 91 00 0</t>
  </si>
  <si>
    <t>Tln Päikesejänku LA - termosõlme avariiremont</t>
  </si>
  <si>
    <t>242 18 02 00 0</t>
  </si>
  <si>
    <t>242 18 03 00 0</t>
  </si>
  <si>
    <t>lõppjaamad ja- platsid</t>
  </si>
  <si>
    <t>227 11 12 00 0</t>
  </si>
  <si>
    <t>noorteüritused</t>
  </si>
  <si>
    <t>Muud tulud tervishoiust</t>
  </si>
  <si>
    <t>220 20 25 00 0</t>
  </si>
  <si>
    <t>Baltic Development Forum</t>
  </si>
  <si>
    <t>12 92 33 002 0</t>
  </si>
  <si>
    <t>Jõelähtme prügila</t>
  </si>
  <si>
    <t>Kasum/kahjum rajatiste müügist</t>
  </si>
  <si>
    <t>MTÜ Ruthenia</t>
  </si>
  <si>
    <t>223 20 21 15 0</t>
  </si>
  <si>
    <t>07600</t>
  </si>
  <si>
    <t>Tallinna Muinasjutu Lasteaiale projekti "Reach for the stars" teostamiseks</t>
  </si>
  <si>
    <t>Tallinna Lasteaiale Sipsik projekti "Health is fun" teostamiseks</t>
  </si>
  <si>
    <t>Tallinna Huvikeskusele "Kullo" lastekoori "Raduga" osalemiseks rahvusvahelisel koorifestivalil</t>
  </si>
  <si>
    <t>116 05 19 00 0</t>
  </si>
  <si>
    <t>botaanikaaiaaia tasulised teenused</t>
  </si>
  <si>
    <t>12 63 23 004 0</t>
  </si>
  <si>
    <t>koolipuuviljatoetus</t>
  </si>
  <si>
    <t>12 64 27 010 0</t>
  </si>
  <si>
    <t>226 13 13 00 0</t>
  </si>
  <si>
    <t>OÜ Tondi Tennisekeskus</t>
  </si>
  <si>
    <t>Vabaduse väljak 7 jahutussüsteem</t>
  </si>
  <si>
    <t>Toetused uimastiennetustegevuseks</t>
  </si>
  <si>
    <t>Muude  maksuvõlgade intressitulud</t>
  </si>
  <si>
    <t>Muud viivisintressitulud</t>
  </si>
  <si>
    <t>Tulud loodusressursside kasutamisest</t>
  </si>
  <si>
    <t>Tasu vee erikasutusest</t>
  </si>
  <si>
    <t>rahvastikuregistri andmete töötlemine</t>
  </si>
  <si>
    <t xml:space="preserve">projekt "Traumade ennetamine Tallinna linnas" </t>
  </si>
  <si>
    <t>12 53 77 001 0</t>
  </si>
  <si>
    <t>Kultuuriväärtuste Amet</t>
  </si>
  <si>
    <t>investeerimiskohustusega seotud üüritulu</t>
  </si>
  <si>
    <t>Investeerimiskohustusega seotud üüritulu</t>
  </si>
  <si>
    <t>Ülemiste liiklussõlme rekonstrueerimine Tallinnas II etapp (Maanteeamet)</t>
  </si>
  <si>
    <t>12 63 23 010 0</t>
  </si>
  <si>
    <t xml:space="preserve">Välisrahastusega projekt “E-õppemeetodite rakendamine mittestatsionaarses õppes” </t>
  </si>
  <si>
    <t>Projekt "TÕRVIK. Täiskasvanute õppijate regioonidevaheline interaktiivne kogukond"</t>
  </si>
  <si>
    <t>IKT keskkond</t>
  </si>
  <si>
    <t>kutseõppeasutused</t>
  </si>
  <si>
    <t>223 20 30 00 0</t>
  </si>
  <si>
    <t>Tallinna Õpetajate Maja</t>
  </si>
  <si>
    <t>Kullerkupu Lasteaia köögitehnika</t>
  </si>
  <si>
    <t>112 82 01 00 0</t>
  </si>
  <si>
    <t>tulud - jaotamata</t>
  </si>
  <si>
    <t>üldvalitsemine</t>
  </si>
  <si>
    <t>12 67 31 011 0</t>
  </si>
  <si>
    <t>Jäätmeteavituskampaania Prügihunt 2011 ettevalmistamine ja läbiviimine</t>
  </si>
  <si>
    <t>12 67 45 015 0</t>
  </si>
  <si>
    <t>Tammsaare park - ideekonkurss</t>
  </si>
  <si>
    <t>Tartu Ülikool</t>
  </si>
  <si>
    <t>12 47 00 000 0</t>
  </si>
  <si>
    <t>Kaitseliidu Peastaap</t>
  </si>
  <si>
    <t>12 48 00 000 0</t>
  </si>
  <si>
    <t>Eesti Televisioon</t>
  </si>
  <si>
    <t>12 49 00 000 0</t>
  </si>
  <si>
    <t>Eesti Raadio</t>
  </si>
  <si>
    <t>mootorsõidukimaks</t>
  </si>
  <si>
    <t>111 78 00 00 0</t>
  </si>
  <si>
    <t>Parkimistasu</t>
  </si>
  <si>
    <t>111 80 01 00 0</t>
  </si>
  <si>
    <t>parkimistasu</t>
  </si>
  <si>
    <t>112 00 00 00 0</t>
  </si>
  <si>
    <t>RIIGILÕIVUD</t>
  </si>
  <si>
    <t>112 02 00 00 0</t>
  </si>
  <si>
    <t>Tallinna Noorte Spordikeskuse katuse remont;</t>
  </si>
  <si>
    <t>225 05 20 99 0</t>
  </si>
  <si>
    <t>Kosmose purskkaev</t>
  </si>
  <si>
    <t>III Kristiine</t>
  </si>
  <si>
    <t>12 14 27 020 0</t>
  </si>
  <si>
    <t>12 14 27 026 0</t>
  </si>
  <si>
    <t>Projekt "RongART"</t>
  </si>
  <si>
    <t>12 14 27 027 0</t>
  </si>
  <si>
    <t>Projekt "Kogukondade vaheline.."</t>
  </si>
  <si>
    <t>Rulatades tšemioniks"</t>
  </si>
  <si>
    <t>12 14 27 028 0</t>
  </si>
  <si>
    <t>800 41 61 00 0</t>
  </si>
  <si>
    <t>800 41 61 11 0</t>
  </si>
  <si>
    <t>800 41 61 21 0</t>
  </si>
  <si>
    <t>800 41 61 31 0</t>
  </si>
  <si>
    <t>800 41 81 00 0</t>
  </si>
  <si>
    <t>Finantstulu</t>
  </si>
  <si>
    <t>Culminatium LTD OY-lt Sotsiaal- ja Tervishoiuametile projekti „Eakate uuendatud hooldus ja ravi – eeskujuks teistele” elluviimiseks</t>
  </si>
  <si>
    <t>Firmaväärtuse amortisatsioon</t>
  </si>
  <si>
    <t>12 11 28 022 0</t>
  </si>
  <si>
    <t>projekt "Töölesaamist toetavad hoolekandemeetmed 2010-2013"</t>
  </si>
  <si>
    <t>Lasteraamatu „Armando“ väljaandmise kulude katteks</t>
  </si>
  <si>
    <t xml:space="preserve">nõutav*** - ainult rahavoo koodide 01 ja 23 korral (RV 23 korral ainult juhul kui suletakse ettemaksed - kontod: 
                 15592000;15692000;15709000 ja vara võetakse arvele nendelt  kontodelt) </t>
  </si>
  <si>
    <t>226 25 00 00 0</t>
  </si>
  <si>
    <t>225 90 00 00 0</t>
  </si>
  <si>
    <t>851 11 01 00 0 </t>
  </si>
  <si>
    <t>Raeapteek</t>
  </si>
  <si>
    <t>233 00 00 00 0</t>
  </si>
  <si>
    <t>projekt "Lastevanemate kaasamine mängu kaudu"</t>
  </si>
  <si>
    <t>Töömasinate ja seadmete tarvikud</t>
  </si>
  <si>
    <t>noorteühingud</t>
  </si>
  <si>
    <t>228 81 99 00 0</t>
  </si>
  <si>
    <t>12 64 27 005 0</t>
  </si>
  <si>
    <t>TLP koopiamasin-värviprinter</t>
  </si>
  <si>
    <t>INTERREG IVA välisprojekt "E-matemaatika: matemaatika kompetentsuse parendamine uute õppemeetodite ja IKT abil"</t>
  </si>
  <si>
    <t>Õismäe Kooli renoveerimine</t>
  </si>
  <si>
    <t xml:space="preserve">parklad       </t>
  </si>
  <si>
    <t>245 15 05 00 0</t>
  </si>
  <si>
    <t>COBWEB</t>
  </si>
  <si>
    <t>Nõmmel heakorratalgute korraldamine</t>
  </si>
  <si>
    <t>12 52 25 019 0</t>
  </si>
  <si>
    <t>Kirjandusõhtu korraldamiseks Nõmme Kultuurikeskuses</t>
  </si>
  <si>
    <t>12 52 25 031 0</t>
  </si>
  <si>
    <t>12 06 25 052 0</t>
  </si>
  <si>
    <t>Õpetajad</t>
  </si>
  <si>
    <t>huviharidus - muud kulud</t>
  </si>
  <si>
    <t>250 00 00 00 0</t>
  </si>
  <si>
    <t>MUUD KULUD</t>
  </si>
  <si>
    <t>250 01 00 00 0</t>
  </si>
  <si>
    <t>CO2 kvoodi müük - Sumitomo Mitsui Banking Corporation</t>
  </si>
  <si>
    <t>12 99 25 006 0</t>
  </si>
  <si>
    <t>"Aktiivne ja turvaline koolipäev" - INTERREG IV A (ERDF)</t>
  </si>
  <si>
    <t>12 91 23 007 0</t>
  </si>
  <si>
    <t>Tallinna Õpetajate Majale eesti kirjanduse ainevõistlustel osalenud tublimate võiskondade preemia-õppeekskursiooni korraldamiseks Setomaale</t>
  </si>
  <si>
    <t>12 65 23 042 0</t>
  </si>
  <si>
    <t>Kinnisasja ja põhivara sisendkäibemaksu korrigeerimise tulu/kulu</t>
  </si>
  <si>
    <t>Kontaktseminar "International cooperation between nursery and primary schools"</t>
  </si>
  <si>
    <t>112 81 02 00 0</t>
  </si>
  <si>
    <t>Spordi- ja Noorsooamet</t>
  </si>
  <si>
    <t>226 01 01 00 0</t>
  </si>
  <si>
    <t>226 11 00 00 0</t>
  </si>
  <si>
    <t>piirkondlikud spordiüritused (Haabersti linnaosa)</t>
  </si>
  <si>
    <t>12 52 25 025 0</t>
  </si>
  <si>
    <t>223 39 00 00 0</t>
  </si>
  <si>
    <t>projekt "Ühistranspordi prioriteedisüsteemi laiendamine"</t>
  </si>
  <si>
    <t>242 15 11 00 0</t>
  </si>
  <si>
    <t>majandustegevuse registri seaduse alusel määratud trahvid</t>
  </si>
  <si>
    <t xml:space="preserve">Tallinna missa  „Elutants“ </t>
  </si>
  <si>
    <t>haljastute hooldus (Lasnamäe linnaosa)</t>
  </si>
  <si>
    <t>2081.6.9.</t>
  </si>
  <si>
    <t>12 89 23 005 0</t>
  </si>
  <si>
    <t>AS Hansapank</t>
  </si>
  <si>
    <t>Müüdud taimede ja istanduste jääkväärtus</t>
  </si>
  <si>
    <t>Tulu loomade müügist</t>
  </si>
  <si>
    <t>Loomade müügiga seotud kulud</t>
  </si>
  <si>
    <t>projekt "Eestikeelse õppe ja õppekava arendamine muukeelsetes kutsekoolides"</t>
  </si>
  <si>
    <t>12 65 23 004 0</t>
  </si>
  <si>
    <t>115 95 00 00 0</t>
  </si>
  <si>
    <t>Muud linnatranspordikulud</t>
  </si>
  <si>
    <t>Käsitööringi "Raudrohi" ülevaatenäitus</t>
  </si>
  <si>
    <t>12 52 25 073 0</t>
  </si>
  <si>
    <t>Projekt "Development of management and quality systems of educational institutions on Tallinn municipality" - Haridusjuhtide õppelähetuse korraldamine</t>
  </si>
  <si>
    <t>223 01 81 00 0</t>
  </si>
  <si>
    <t>Haridusameti projektid</t>
  </si>
  <si>
    <t>223 01 81 01 0</t>
  </si>
  <si>
    <t>Hoonete (v.a.eluhooned) amortisatsioon</t>
  </si>
  <si>
    <t>Eluhoonete amortisatsioon</t>
  </si>
  <si>
    <t>Teede amortisatsioon</t>
  </si>
  <si>
    <t>Muude rajatiste amortisatsioon</t>
  </si>
  <si>
    <t>Masinate ja seadmete amortisatsioon</t>
  </si>
  <si>
    <t>Transpordivahendite amortisatsioon</t>
  </si>
  <si>
    <t>projekt "Ricarda-Huch-Schule`s"</t>
  </si>
  <si>
    <t>Erakorralised tulud</t>
  </si>
  <si>
    <t>Kristiine Linnaosa Valitsuse sotsiaalhooldusele spetsialiseeritud väikebussi soetamine</t>
  </si>
  <si>
    <t>220 08 20 00 0</t>
  </si>
  <si>
    <t>Raekoda</t>
  </si>
  <si>
    <t>220 04 11 00 0</t>
  </si>
  <si>
    <t>Tallinna Brüsseli esindus</t>
  </si>
  <si>
    <t>12 06 23 013 0</t>
  </si>
  <si>
    <t>tg perekonnaseisuteenused - jaotamata</t>
  </si>
  <si>
    <t>220 12 99 00 0</t>
  </si>
  <si>
    <t>tg arhiiviteenused - jaotamata</t>
  </si>
  <si>
    <t>220 10 99 00 0</t>
  </si>
  <si>
    <t>tg finantsjuhtimine - jaotamata</t>
  </si>
  <si>
    <t>220 08 99 00 0</t>
  </si>
  <si>
    <t>Loomade ümberhindlus</t>
  </si>
  <si>
    <t>INTRESSIKULU</t>
  </si>
  <si>
    <t>228 81 04 00 0</t>
  </si>
  <si>
    <t>vanglast vabanenud isikute rehabilitatsioon</t>
  </si>
  <si>
    <t>12 52 23 066 0</t>
  </si>
  <si>
    <t xml:space="preserve">VHK muusikamaja tütarlastekoori osalemine Rimini Rahvusvahelisel koorikonkursil </t>
  </si>
  <si>
    <t>VHK kammerkoorile osalemiseks rahvusvahelisel koorifestivalil "Dreiklang" Greifswaldis</t>
  </si>
  <si>
    <t>12 52 23 067 0</t>
  </si>
  <si>
    <t>Toetused puudega inimestele ja nende hooldajatele</t>
  </si>
  <si>
    <t>Vabaduse väljaku parkla (jaotamata)</t>
  </si>
  <si>
    <t>Linna kinnisasjade ja geograafiliste infosüsteemide arendusprojektid</t>
  </si>
  <si>
    <t>üldjuhtimine</t>
  </si>
  <si>
    <t>Finantsjuhtimise mudelile ülemineku kulud</t>
  </si>
  <si>
    <t>239 11 90 01 0</t>
  </si>
  <si>
    <t>spordiasutuste ruumide kasutamine üritusteks</t>
  </si>
  <si>
    <t>spordiasutute muud tasulised teenused</t>
  </si>
  <si>
    <t>välisrahastusega projekt  „Linnapeade pakt Läänemere pealinnades – COMBAT“</t>
  </si>
  <si>
    <t>Euroopa Liidu Pealinnade Liidu Peaassamblee eraldis eesistujalinnale Peaassamblee ja Aastakonverentsi läbiviimiseks</t>
  </si>
  <si>
    <t>Paljassaare Sotsiaalmaja remont</t>
  </si>
  <si>
    <t>12 17 28 001 0</t>
  </si>
  <si>
    <t>projekt "Koolitusprogramm spetsialistidele, kes oma töös puutuvad kokku psüühikahäirega inimeste ja nende lähedastega"</t>
  </si>
  <si>
    <t>12 11 28 020 0</t>
  </si>
  <si>
    <t>Tehnika-Filtri ühendustee jääkreostuse likvideerimine - omafinantseering</t>
  </si>
  <si>
    <t>valuuta kursivahed</t>
  </si>
  <si>
    <t>intressitulud võlakirjadelt</t>
  </si>
  <si>
    <t>12 02 23 014 0</t>
  </si>
  <si>
    <t>investeeringuteks</t>
  </si>
  <si>
    <t>Välisabi kaasfinantseerimine subsiidiumiteks</t>
  </si>
  <si>
    <t>Välisabi kaasfinantseerimise vahendamine subsiidiumiteks</t>
  </si>
  <si>
    <t>SOTSIAALTOETUSED</t>
  </si>
  <si>
    <t>08210</t>
  </si>
  <si>
    <t>277 35 01 09 0</t>
  </si>
  <si>
    <t>12 67 30 001 0</t>
  </si>
  <si>
    <t>Tallinna Lasteaed Laagna-Rukkilill evakuatsioonitreppide ja otsaseinte remont</t>
  </si>
  <si>
    <t>Muud koolituslähetuste kulud</t>
  </si>
  <si>
    <t>Autokompensatsioon piirmääras</t>
  </si>
  <si>
    <t>Muud maismaasõidukite majandamiskulud (töötajatele makstud)</t>
  </si>
  <si>
    <t>Kesklinna Valitsuse sotsiaalhoolekande osakonna ümberehitustööd</t>
  </si>
  <si>
    <t>eluruumide haldamine</t>
  </si>
  <si>
    <t>239 11 90 00 0</t>
  </si>
  <si>
    <t>Loopealse elurajoon</t>
  </si>
  <si>
    <t>245 15 03 00 0</t>
  </si>
  <si>
    <t>POWER</t>
  </si>
  <si>
    <t>projekti "Through The Looking Glass: What We See Is What We Are?" toetamiseks</t>
  </si>
  <si>
    <t>projekt "Elada koos - Migratsion nagu väljakutse või žanss Õppida teineteist - aru saada teineteisest"</t>
  </si>
  <si>
    <t xml:space="preserve">"Investigation through the season" </t>
  </si>
  <si>
    <t>harrastustegevus - jaotamata</t>
  </si>
  <si>
    <t>Pelgulinna Gümnaasiumile projekti "Science, Math and Art Homes in Europe" teostamiseks</t>
  </si>
  <si>
    <t>Tallinna 37. Keskkool projekti "Turning the Blue Planet Green" teostamiseks</t>
  </si>
  <si>
    <t>Kalaturu trassid </t>
  </si>
  <si>
    <t>116 08 24 03 0</t>
  </si>
  <si>
    <t>hoolekandemeetmed</t>
  </si>
  <si>
    <t>projekti "Tallinna Unistuste lasteaed - kultuuride vikerkaar" teostamiseks</t>
  </si>
  <si>
    <t>projekt "Psüühikahäiretega inimeste sotsiaalne integratsioon rahvusvaheliste klubimajade võrgustiku kaudu"</t>
  </si>
  <si>
    <t>kutseõppe koolitustellimuse täitmiseks</t>
  </si>
  <si>
    <t>12 06 25 058 0</t>
  </si>
  <si>
    <t>noorsootöötajate koolitus</t>
  </si>
  <si>
    <t>12 52 25 045 0</t>
  </si>
  <si>
    <t>12 52 23 062 0</t>
  </si>
  <si>
    <t>Õpilaste osalemine V rahvusvahelisel Poola klaverimuusika konkursil</t>
  </si>
  <si>
    <t>12 52 23 063 0</t>
  </si>
  <si>
    <t xml:space="preserve">Õpilaste osalemine Ukrainas/Odessas toiumuval konkursil. </t>
  </si>
  <si>
    <t>12 52 23 064 0</t>
  </si>
  <si>
    <t>Õpilaste osalemine Karlis štralsi XIII rahvusvahelisel konkursil</t>
  </si>
  <si>
    <t>Ehte Gümnaasiumi katuse remont</t>
  </si>
  <si>
    <t>Tallinna Õismäe Vene Lütseumi sademevee äravool</t>
  </si>
  <si>
    <t>Lühiajalised kohustused teenuste kontsessiooni-kokkulepete alusel</t>
  </si>
  <si>
    <t>projekti "Schools-Families, working together for better education achievements" elluviimise toetamiseks</t>
  </si>
  <si>
    <t>Pirita Spordikeskuse multifunktsionaalne arendamine</t>
  </si>
  <si>
    <t>projekt Ökotugitegevuse arendamine (EL SF)</t>
  </si>
  <si>
    <t>12 91 30 002 0</t>
  </si>
  <si>
    <t>TULU HOIUSTELT JA VÄÄRTPABERITELT</t>
  </si>
  <si>
    <t>Intressitulu</t>
  </si>
  <si>
    <t>Intressitulud deposiitidelt</t>
  </si>
  <si>
    <t xml:space="preserve">Intressitulud võlakirjadelt </t>
  </si>
  <si>
    <t>Väärteomenetluse seadustiku alusel määratud trahvide korrigeerimine</t>
  </si>
  <si>
    <t>alaealiste komisjonid (Pirita linnaosa)</t>
  </si>
  <si>
    <t>12 06 25 023 0</t>
  </si>
  <si>
    <t>haridusalased uuringud</t>
  </si>
  <si>
    <t>223 20 21 30 0</t>
  </si>
  <si>
    <t>ülelinnalised spordivõistlused</t>
  </si>
  <si>
    <t>223 20 21 99 0</t>
  </si>
  <si>
    <t>222 29 00 00 0</t>
  </si>
  <si>
    <t>Rajatiste remont, restaureerimine, lammutamine</t>
  </si>
  <si>
    <t>225 11 14 20 0</t>
  </si>
  <si>
    <t>elamumajanduse arendusprojektid - jaotamata</t>
  </si>
  <si>
    <t>Etendus- ja kontserttegevuse kulud</t>
  </si>
  <si>
    <t>Hankekulud</t>
  </si>
  <si>
    <t>"Looking Ahead" vabatahtlik Gea Grigorjev (Kreekasse)</t>
  </si>
  <si>
    <t>12 65 27 002 0</t>
  </si>
  <si>
    <t>projekti "Eesti ilu ja võlu" teostamiseks</t>
  </si>
  <si>
    <t>Siselinna kalmistu kolumbaariumi projekteerimine ja ehitus</t>
  </si>
  <si>
    <t>Tallinna Kalmistute piirdeaedade projekteerimine ja ehitamine</t>
  </si>
  <si>
    <t>Muud pikaajalised finantsinvesteeringud</t>
  </si>
  <si>
    <t>valitsussektorisse kuuluvatelt sihtasutustelt</t>
  </si>
  <si>
    <t>Tallinna Asunduse Lasteaia renoveerimine</t>
  </si>
  <si>
    <t>220 20 10 00 0</t>
  </si>
  <si>
    <t>juhendamistasu tööpraktika läbiviimiseks</t>
  </si>
  <si>
    <t>50-kohalise kainestuskambritega arestimaja ehitamine</t>
  </si>
  <si>
    <t>Iru Hooldekodu renoveerimine ja soetused</t>
  </si>
  <si>
    <t>Tallinna Raekoja pinkide renoveerimine</t>
  </si>
  <si>
    <t>226 51 01 00 0</t>
  </si>
  <si>
    <t>116 08 20 11 0</t>
  </si>
  <si>
    <t>sotsiaalhoolekandeasutuse päevahoiu teenus</t>
  </si>
  <si>
    <t>Õppetoetused</t>
  </si>
  <si>
    <t>Toitlustustoetused</t>
  </si>
  <si>
    <t>228 12 11 00 0</t>
  </si>
  <si>
    <t>üldhooldekodu teenused (R)</t>
  </si>
  <si>
    <t>12 65 27 003 0</t>
  </si>
  <si>
    <t>Ringid vees</t>
  </si>
  <si>
    <t>Pärnamäe kalmistu töökoja katuse renoveerimine</t>
  </si>
  <si>
    <t xml:space="preserve">geograafiliste infosüsteemide arendusprojektid </t>
  </si>
  <si>
    <t>12 11 33 001 0</t>
  </si>
  <si>
    <t>matuse korraldamise kuludeks</t>
  </si>
  <si>
    <t>12 91 31 001 0</t>
  </si>
  <si>
    <t>projekt Jäätmekäitluse integreeritud mudel (EL)</t>
  </si>
  <si>
    <t>Kasutatud varude müügiga seotud kulud</t>
  </si>
  <si>
    <t>Raamatu "Tallinna Keskraamatukogu 100" väljaandmine</t>
  </si>
  <si>
    <t>Müüdud muu amortiseeruva materiaalse põhivara müügitulu</t>
  </si>
  <si>
    <t>Müüdud muu amortiseeruva materiaalse põhivara jääkväärtus</t>
  </si>
  <si>
    <t>Tallinna linna noorsootöötajate ja noorsootöö ametnike kommunikatsiooni- ja kvaliteedijuhtimise oskuste tõstmine</t>
  </si>
  <si>
    <t>erladis MTÜ-lt Helsinki-Tallinn Euregio välisrahastusega projektile „Helsingi-Tallinna transpordi ja planeerimise stsenaariumid“</t>
  </si>
  <si>
    <t>12 11 28 024 0</t>
  </si>
  <si>
    <t>12 11 28 025 0</t>
  </si>
  <si>
    <t>laste päevakeskuse teenus</t>
  </si>
  <si>
    <t>228 14 00 00 0</t>
  </si>
  <si>
    <t>Muude kriisirühmade hoolekanne</t>
  </si>
  <si>
    <t>228 14 01 00 0</t>
  </si>
  <si>
    <t>"Noorte TV kooli ..."</t>
  </si>
  <si>
    <t>Lastesõim Päkapikk</t>
  </si>
  <si>
    <t>Elektrikilbid, juhtmestik</t>
  </si>
  <si>
    <t>Sitsi Lasteaed</t>
  </si>
  <si>
    <t>Rühmaruumi remont</t>
  </si>
  <si>
    <t>Lasteaed Rukkirääk</t>
  </si>
  <si>
    <t>Evakuatsioonivalgustuse projekteerimine ja paigaldamine</t>
  </si>
  <si>
    <t>Tallinna 22. Lasteaed</t>
  </si>
  <si>
    <t>Tallinna Liivamäe Lasteaed</t>
  </si>
  <si>
    <t>Talinna Mesimummu Lasteaed</t>
  </si>
  <si>
    <t>Tallinna Päevalille Lasteaed</t>
  </si>
  <si>
    <t xml:space="preserve">MUUD TEGEVUSKULUD </t>
  </si>
  <si>
    <t>KOV üksustelt ja omavalitsusüksustelt</t>
  </si>
  <si>
    <t>hooldamine lastekodus (asenduskodu teenus)</t>
  </si>
  <si>
    <t>Tallinna Spordihalli muud soetused</t>
  </si>
  <si>
    <t>12 06 26 001 0</t>
  </si>
  <si>
    <t>Pirita Spordikeskuse lumekahuri soetamine</t>
  </si>
  <si>
    <t>Loomaaia muud soetused</t>
  </si>
  <si>
    <t>248 11 10 00 0</t>
  </si>
  <si>
    <t>tööhõive tagamine</t>
  </si>
  <si>
    <t>248 12 00 00 0</t>
  </si>
  <si>
    <t>116 05 99 99 0</t>
  </si>
  <si>
    <t>116 06 08 02 0</t>
  </si>
  <si>
    <t>MTÜ Verte! Projekt "XI Täiskasvanud õppija nädal"</t>
  </si>
  <si>
    <t>30-39</t>
  </si>
  <si>
    <t xml:space="preserve">Tallinna Filharmooniale projekti „Kutse sünnipäevale” raames Estonian Dream Big Bandi kontsertide korraldamiseks Narvas, Tabasalus ja Paides </t>
  </si>
  <si>
    <t>12 89 23 003 0</t>
  </si>
  <si>
    <t>OÜ Inscape Koolitus</t>
  </si>
  <si>
    <t>haridustellimus TÜ ja TTÜ-le</t>
  </si>
  <si>
    <t>12 61 23 012 0</t>
  </si>
  <si>
    <t>haiglaravile suunatud eakate transpordi toetamine</t>
  </si>
  <si>
    <t>12 63 28 001 0</t>
  </si>
  <si>
    <t>Eelduste loomine vaimupuudega inimeste efektiivsemaks kaasamiseks tööturul</t>
  </si>
  <si>
    <t>12 63 28 002 0</t>
  </si>
  <si>
    <t>DUO projekt</t>
  </si>
  <si>
    <t>Kulu ebatõenäoliselt laekuvatest nõuetest müüdud toodete ja teenuste eest</t>
  </si>
  <si>
    <t>Kulu ebatõenäoliselt laekuvatest muudest nõuetest</t>
  </si>
  <si>
    <t>227 21 21 00 0</t>
  </si>
  <si>
    <t>UCEU noortelaagri korraldamine</t>
  </si>
  <si>
    <t>227 22 00 00 0</t>
  </si>
  <si>
    <t>teistelt KOV-idelt vahendid munitsipaalkoolide ja -lasteaedade tegevuskulude katteks</t>
  </si>
  <si>
    <t>116 07 02 00 0</t>
  </si>
  <si>
    <t>12 52 25 048 0</t>
  </si>
  <si>
    <t>12 52 25 049 0</t>
  </si>
  <si>
    <t>227 22 12 00 0</t>
  </si>
  <si>
    <t>220 85 14 00 0</t>
  </si>
  <si>
    <t>223 40 23 00 0</t>
  </si>
  <si>
    <t>242 10 00 00 0</t>
  </si>
  <si>
    <t>Spordibaaside ja spordikomplekside tulud</t>
  </si>
  <si>
    <t>õpilaskodu teenuse osutamiseks</t>
  </si>
  <si>
    <t>12 06 25 080 0</t>
  </si>
  <si>
    <t xml:space="preserve">Sarja „Lehekuu lood: kirjaniku teine pale“ korraldamine </t>
  </si>
  <si>
    <t>Muuseumi Miia-Milla-Manda maja ajaloonädala korraldamise toetuseks</t>
  </si>
  <si>
    <t>Tallinna Kunstigümnaasium</t>
  </si>
  <si>
    <t>algklassihoone ümberehitus</t>
  </si>
  <si>
    <t>SA Tallinna Vene Lütseum</t>
  </si>
  <si>
    <t>847 00 00 00 0</t>
  </si>
  <si>
    <t>800 47 00 00 0</t>
  </si>
  <si>
    <t>SA Tallinna Vene Lütseum tulud</t>
  </si>
  <si>
    <t>847 99 00 00 0</t>
  </si>
  <si>
    <t>Tegevustoetus kirikute korrashoiuks</t>
  </si>
  <si>
    <t>225 15 42 01 0</t>
  </si>
  <si>
    <t>Jaani Kirik</t>
  </si>
  <si>
    <t>12 52 23 008 0</t>
  </si>
  <si>
    <t>12 69 25 002 0</t>
  </si>
  <si>
    <t>sotsiaaltoetuste ning teenuste osutamise toetus</t>
  </si>
  <si>
    <t>Roxanna Panufnik Tallinna missa "Elutants" teostamiseks</t>
  </si>
  <si>
    <t>Tulud millega ei kaasne rahakäive</t>
  </si>
  <si>
    <t>116 04 99 00 0</t>
  </si>
  <si>
    <t>J. Poska maja restaureerimine</t>
  </si>
  <si>
    <t>Nõmme pasunapäevade korraldamiseks</t>
  </si>
  <si>
    <t>228 82 13 00 0</t>
  </si>
  <si>
    <t>Koerte jalutus- ja treeningväljakute ehitamine</t>
  </si>
  <si>
    <t>Tln Kullatera LA - spordiväljaku remont</t>
  </si>
  <si>
    <t>Tln Suitsupääsupesa LA - fassaadi soojustamine</t>
  </si>
  <si>
    <t>Tln Vormsi LA - soojasõlme remont</t>
  </si>
  <si>
    <t>Projekti „Sünnipäevakink muusikaliselt riigilt” viiulikontserdi tellimiseks ja kirjastamiseks ning projekti „Kutse sünnipäevale” orkestriteose tellimiseks</t>
  </si>
  <si>
    <t>228 12 02 00 0</t>
  </si>
  <si>
    <t>eaka inimese perekonda toetavad teenused</t>
  </si>
  <si>
    <t>228 12 02 01 0</t>
  </si>
  <si>
    <t>245 01 00 00 0</t>
  </si>
  <si>
    <t>projekti "Lastekaitsepäevale ja õppeaasta lõpetamisele pühendatud Perepäev 2010" teostamiseks</t>
  </si>
  <si>
    <t>226 13 01 00 0</t>
  </si>
  <si>
    <t>Salme Kultuurikeskuse haljasala heakorrastamine</t>
  </si>
  <si>
    <t>Karjamaa haljasala heakorrastamine</t>
  </si>
  <si>
    <t>225 92 01 00 0</t>
  </si>
  <si>
    <t>projekt "Tallinna Raamat"</t>
  </si>
  <si>
    <t>üld- ja teemaplaneeringud</t>
  </si>
  <si>
    <t>Planeeringud</t>
  </si>
  <si>
    <t>SAADUD ERALDISED*</t>
  </si>
  <si>
    <t>12 17 23 001 0</t>
  </si>
  <si>
    <t>12 06 25 059 0</t>
  </si>
  <si>
    <t>12 06 25 060 0</t>
  </si>
  <si>
    <t>12 06 25 061 0</t>
  </si>
  <si>
    <t>Helena Tulve Teos kammerorkestrile teostamiseks</t>
  </si>
  <si>
    <t>12 14 27 001 0</t>
  </si>
  <si>
    <t xml:space="preserve"> projekti "Rahvusvaheline märgalade aasta - loodusnädal Pirita Majandusgümnaasiumis"</t>
  </si>
  <si>
    <t>12 02 23 053 0</t>
  </si>
  <si>
    <t>Tallinna huvikeskusele "Kullo" projekti "Osalemine noorte maailmameistrivõistlustel rendžus" teostamiseks</t>
  </si>
  <si>
    <t>12 52 23 038 0</t>
  </si>
  <si>
    <t>12 52 23 039 0</t>
  </si>
  <si>
    <t>Siimeoni ja Hanna kirik</t>
  </si>
  <si>
    <t>vanausuliste palvela</t>
  </si>
  <si>
    <t>12 52 23 037 0</t>
  </si>
  <si>
    <t>115 18 01 00 0</t>
  </si>
  <si>
    <t>Infotehnoloogiline riistvara ja tarvikud</t>
  </si>
  <si>
    <t>Salme Kultuurikeskuse rekonstrueerimine</t>
  </si>
  <si>
    <t>Tallinna lauluväljaku investeeringud</t>
  </si>
  <si>
    <t>Linna vara ja kohustustega seonduvate toimingute reserv</t>
  </si>
  <si>
    <t>391 01 01 00 0</t>
  </si>
  <si>
    <t>225 11 14 30 0</t>
  </si>
  <si>
    <t>sh üürivõlgade tasumine</t>
  </si>
  <si>
    <t>226 11 05 00 0</t>
  </si>
  <si>
    <t>226 11 06 00 0</t>
  </si>
  <si>
    <t>spordihallid ja -väljakud</t>
  </si>
  <si>
    <t>spordihooned ja -rajatised</t>
  </si>
  <si>
    <t>228 13 08 00 0</t>
  </si>
  <si>
    <t>Pirita LOV</t>
  </si>
  <si>
    <t>220 11 90 00 0</t>
  </si>
  <si>
    <t>Tulu teadusasutuse majandustegevusest</t>
  </si>
  <si>
    <t>116 04 11 00 0</t>
  </si>
  <si>
    <t>Müüdud hoonete (v.a.eluhooned) jääkväärtus</t>
  </si>
  <si>
    <t>Müüdud eluhoonete müügitulu</t>
  </si>
  <si>
    <t>SEB EÜP "Noorteaasta 2007" toetus</t>
  </si>
  <si>
    <t>OÜ Audentes Haldus</t>
  </si>
  <si>
    <t>227 21 99 00 0</t>
  </si>
  <si>
    <t xml:space="preserve"> </t>
  </si>
  <si>
    <t>hoolekande uurimis- ja arendustegevus</t>
  </si>
  <si>
    <t>Maismaasõidukite kütus</t>
  </si>
  <si>
    <t>Vanalinna Hariduskolleegiumi evakuatsiooni-väljapääs ja lagede remont</t>
  </si>
  <si>
    <t>Tallinna 37. Keskkooli sadeveetorustike remont</t>
  </si>
  <si>
    <t>Muud toetused puuetega inimestele ja nende hooldajatele</t>
  </si>
  <si>
    <t>MUUD TOETUSED</t>
  </si>
  <si>
    <t>hoonestusõiguse seadmise tasu</t>
  </si>
  <si>
    <t>114 81 00 00 0</t>
  </si>
  <si>
    <t>Huvialakoolide osaline remont</t>
  </si>
  <si>
    <t>Eesti Energia AS annab Tallinna Linnateatrile</t>
  </si>
  <si>
    <t>12 65 23 009 0</t>
  </si>
  <si>
    <t>220 04 00 00 0</t>
  </si>
  <si>
    <t>12 63 20 001 0</t>
  </si>
  <si>
    <t>projekt "Töökohal vaimse tervise edendamine Kristiine linnaosas"</t>
  </si>
  <si>
    <t>uute töökohtade loomise toetus</t>
  </si>
  <si>
    <t>sotsiaalsete töökohtade loomise toetus</t>
  </si>
  <si>
    <t>klastrite arendamise toetus</t>
  </si>
  <si>
    <t>praktikajuhendaja toetus</t>
  </si>
  <si>
    <t>messitoetus</t>
  </si>
  <si>
    <t>Ühisveevärgi- ja kanalisatsiooniseaduse alusel määratud trahvid</t>
  </si>
  <si>
    <t>113 24 91 00 0</t>
  </si>
  <si>
    <t>muud projektid 2</t>
  </si>
  <si>
    <t>Noortekeskus kui varaait</t>
  </si>
  <si>
    <t>Projekt "Water, Air and Earth - Those are our Friends"</t>
  </si>
  <si>
    <t>12 64 23 078 0</t>
  </si>
  <si>
    <t>841 21 11 00 0</t>
  </si>
  <si>
    <t>841 21 91 00 0</t>
  </si>
  <si>
    <t>eesti kirjanduse õpetajatele vene õppekeelega koolides</t>
  </si>
  <si>
    <t>12 52 23 012 0</t>
  </si>
  <si>
    <t>288 03 03 00 0</t>
  </si>
  <si>
    <t>vetelpääste</t>
  </si>
  <si>
    <t>12 14 27 002 0</t>
  </si>
  <si>
    <t>12 64 23 076 0</t>
  </si>
  <si>
    <t>Tallinna Õismäe Gümnaasiumile Saksamaal Berliinis toimuval kontaktseminaril osalemiseks</t>
  </si>
  <si>
    <t>Nõmme Muusikakoolile osalemiseks Karlis Strals IX Rahvusvahelisest noorte flötistide konkursist Riias</t>
  </si>
  <si>
    <t>12 89 28 001 0</t>
  </si>
  <si>
    <t>223 20 21 01 0</t>
  </si>
  <si>
    <t>trükiste ja meenete soetamine</t>
  </si>
  <si>
    <t>Tallinna Spordiveteranide Koonids</t>
  </si>
  <si>
    <t>Kultuuriministeeriumi projektid</t>
  </si>
  <si>
    <t>keskkonda naftareostusest hoiatav monitooringsüsteem</t>
  </si>
  <si>
    <t>projekt MAX (endine SUCCESS)</t>
  </si>
  <si>
    <t>RRÜL "Lüüra"</t>
  </si>
  <si>
    <t>Vabaduse väljak</t>
  </si>
  <si>
    <t>Tallinna Botaanikaaia peamaja talveaia remont</t>
  </si>
  <si>
    <t>12 61 23 010 0</t>
  </si>
  <si>
    <t>239 11 30 00 0</t>
  </si>
  <si>
    <t>239 11 99 00 0</t>
  </si>
  <si>
    <t>Pallasti tn rekonstrueerimine</t>
  </si>
  <si>
    <t>12 91 23 012 0</t>
  </si>
  <si>
    <t>Botaanikaaia taimekollektsioonide märgistamise I etapp</t>
  </si>
  <si>
    <t>laulu- või tantsupeo protsessis osaleva kollektiivi juhendajale lisatasu ja maksude maksmiseks</t>
  </si>
  <si>
    <t>12 61 23 002 0</t>
  </si>
  <si>
    <t>Noteerimata aktsiad ja muud omakapitaliinstrumendid</t>
  </si>
  <si>
    <t>Tallinna linna ja lähiümbruse transpordikava koostamine - välisabi</t>
  </si>
  <si>
    <t>Mustamäe Linnaosa Valitsuse sotsiaalhoolekande osakonna tööruumide renoveerimine</t>
  </si>
  <si>
    <t>Põhja-Tallinna Sotsiaalkeskuse soojaveetrassi projekteerimine ja ehitamine</t>
  </si>
  <si>
    <t>Mustamäe Sotsiaalkeskuse laste päevakeskuse ehitamine (Sõpruse pst 209a)</t>
  </si>
  <si>
    <t>Kristiine Linnaosa Valitsuse sotsiaalhoolekande osakonnaruumide renoveerimine</t>
  </si>
  <si>
    <t>288 01 02 00 0</t>
  </si>
  <si>
    <t>12 65 23 019 0</t>
  </si>
  <si>
    <t>239 11 22 20 0</t>
  </si>
  <si>
    <t>üksikkorterite majandamine (Haabersti linnaosa)</t>
  </si>
  <si>
    <t>Eesti Maadlusliit</t>
  </si>
  <si>
    <t>nõutav** - ainult rahavoo koodide 01 ja 02 korral</t>
  </si>
  <si>
    <t>Kapitaliliisingu intressid</t>
  </si>
  <si>
    <t>288 05 99 00 0</t>
  </si>
  <si>
    <t>toetus Vana-Kalamaja Täiskasvanute Gümnaasiumile projekti osalemiseks Lätis, Riias kontaktseminaril "Learning by Doing" täitmiseks FA kood HA-</t>
  </si>
  <si>
    <t>12 89 23 011 0</t>
  </si>
  <si>
    <t>MTÜ Fenno-Ugria Asutus</t>
  </si>
  <si>
    <t>12 89 23 012 0</t>
  </si>
  <si>
    <t>Eesti Olümpiaakadeemia</t>
  </si>
  <si>
    <t>220 03 12 00 0</t>
  </si>
  <si>
    <t>esindusteavikud</t>
  </si>
  <si>
    <t>220 03 21 00 0</t>
  </si>
  <si>
    <t>12 17 28 003 0</t>
  </si>
  <si>
    <t>Nõmme Linnaosa Valitsuse sotsiaalhoolekande 
   osakonna ruumide renoveerimine</t>
  </si>
  <si>
    <t>hädaolukorraks valmisoleku toetamiseks</t>
  </si>
  <si>
    <t>226 13 03 00 0</t>
  </si>
  <si>
    <t>114 81 01 00 0</t>
  </si>
  <si>
    <t>tulu linna kaubamärgi kasutamisest</t>
  </si>
  <si>
    <t>115 00 00 00 0</t>
  </si>
  <si>
    <t>r/v seminarid</t>
  </si>
  <si>
    <t>Müüdud loomade jääkväärtus</t>
  </si>
  <si>
    <t>projekti "Teatrimeelselt eestikeelselt" teostamiseks</t>
  </si>
  <si>
    <t>projekt "Ohoo Wiiralt…Ohoo Pariis"</t>
  </si>
  <si>
    <t>225 14 01 01 0</t>
  </si>
  <si>
    <t>kultuuritegevus - projektide kulud</t>
  </si>
  <si>
    <t>225 14 01 20 0</t>
  </si>
  <si>
    <t>225 14 01 30 0</t>
  </si>
  <si>
    <t>225 14 01 40 0</t>
  </si>
  <si>
    <t>225 14 01 50 0</t>
  </si>
  <si>
    <t>225 14 01 60 0</t>
  </si>
  <si>
    <t>225 14 01 61 0</t>
  </si>
  <si>
    <t>225 14 01 70 0</t>
  </si>
  <si>
    <t>225 14 01 80 0</t>
  </si>
  <si>
    <t>225 14 01 90 0</t>
  </si>
  <si>
    <t>223 10 01 10 0</t>
  </si>
  <si>
    <t>223 10 01 21 0</t>
  </si>
  <si>
    <t>223 11 01 13 0</t>
  </si>
  <si>
    <t>põhi- üldkeskharidus - PPP - K&amp;L Arendus OÜ</t>
  </si>
  <si>
    <t>Lastehoid ja alusharidus - PPP - K&amp;L Arendus OÜ</t>
  </si>
  <si>
    <t>projekti "Teeme kooli toredaks" läbiviimiseks</t>
  </si>
  <si>
    <t>Tln Mustamäe Gümnaasium - Tiigrihüppe SA</t>
  </si>
  <si>
    <t>Tln Inglise Kolledž - Tiigrihüppe SA</t>
  </si>
  <si>
    <t>Tln Tehnikagümnaasium - Tiigrihüppe SA</t>
  </si>
  <si>
    <t>Allahinnatavate nõuete reserv</t>
  </si>
  <si>
    <t>haljasalade mõõdistamine ja inventariseerimine</t>
  </si>
  <si>
    <t>231 99 04 00 0</t>
  </si>
  <si>
    <t>tg puuetega isikute hoolekanne - jaotamata</t>
  </si>
  <si>
    <t>228 12 99 00 0</t>
  </si>
  <si>
    <t>projekt "Youth Work on the Crossroads of Cultures"</t>
  </si>
  <si>
    <t>Mustamäe Suusahüppebaasi olmehoone projekteerimine</t>
  </si>
  <si>
    <t>Põhjakoristusroboti Piraya Automatic ostmine</t>
  </si>
  <si>
    <t>Tondi - Alevi ristmik</t>
  </si>
  <si>
    <t>Tallinna ühisveevärgi ja -kanalisatsiooni arendamise kava</t>
  </si>
  <si>
    <t>302 00 00 00 0</t>
  </si>
  <si>
    <t>Muud info- ja kommunikatsioonitehnoloogilised kulud</t>
  </si>
  <si>
    <t>12 11 28 011 0</t>
  </si>
  <si>
    <t>Eraldis Sotsiaalministeeriumilt projekti "tööharjutamise programm psüühilise erivajadusega inimestele" läbiviimiseks Vaimse Tervise Keskusele</t>
  </si>
  <si>
    <t>282 51 00 00 0</t>
  </si>
  <si>
    <t>Erastamisega seotud muud kulud</t>
  </si>
  <si>
    <t>282 51 01 00 0</t>
  </si>
  <si>
    <t>231 15 05 00 0</t>
  </si>
  <si>
    <t>Pääsküla prügila monitooring</t>
  </si>
  <si>
    <t>12 65 23 062 0</t>
  </si>
  <si>
    <t>muud heakorrakulud (Põhja-Tallinna Valitsus)</t>
  </si>
  <si>
    <t>Preemiad ja stipendiumid (va haridusalased stipendiumid)</t>
  </si>
  <si>
    <t>välisprojektide administreerimine</t>
  </si>
  <si>
    <t>12 91 20 012 0</t>
  </si>
  <si>
    <t>12 65 23 021 0</t>
  </si>
  <si>
    <t>projekt "Loodusõpetus algkoolis"</t>
  </si>
  <si>
    <t>Üleriigilise tähtsusega maardlate kaevandamisõigus</t>
  </si>
  <si>
    <t>sotsiaalhoolekanne</t>
  </si>
  <si>
    <t>kapitaliliisingu intressid - jaotamata</t>
  </si>
  <si>
    <t>muud finantskulud - jaotamata</t>
  </si>
  <si>
    <t>Ebatõenäoliselt laekuv intressi-, viivise- ja kohustistasu laenudelt</t>
  </si>
  <si>
    <t>muud heakorrakulud - jaotamata</t>
  </si>
  <si>
    <t>248 12 11 30 0</t>
  </si>
  <si>
    <t>teistelt KOV-idelt huvikoolide tegevuskulude katteks</t>
  </si>
  <si>
    <t>teede ja tänavate korrashoiuks (jooksvaks remondiks)</t>
  </si>
  <si>
    <t>12 07 30 002 0</t>
  </si>
  <si>
    <t>teede ja tänavate kapitaalremondiks</t>
  </si>
  <si>
    <t>12 67 45 001 0</t>
  </si>
  <si>
    <t>12 05 39 001 0</t>
  </si>
  <si>
    <t>rahv.vah.võistlustel edukalt osalenute premeerimiseks, käskkiri nr 681</t>
  </si>
  <si>
    <t>alaealiste õigusrikkujate sotsiaalne rehabilitatsioon</t>
  </si>
  <si>
    <t>228 13 04 02 0</t>
  </si>
  <si>
    <t>rehabilitatsiooniteenus</t>
  </si>
  <si>
    <t>228 13 04 99 0</t>
  </si>
  <si>
    <t>12 64 28 001 0</t>
  </si>
  <si>
    <t>Grundtvig programm</t>
  </si>
  <si>
    <t>228 11 03 00 0</t>
  </si>
  <si>
    <t>isikliku abistaja teenused</t>
  </si>
  <si>
    <t>12 67 31 012 0</t>
  </si>
  <si>
    <t>04520</t>
  </si>
  <si>
    <t>lillefestivali korraldamine</t>
  </si>
  <si>
    <t>tänavavalgustuse õhuliinid Põhja-Tallinnas                  </t>
  </si>
  <si>
    <t>225 04 29 00 0</t>
  </si>
  <si>
    <t>Laulu-ja tantsupeoliste majutus</t>
  </si>
  <si>
    <t>Võetud laenude intressid</t>
  </si>
  <si>
    <t>12 65 23 015 0</t>
  </si>
  <si>
    <t>Tuisu 20 asuva hoone rekonstrueerimine Kristiine Sotsiaalkeskuseks</t>
  </si>
  <si>
    <t>12 06 25 009 0</t>
  </si>
  <si>
    <t xml:space="preserve">113 34 91 00 0  </t>
  </si>
  <si>
    <t xml:space="preserve">113 34 00 00 0  </t>
  </si>
  <si>
    <t xml:space="preserve">Põhikooli- ja gümnaasiumiseaduse alusel määratud trahvid </t>
  </si>
  <si>
    <t xml:space="preserve">põhikooli- ja gümnaasiumiseaduse alusel määratud trahvid </t>
  </si>
  <si>
    <t>lavastuse "Lembelood vanas linnas" dekoratsioonide, kostüümide ja trükiste soetamiseks</t>
  </si>
  <si>
    <t>12 52 23 009 0</t>
  </si>
  <si>
    <t>12 52 23 010 0</t>
  </si>
  <si>
    <t>jazzstuudiole löökriistakomplekti ostmiseks</t>
  </si>
  <si>
    <t>vähemusrahvuste organisatsioonid - jaotamata</t>
  </si>
  <si>
    <t>projekti "Once upon a time..- stories: a way to develop, explore and learn" toetamiseks</t>
  </si>
  <si>
    <t>Võlalt arvestatud tulu</t>
  </si>
  <si>
    <t>115 20 01 00 0</t>
  </si>
  <si>
    <t>võlalt arvestatud tulu</t>
  </si>
  <si>
    <t>115 30 00 00 0</t>
  </si>
  <si>
    <t>elamumajanduse muud kulud</t>
  </si>
  <si>
    <t>kasutusloa väljastamine</t>
  </si>
  <si>
    <t>112 49 00 00 0</t>
  </si>
  <si>
    <t>242 00 00 00 0</t>
  </si>
  <si>
    <t>projekt "Noorte moewshow NEO:N ja soenguvõistulus FöönX 2008"</t>
  </si>
  <si>
    <t xml:space="preserve">Pärnamäe kalmistu olmeruumide ja garaaz-töökoja renoveerimine </t>
  </si>
  <si>
    <t>Kristiine</t>
  </si>
  <si>
    <t>Perekonnaseisuameti arhiiviruumide renoveerimine ja sisustamine arhiiviriiulitega</t>
  </si>
  <si>
    <t>Üürile ja rendile antud kinnistute, hoonete, ruumide korrashoiuteenused</t>
  </si>
  <si>
    <t>projekt INNOMET II LEONARDO (EL)</t>
  </si>
  <si>
    <t>12 91 42 001 0</t>
  </si>
  <si>
    <t>projekt SMILE (EL)</t>
  </si>
  <si>
    <t>220 04 23 00 0</t>
  </si>
  <si>
    <t>projekt "Tln avalike teenuste arendus"</t>
  </si>
  <si>
    <t>12 91 20 009 0</t>
  </si>
  <si>
    <t>Tallinna kinnisvararegister</t>
  </si>
  <si>
    <t>220 40 01 00 0</t>
  </si>
  <si>
    <t>231 15 11 00 0</t>
  </si>
  <si>
    <t>korraldatud jäätmevedu</t>
  </si>
  <si>
    <t>Pirita ja Stroomi randade heakorratööd</t>
  </si>
  <si>
    <t>231 21 14 00 0</t>
  </si>
  <si>
    <t>245 05 01 00 0</t>
  </si>
  <si>
    <t>toetus SA-le Keskkonnakogu</t>
  </si>
  <si>
    <t>Raua tn 23 sauna renoveerimine</t>
  </si>
  <si>
    <t>Valdeku tn 13 hoone rekonstrueerimise projekt (sh saun)</t>
  </si>
  <si>
    <t>Kadrioru pargi Kirdetiigi piirkonna, Pillapalu platsi ja Tammesalu puistute veerežiimi parandamine - LE</t>
  </si>
  <si>
    <t>Kadrioru pargi Kirdetiigi piirkonna, Pillapalu platsi ja Tammesalu puistute veerežiimi parandamine - RE</t>
  </si>
  <si>
    <t>Pirita ja Stroomi randade korrastamine</t>
  </si>
  <si>
    <t>projekt "Kooli infovahetussüsteem"</t>
  </si>
  <si>
    <t>puudega laste intervallhoid</t>
  </si>
  <si>
    <t>228 13 05 91 0</t>
  </si>
  <si>
    <t>228 84 00 00 0</t>
  </si>
  <si>
    <t>220 13 12 00 0</t>
  </si>
  <si>
    <t>Muud administreerimiskulud</t>
  </si>
  <si>
    <t>Uurimis- ja arendustööd</t>
  </si>
  <si>
    <t>Lähetuskulud (v.a.koolituslähetus)</t>
  </si>
  <si>
    <t>Lühiajalised lähetused</t>
  </si>
  <si>
    <t>HARIDUSAMET</t>
  </si>
  <si>
    <t>Linnamüüri renoveerimine - Hellemanni, Munkadetaguse torni ja Plate torni renoveerimine ja bastionikäikude avamine</t>
  </si>
  <si>
    <t>Eesti Kultuurkapital</t>
  </si>
  <si>
    <t>12 53 00 000 0</t>
  </si>
  <si>
    <t>Tallinna Botaanikaaia alpinaariumi rosaariumi ja püsikute kollektsiooni tugimüüride rekonstrueerimine</t>
  </si>
  <si>
    <t>projekt "Õpime õppima eesti keeles"</t>
  </si>
  <si>
    <t>12 67 23 006 0</t>
  </si>
  <si>
    <t>116 83 11 00 0</t>
  </si>
  <si>
    <t>jäätmeveo teenustasu</t>
  </si>
  <si>
    <t>toetus Tallinna esindusvõistkondadele</t>
  </si>
  <si>
    <r>
      <t>Viru väljak 6 (</t>
    </r>
    <r>
      <rPr>
        <i/>
        <sz val="10"/>
        <rFont val="Arial"/>
        <family val="2"/>
      </rPr>
      <t>intressid</t>
    </r>
    <r>
      <rPr>
        <sz val="10"/>
        <rFont val="Arial"/>
        <family val="2"/>
      </rPr>
      <t>)</t>
    </r>
  </si>
  <si>
    <t>tg noorsootöö - jaotamata</t>
  </si>
  <si>
    <t>226 12 99 00 0</t>
  </si>
  <si>
    <t>tg sporditegevuse toetamine - jaotamata</t>
  </si>
  <si>
    <t>226 11 99 00 0</t>
  </si>
  <si>
    <t>116 08 24 01 0</t>
  </si>
  <si>
    <t>Tallinna Noorteaasta 2007</t>
  </si>
  <si>
    <t>üksikkorterite majandamine (Lasnamäe linnaosa)</t>
  </si>
  <si>
    <t>12 65 23 080 0</t>
  </si>
  <si>
    <t>Tallinna Laagna Gümnaasiumile projekti "Hunt Kriimsilma 9 ametit" teostamiseks</t>
  </si>
  <si>
    <t>12 67 25 011 0</t>
  </si>
  <si>
    <t xml:space="preserve">Tallinna Loomaaed projekt „Tallinna Loomaaia loodushariduspäev“ </t>
  </si>
  <si>
    <t>228 81 21 00 0</t>
  </si>
  <si>
    <t>MTÜ Pro Civitas</t>
  </si>
  <si>
    <t>230 11 01 01 0</t>
  </si>
  <si>
    <t>12 52 25 046 0</t>
  </si>
  <si>
    <t>Keskraamatukogu osalemine IFLA konverentsil</t>
  </si>
  <si>
    <t>Kohtumisürituste sarja „Lavalaudadelt lugemistuppa“ läbiviimine</t>
  </si>
  <si>
    <t>Mustpeade Maja</t>
  </si>
  <si>
    <t>225 04 00 00 0</t>
  </si>
  <si>
    <t>projekt "Mari Tampere-Bezrodny viiuliõpetuse III meistrikursus-suvekoolitus"</t>
  </si>
  <si>
    <t>Kasum/kahjum kauplemisportfelli võlakirjade ja muude võlainstrumentide müügist</t>
  </si>
  <si>
    <t>Liisingukohustuste suurenemine</t>
  </si>
  <si>
    <t>Kolmandatele isikutele hüvitatud kulud</t>
  </si>
  <si>
    <t>220 10 21 20 0</t>
  </si>
  <si>
    <t>12 11 28 012 0</t>
  </si>
  <si>
    <t>Piirkondlikud spordiüritused</t>
  </si>
  <si>
    <t>loomakaitse</t>
  </si>
  <si>
    <t>12 61 23 008 0</t>
  </si>
  <si>
    <t>212 93 00 00 0</t>
  </si>
  <si>
    <t>212 93 XX 00 0</t>
  </si>
  <si>
    <t>212 93 99 00 0</t>
  </si>
  <si>
    <t>212 94 00 00 0</t>
  </si>
  <si>
    <t>212 94 XX 00 0</t>
  </si>
  <si>
    <t>212 94 99 00 0</t>
  </si>
  <si>
    <t>212 95 00 00 0</t>
  </si>
  <si>
    <t>212 95 XX 00 0</t>
  </si>
  <si>
    <t>212 95 99 00 0</t>
  </si>
  <si>
    <t>212 96 00 00 0</t>
  </si>
  <si>
    <t>elamute majandamine  (Lasnamäe linnaosa)</t>
  </si>
  <si>
    <t>225 37 31 99 0</t>
  </si>
  <si>
    <t>226 24 01 00 0</t>
  </si>
  <si>
    <t>LiVal Sport</t>
  </si>
  <si>
    <t>228 13 05 01 0</t>
  </si>
  <si>
    <t>ranitsad vähekindlustatud perede lastele</t>
  </si>
  <si>
    <t>Üürile ja rendile antud kinnistute, hoonete, ruumide kindlustusmaksed</t>
  </si>
  <si>
    <t>narkomaania ja AIDSi ennetustegevus</t>
  </si>
  <si>
    <t>277 35 01 07 0</t>
  </si>
  <si>
    <t>277 35 01 08 0</t>
  </si>
  <si>
    <t>Tln Mustakivi LA - sadevee ärajooksu remont</t>
  </si>
  <si>
    <t>12 99 28 004 0</t>
  </si>
  <si>
    <t>Briti Nõukogult projektile "Tore Lastekaitsepäev Nõmmel"</t>
  </si>
  <si>
    <t>12 99 27 003 0</t>
  </si>
  <si>
    <t>12 64 23 084 0</t>
  </si>
  <si>
    <t>Müüdud teede müügitulu</t>
  </si>
  <si>
    <t>Lasnamäe Muusikakool - automaatse tulekahjusignalisatsiooni paigaldamine</t>
  </si>
  <si>
    <t>12 91 23 011 0</t>
  </si>
  <si>
    <t>Muude trahvide korrigeerimine</t>
  </si>
  <si>
    <t>välisrahatusega projekt "Aianduse kunst" - OF</t>
  </si>
  <si>
    <t>põhi- üldkeskharidus - teenuse ost teiselt KOV-lt</t>
  </si>
  <si>
    <t>12 64 23 106 0</t>
  </si>
  <si>
    <t>Osalemaks Rumeenias Buzaus Scoala cu clasele I-VIII nr 12s toimuval partneritega kohtumisel</t>
  </si>
  <si>
    <t>301 01 00 00 0</t>
  </si>
  <si>
    <t>08208</t>
  </si>
  <si>
    <t>08201</t>
  </si>
  <si>
    <t>08202</t>
  </si>
  <si>
    <t>08203</t>
  </si>
  <si>
    <t>projekti "Koos on parem olla" teostamiseks</t>
  </si>
  <si>
    <r>
      <t xml:space="preserve">kapitaliliisingu maksed </t>
    </r>
    <r>
      <rPr>
        <i/>
        <sz val="10"/>
        <rFont val="Arial"/>
        <family val="2"/>
      </rPr>
      <t>(rahaline)</t>
    </r>
  </si>
  <si>
    <t>tele- ja raadiosaated</t>
  </si>
  <si>
    <t>12 64 23 037 0</t>
  </si>
  <si>
    <t>12 64 23 038 0</t>
  </si>
  <si>
    <t>12 64 23 039 0</t>
  </si>
  <si>
    <t>12 64 23 040 0</t>
  </si>
  <si>
    <t>võetud laenude tagasimaksmine valitsussektorisiseselt</t>
  </si>
  <si>
    <t>311 02 00 00 0</t>
  </si>
  <si>
    <t>Vanalinna Hariduskolleegiumi ehitusekspertiis</t>
  </si>
  <si>
    <t>248 11 11 02 0</t>
  </si>
  <si>
    <t>INNOACT (ESF)</t>
  </si>
  <si>
    <t>EÜ programm Euroopa noored "Dimension of Tallinn"</t>
  </si>
  <si>
    <t>220 01 00 00 0</t>
  </si>
  <si>
    <t>116 03 99 92 0</t>
  </si>
  <si>
    <t>tulu kommunaalteenuste müügist - äriruumid</t>
  </si>
  <si>
    <t>3233</t>
  </si>
  <si>
    <t>116 09 90 00 0</t>
  </si>
  <si>
    <t>Võrgustike Kongress</t>
  </si>
  <si>
    <t>12 64 23 003 0</t>
  </si>
  <si>
    <t>228 13 07 00 0</t>
  </si>
  <si>
    <t>239 11 22 00 0</t>
  </si>
  <si>
    <t>Kalevi Spordihalli renoveerimine</t>
  </si>
  <si>
    <t>terviseliikumise programmi üritused</t>
  </si>
  <si>
    <t>Kahjutasud, viivised (v.a.maksuintressid ja finantskulud)</t>
  </si>
  <si>
    <t>Varude allahindlus</t>
  </si>
  <si>
    <t>PLUS - avaliku linnaruumi valgustuse jätkusuutlikud strateegiad</t>
  </si>
  <si>
    <t>12 91 45 010 0</t>
  </si>
  <si>
    <r>
      <t xml:space="preserve">Reostunud maa-alade riskihinnangud </t>
    </r>
    <r>
      <rPr>
        <i/>
        <sz val="9"/>
        <rFont val="Arial"/>
        <family val="2"/>
        <charset val="186"/>
      </rPr>
      <t>(BECOSI)</t>
    </r>
  </si>
  <si>
    <t>12 67 25 005 0</t>
  </si>
  <si>
    <t xml:space="preserve">Erika tn 11 munitsipaalmaja renoveerimine     </t>
  </si>
  <si>
    <t>12 91 45 011 0</t>
  </si>
  <si>
    <t>Regionaalne panus Euroopa taaskasutuskogukonda – R4R</t>
  </si>
  <si>
    <t>245 15 12 00 0</t>
  </si>
  <si>
    <t>Sihtotstarbeline eraldis Mittetulundusühingule Keskkonnateenused välisrahastusega projekti „Ümberlaadimis- ja jäätmejaamade rajamine ning tehniline varustamine“ kaasfinantseerimiseks (ü)</t>
  </si>
  <si>
    <t>212 91 00 00 0</t>
  </si>
  <si>
    <t>212 91 XX 00 0</t>
  </si>
  <si>
    <t>Muud sotsiaalabitoetused avaliku sektori töötajatele</t>
  </si>
  <si>
    <t>valitsussektorisse kuuluvatelt AÕJ isikutelt</t>
  </si>
  <si>
    <t>Katuse remont ja soojustamine</t>
  </si>
  <si>
    <t>Tallinna Raku Lasteaed</t>
  </si>
  <si>
    <t>Piirdeaia ehitus, katuse ja põranda remont</t>
  </si>
  <si>
    <t>Pirita Lasteaed</t>
  </si>
  <si>
    <t>Lasteaed Kajakas</t>
  </si>
  <si>
    <t>Elektikilbid, juhtmestik</t>
  </si>
  <si>
    <t>Lasteaed Mesipuu</t>
  </si>
  <si>
    <t>Katuse remont, soojustus ja kesküttesüsteemi remont</t>
  </si>
  <si>
    <t>Tallinna Loomaaiale praktika juhendaja tasu</t>
  </si>
  <si>
    <t>12 02 25 003 0</t>
  </si>
  <si>
    <t>12 02 25 002 0</t>
  </si>
  <si>
    <t>annetuste arvel tehtavad kulud</t>
  </si>
  <si>
    <t>välisrahatusega projekt FIR - LE</t>
  </si>
  <si>
    <t>233 40 20 02 0</t>
  </si>
  <si>
    <t>226 24 10 00 0</t>
  </si>
  <si>
    <t>tegevustoetus VHK-le Minneapolises toimuval konverentsil osalemiseks</t>
  </si>
  <si>
    <t>eraldis PassiveHouse OÜ-lt välisrahastusega projektile TEN</t>
  </si>
  <si>
    <t>12 91 28 003 0</t>
  </si>
  <si>
    <t>223 11 81 75 0</t>
  </si>
  <si>
    <t>muud annetused</t>
  </si>
  <si>
    <t>piletitulu</t>
  </si>
  <si>
    <t>reklaamitulu</t>
  </si>
  <si>
    <t>suveniiride müük</t>
  </si>
  <si>
    <t>223 43 07 00 0</t>
  </si>
  <si>
    <t>223 43 08 00 0</t>
  </si>
  <si>
    <t>Hoiuste vähenemine                            719 01 00 00 0</t>
  </si>
  <si>
    <t>Hoiuste suurenemine                            719 02 00 00 0</t>
  </si>
  <si>
    <t>Muutus netovaras                     790 99 00 00 0</t>
  </si>
  <si>
    <t>SA Innove rahastatavad projektid</t>
  </si>
  <si>
    <t>223 10 81 55 0</t>
  </si>
  <si>
    <t>223 11 81 55 0</t>
  </si>
  <si>
    <t>223 14 81 55 0</t>
  </si>
  <si>
    <t>Reklaamimaks</t>
  </si>
  <si>
    <t>111 75 01 00 0</t>
  </si>
  <si>
    <t>reklaamimaks</t>
  </si>
  <si>
    <t>111 76 00 00 0</t>
  </si>
  <si>
    <t>festival "Interrampa 2007"</t>
  </si>
  <si>
    <t>12 61 23 022 0</t>
  </si>
  <si>
    <t>projektikonkursi "Innovaatiline Kool 2011" raames arendusprojekti teostamiseks</t>
  </si>
  <si>
    <t>Mitte-eestlaste Integratsiooni SA projektid 2</t>
  </si>
  <si>
    <t>Kasum/kahjum aktsiate ja muude omakapitaliinstrumentide ümberhindamisest</t>
  </si>
  <si>
    <t xml:space="preserve">puuetega inimeste kaitstud töö- ja rakenduskeskuse teenus  </t>
  </si>
  <si>
    <t>228 11 04 02 0</t>
  </si>
  <si>
    <t>312 00 00 00 0</t>
  </si>
  <si>
    <t>Keskkonnaamet</t>
  </si>
  <si>
    <t>231 99 30 00 0</t>
  </si>
  <si>
    <t>113 27 00 00 0</t>
  </si>
  <si>
    <t>223 11 81 71 0</t>
  </si>
  <si>
    <t>IB programm</t>
  </si>
  <si>
    <t>Lühiajaliste laenude nominaal- ja soetusmaksumuse vahe amortiseerimata osa</t>
  </si>
  <si>
    <t>Tornide väljaku rekonstrueerimine</t>
  </si>
  <si>
    <t>maavara kaevandamisõiguse tasu</t>
  </si>
  <si>
    <t>226 24 13 00 0</t>
  </si>
  <si>
    <t>Muu immateriaalse põhivara müügiga seotud kulud</t>
  </si>
  <si>
    <t>laekunud üürivõlad</t>
  </si>
  <si>
    <t xml:space="preserve">Puudega inimese hooldaja toetus </t>
  </si>
  <si>
    <t>Rehabilitatsioonitoetus puuetega inimestele</t>
  </si>
  <si>
    <t>12 02 23 038 0</t>
  </si>
  <si>
    <t>Patriarhi väljak</t>
  </si>
  <si>
    <t>225 04 61 00 0</t>
  </si>
  <si>
    <t>Hiina uus aasta</t>
  </si>
  <si>
    <t xml:space="preserve">Valla ja linnasekretäri tõestamistoimingute riigilõiv  </t>
  </si>
  <si>
    <t>Kasum/kahjum lõpetamata ehituse müügist</t>
  </si>
  <si>
    <t>12 91 23 008 0</t>
  </si>
  <si>
    <t>12 91 23 009 0</t>
  </si>
  <si>
    <t>223 11 01 02 0</t>
  </si>
  <si>
    <t>223 11 01 09 0</t>
  </si>
  <si>
    <t>223 11 01 10 0</t>
  </si>
  <si>
    <t xml:space="preserve">223 40 07 00 0 </t>
  </si>
  <si>
    <t>Tervise Arengu Instituud (TAI)</t>
  </si>
  <si>
    <t>Tallinna LA Vikerkaar - projekteerimine</t>
  </si>
  <si>
    <t>Treppoja lastelaagri hoonete - uste-akende sulgemine</t>
  </si>
  <si>
    <t xml:space="preserve">Tallinna Kesklinna Vene Gümnaasiumile projekti "Õpime tundma ja hoidma Eestimaa loodust" teostamiseks </t>
  </si>
  <si>
    <t>Müügi eesmärgil soetatud kaupade müük</t>
  </si>
  <si>
    <t>Müügi eesmärgil soetatud kaupade müüga seotud kulud</t>
  </si>
  <si>
    <t>Ristiku tn</t>
  </si>
  <si>
    <t>Tänavavalgustuse ehitus ja renoveerimine</t>
  </si>
  <si>
    <t>Projekt "Turvaline ülekäigurada"</t>
  </si>
  <si>
    <t>Toetused hooldajatele (v.a. puuetega isikud)</t>
  </si>
  <si>
    <t>näitus "Naerdes läbi vihma ja päikese" - vihmavarjude ajaloost ja tänapäevast - korraldamiseks</t>
  </si>
  <si>
    <t>12 52 25 023 0</t>
  </si>
  <si>
    <t>Müüdud masinate ja seadmete jääkväärtus</t>
  </si>
  <si>
    <t>Müüdud transpordivahendite müügitulu</t>
  </si>
  <si>
    <t>12 67 23 012 0</t>
  </si>
  <si>
    <t>projekt "Muukeelne õpilane"</t>
  </si>
  <si>
    <t>projekt "ACTION - All Citizens Together Improve Our Nations"</t>
  </si>
  <si>
    <t>projekt ""Taevas" ja "Põrgu" Euroopas/"Himmel" und "Hölle" in Europa""</t>
  </si>
  <si>
    <t>115 01 35 00 0</t>
  </si>
  <si>
    <t>Teede müügiga seotud kulud</t>
  </si>
  <si>
    <t>Muude rajatiste müügiga seotud kulud</t>
  </si>
  <si>
    <t>Tallinna Vee-ettevõtjate Järelevalve SA tulud</t>
  </si>
  <si>
    <t>852 99 00 00 0</t>
  </si>
  <si>
    <t>852 99 99 00 0</t>
  </si>
  <si>
    <t>851 00 00 00 0</t>
  </si>
  <si>
    <t>852 00 00 00 0</t>
  </si>
  <si>
    <t>843 00 00 00 0</t>
  </si>
  <si>
    <t>12 89 28 002 0</t>
  </si>
  <si>
    <t>SEB heategevusfond</t>
  </si>
  <si>
    <t>Jõuluvalgustus</t>
  </si>
  <si>
    <t>projekt "Turva- ja ristmikukaamerad"</t>
  </si>
  <si>
    <t>12 91 42 014 0</t>
  </si>
  <si>
    <t>teede ja tänavate ehituseks, rekonstrueerimiseks ning kapitaalremondiks (EL SF)</t>
  </si>
  <si>
    <t>Lillepi pargi rekonstrueerimine</t>
  </si>
  <si>
    <t xml:space="preserve">Säästva tarbimise ja jäätmeinfolava esitlused </t>
  </si>
  <si>
    <t>12 52 25 077 0</t>
  </si>
  <si>
    <t>12 52 25 078 0</t>
  </si>
  <si>
    <t>12 52 25 079 0</t>
  </si>
  <si>
    <t>12 52 25 080 0</t>
  </si>
  <si>
    <t xml:space="preserve">Tallinna Filharmooniale: Uku Jolleri esinemine sarjas Püha Mauritiuse barokiõhtud </t>
  </si>
  <si>
    <t xml:space="preserve">Tallinna Filharmooniale: Tallinna Kammerorkestri kontsertreis Mehhikosse koos Eesti Filharmoonia Kammerkooriga </t>
  </si>
  <si>
    <t xml:space="preserve">Tallinna Filharmooniale: Tallinna Kammerorkestri osalemine Ruovesi muusikafestivalil Soomes </t>
  </si>
  <si>
    <t>Katariina kirik</t>
  </si>
  <si>
    <t>Tulu haridusasutuste majandustegevusest</t>
  </si>
  <si>
    <t>Õiguste ja litsentside müügiga seotud kulud</t>
  </si>
  <si>
    <t>väikeettevõtluse projektid</t>
  </si>
  <si>
    <t>Pikaajalisele lähetusele lähetatute kindlustus</t>
  </si>
  <si>
    <t>Majandustegevuse registri toimingute riigilõiv</t>
  </si>
  <si>
    <t>Kultuurikatla ja Linnahalli ümbruse planeering</t>
  </si>
  <si>
    <t>Muu vara üür ja rent</t>
  </si>
  <si>
    <t>12 02 23 058 0</t>
  </si>
  <si>
    <t>12 02 23 059 0</t>
  </si>
  <si>
    <t>registri andmete kinnitatud väljavõtete väljastamine</t>
  </si>
  <si>
    <t>112 82 00 00 0</t>
  </si>
  <si>
    <t>Oma- ja kaasfinantseerimise reserv</t>
  </si>
  <si>
    <t>Kontaktseminar "Promoting enterpreneurship and learning communities Challenges of the school in the XXI century"</t>
  </si>
  <si>
    <t>841 01 01 00 0</t>
  </si>
  <si>
    <t>116 71 00 00 0</t>
  </si>
  <si>
    <t>tg eakate hoolekanne - jaotamata</t>
  </si>
  <si>
    <t>228 13 99 00 0</t>
  </si>
  <si>
    <t>tg laste hoolekanne - jaotamata</t>
  </si>
  <si>
    <t>228 14 99 00 0</t>
  </si>
  <si>
    <t>LINNA TUGITEENUSED</t>
  </si>
  <si>
    <t>12 65 23 054 0</t>
  </si>
  <si>
    <t>Hoonestusõiguse seadmise tasu</t>
  </si>
  <si>
    <t>3237</t>
  </si>
  <si>
    <t xml:space="preserve">ANTUD TOETUSED </t>
  </si>
  <si>
    <t>Linnaarhiivi teavikute soetamine</t>
  </si>
  <si>
    <t>Muud riigilõivud A-E</t>
  </si>
  <si>
    <t>rühmaruumide remont</t>
  </si>
  <si>
    <t>Heleni Kool</t>
  </si>
  <si>
    <t>Mustamäe Gümnaasium</t>
  </si>
  <si>
    <t>227 22 13 00 0</t>
  </si>
  <si>
    <t>„Multicultural Meeting Point“</t>
  </si>
  <si>
    <t>üldvalitsemise asutuse ruumide kasutamine üritusteks</t>
  </si>
  <si>
    <t>116 66 00 00 0</t>
  </si>
  <si>
    <t>Müügitulu</t>
  </si>
  <si>
    <t xml:space="preserve">116 66 01 00 0 </t>
  </si>
  <si>
    <t>12 52 25 022 0</t>
  </si>
  <si>
    <t>12 06 25 042 0</t>
  </si>
  <si>
    <t>Paldiski mnt 36 a remont</t>
  </si>
  <si>
    <t>muud muuseumi tasulised teenused</t>
  </si>
  <si>
    <t>116 05 20 00 0</t>
  </si>
  <si>
    <t>12 63 23 005 0</t>
  </si>
  <si>
    <t>Nikolai kirik</t>
  </si>
  <si>
    <t>Peeteli kirik</t>
  </si>
  <si>
    <t>Adventkirik</t>
  </si>
  <si>
    <t>Kaarli kirik</t>
  </si>
  <si>
    <t>Rootsi-Mihkli kirik</t>
  </si>
  <si>
    <t>Jaani kirik</t>
  </si>
  <si>
    <t>Saastetasu</t>
  </si>
  <si>
    <t>115 87 01 00 0</t>
  </si>
  <si>
    <t>saastetasu</t>
  </si>
  <si>
    <t>115 01 23 00 0</t>
  </si>
  <si>
    <t>rahahaldus</t>
  </si>
  <si>
    <t>finantsinfosüsteemide arendus</t>
  </si>
  <si>
    <t>12 99 23 003 0</t>
  </si>
  <si>
    <t>223 40 02 00 0</t>
  </si>
  <si>
    <t>majutusettevõtte tunnustamise taotluse menetlemine</t>
  </si>
  <si>
    <t>Tallinna Lasteaiale Pääsusilm projekti "Water, Air and Earth - Those Three are our Friends" teostamiseks</t>
  </si>
  <si>
    <t>Tallinna Kuristiku Gümnaasiumile õpilaste õpirände projekti elluviimiseks</t>
  </si>
  <si>
    <t>Kadaka Spordihalli renoveerimine (CO2)</t>
  </si>
  <si>
    <t>113 31 00 00 0</t>
  </si>
  <si>
    <t>12 91 42 002 0</t>
  </si>
  <si>
    <t>Tln Rukkilille LA - vee magistraaltorustike remont</t>
  </si>
  <si>
    <t>Tln 21. Kool - katuse ja fassaadi remont</t>
  </si>
  <si>
    <t>835 21 00 00 0</t>
  </si>
  <si>
    <t>835 21 01 00 0</t>
  </si>
  <si>
    <t>TEGEVUSKULUD (eelarve koondgrupp)</t>
  </si>
  <si>
    <t>TÖÖJÕUKULUD</t>
  </si>
  <si>
    <t>12 69 25 001 0</t>
  </si>
  <si>
    <t>MTÜ Rokkijad</t>
  </si>
  <si>
    <t>225 93 01 00 0</t>
  </si>
  <si>
    <t>projekt "Tallinna Linna Kultuuritegu"</t>
  </si>
  <si>
    <t>247 11 00 00 0</t>
  </si>
  <si>
    <t>Geomaatika</t>
  </si>
  <si>
    <t>223 20 21 40 0</t>
  </si>
  <si>
    <t>haridusprojektid</t>
  </si>
  <si>
    <t>223 20 21 50 0</t>
  </si>
  <si>
    <t>12 65 23 055 0</t>
  </si>
  <si>
    <t>projekti "Muinasjutuvärvid" teostamiseks</t>
  </si>
  <si>
    <t>12 65 23 056 0</t>
  </si>
  <si>
    <t>põhi- üldkeskharidus - PPP - BCA</t>
  </si>
  <si>
    <t>põhi- üldkeskharidus - PPP - Vivatex</t>
  </si>
  <si>
    <t>Taekwon-do Liit</t>
  </si>
  <si>
    <t>Jeti jäähall</t>
  </si>
  <si>
    <t>Premia jäähall</t>
  </si>
  <si>
    <t>IT-investeeringud</t>
  </si>
  <si>
    <t>Hooned (v.a. eluhooned) soetusmaksmuses</t>
  </si>
  <si>
    <t>MTÜ Kotka Staadion</t>
  </si>
  <si>
    <t>226 13 08 00 0</t>
  </si>
  <si>
    <t>223 11 01 01 0</t>
  </si>
  <si>
    <t>Tulu taimede ja istanduste müügist</t>
  </si>
  <si>
    <t>Kinnisvarainvesteeringute kindlustusmaksed</t>
  </si>
  <si>
    <t>Muud kinnisvarainvesteeringutega seotud kulud</t>
  </si>
  <si>
    <t>sotsiaaltoetused (Lasnamäe linnaosa)</t>
  </si>
  <si>
    <t xml:space="preserve">sotsiaaltoetused (Mustamäe linnaosa) </t>
  </si>
  <si>
    <t>sotsiaaltoetused (Nõmme linnaosa)</t>
  </si>
  <si>
    <t>Tallinna Ümera Lasteaia fassaadi remont</t>
  </si>
  <si>
    <t>Rõõmutarekese Lasteaia katuse ja karniiside remont</t>
  </si>
  <si>
    <t>Raamatukogude tasulised teenused - korrigeerimine</t>
  </si>
  <si>
    <t>12 65 23 024 0</t>
  </si>
  <si>
    <t>Tasuta üleantud vara</t>
  </si>
  <si>
    <t>energeetika säästva arengu kava väljatöötamine</t>
  </si>
  <si>
    <t>220 03 30 00 0</t>
  </si>
  <si>
    <t>telesaated</t>
  </si>
  <si>
    <t>Rocca al Mare rannapromenaadi projekteerimine ja ehitus</t>
  </si>
  <si>
    <t>II Kesklinn</t>
  </si>
  <si>
    <t>Falgi pargi rekonstrueerimine</t>
  </si>
  <si>
    <t>projektile A.H.Tammsaare Muuseumi 6. sügiskonverentsi „Paradiisi küsimus. Paradiisi kuvand Eesti kirjanduses“ korraldamise toetuseks</t>
  </si>
  <si>
    <t>SAADUD MITTESIHTOTSTARBELINE FINANTSEERIMINE</t>
  </si>
  <si>
    <t>223 11 81 56 0</t>
  </si>
  <si>
    <t>SA Innove rahastatavad projektid (2)</t>
  </si>
  <si>
    <t>Tallinna Arte Gümnaasiumi keldri torustike remont</t>
  </si>
  <si>
    <t>PPP projektide ettevalmistamine</t>
  </si>
  <si>
    <t>225 04 01 99 0</t>
  </si>
  <si>
    <t>alaealiste komisjonid (Mustamäe linnaosa)</t>
  </si>
  <si>
    <t>Avaliku teenistuse ametnike töötasu</t>
  </si>
  <si>
    <t>Välismaise sihtfinantseerimise kaasfinantseerimise vahendamine põhivara soetuseks</t>
  </si>
  <si>
    <t>raviasutuste avariiremont</t>
  </si>
  <si>
    <t>teistelt KOV-idelt huviasutuste tegevuskulude katteks</t>
  </si>
  <si>
    <t>Tõnis Mägi koolioratooriumile (Tartu LV kultuuriosakond)</t>
  </si>
  <si>
    <t>kalmistuteenused</t>
  </si>
  <si>
    <t>muude annetuste arvel tehtavad kulud</t>
  </si>
  <si>
    <t>Kultuurkapitali rahastatavad projektid</t>
  </si>
  <si>
    <t>projekt Pilet (EL SF)</t>
  </si>
  <si>
    <t>etenduse "Kooselu väikesed kuriteod" väljatoomiseks</t>
  </si>
  <si>
    <t>päevakeskuse teenused (Kristiine linnaosa)</t>
  </si>
  <si>
    <t>tegevustoetus perearstidele</t>
  </si>
  <si>
    <t>SA Tallinna Vene Muuseumi tulud</t>
  </si>
  <si>
    <t>845 99 00 00 0</t>
  </si>
  <si>
    <t>842 00 00 00 0</t>
  </si>
  <si>
    <t>842 99 00 00 0</t>
  </si>
  <si>
    <t>845 00 00 00 0</t>
  </si>
  <si>
    <t>239 31 00 00 0</t>
  </si>
  <si>
    <t>Maa korraldamine ja maksustamine</t>
  </si>
  <si>
    <t>239 31 01 00 0</t>
  </si>
  <si>
    <t>230 91 01 00 0</t>
  </si>
  <si>
    <t>230 92 00 00 0</t>
  </si>
  <si>
    <t>Projekt UrBike</t>
  </si>
  <si>
    <t>230 92 01 00 0</t>
  </si>
  <si>
    <t>projekt UrBike</t>
  </si>
  <si>
    <t>231 00 00 00 0</t>
  </si>
  <si>
    <t>HEAKORD</t>
  </si>
  <si>
    <t>231 11 00 00 0</t>
  </si>
  <si>
    <t>Haljastus</t>
  </si>
  <si>
    <t>231 11 01 00 0</t>
  </si>
  <si>
    <t>haljastute hooldus</t>
  </si>
  <si>
    <t>228 81 16 00 0</t>
  </si>
  <si>
    <t>228 81 17 00 0</t>
  </si>
  <si>
    <t>Muud jaotamata investeeringud</t>
  </si>
  <si>
    <t>Inventari majandamiskulud</t>
  </si>
  <si>
    <t>12 64 23 063 0</t>
  </si>
  <si>
    <t>12 89 25 009 0</t>
  </si>
  <si>
    <t>projekt "Tuleviku hooldusravi-integreeritud hooldusravi mudel vananevas Euroopas"</t>
  </si>
  <si>
    <t>AKTSIAKAPITALI VÄHENDAMINE</t>
  </si>
  <si>
    <t>AS Tallinna Soojus</t>
  </si>
  <si>
    <t>12 64 23 110 0</t>
  </si>
  <si>
    <t>Osalemine Türgis Konyas kontaktseminaril</t>
  </si>
  <si>
    <t>Haridusalased tugiteenused</t>
  </si>
  <si>
    <t>Tallinna Seli Lasteaia fassaadi remont</t>
  </si>
  <si>
    <t>Tallinna Kullerkupu Lasteaia väliskanalisatsiooni remont</t>
  </si>
  <si>
    <t>Tallinna Siisikese Lasteaia ruumide remont ja kanalisatsiooni avarii likvideerimine</t>
  </si>
  <si>
    <t>Merivälja Kooli rularambi remont</t>
  </si>
  <si>
    <t>Tallinna Mustamäe 1. Lasteaed/Algkooli automaatse tulekahjusignalisatsiooni väljaehitamine</t>
  </si>
  <si>
    <t>12 52 25 057 0</t>
  </si>
  <si>
    <t>Konverents „Eesti romaan - sisse ja väljavaade“ A. H. Tammsaare Muuseumis</t>
  </si>
  <si>
    <t>turud - jaotamata</t>
  </si>
  <si>
    <t>Punase tn turg</t>
  </si>
  <si>
    <t>12 11 23 001 0</t>
  </si>
  <si>
    <t>12 52 25 002 0</t>
  </si>
  <si>
    <t xml:space="preserve">Info- ja kommunikatsioonitehnoloogia kulud </t>
  </si>
  <si>
    <t>12 02 28 001 0</t>
  </si>
  <si>
    <t>Õigused ja litsentsid soetusmaksumuses</t>
  </si>
  <si>
    <t>12 91 27 008 0</t>
  </si>
  <si>
    <t>konkursil "Let The Peoples Sing" osalemiseks</t>
  </si>
  <si>
    <t>Tallinna Heleni Kooli renoveerimine</t>
  </si>
  <si>
    <t>Tallinna Huvikeskus Kullo renoveerimine</t>
  </si>
  <si>
    <t>116 61 01 00 0</t>
  </si>
  <si>
    <t>Kultuuriministeerium</t>
  </si>
  <si>
    <t>vahetusprojekt "Tallinna Kopli Ametikooli õpilaste keevitustööde praktika Saksamaal"</t>
  </si>
  <si>
    <t>12 65 23 018 0</t>
  </si>
  <si>
    <t>projekt "Vabadusvõitluse radadel"</t>
  </si>
  <si>
    <t>projekt "Kooliväline keeleõpe"</t>
  </si>
  <si>
    <t>220 20 20 00 0</t>
  </si>
  <si>
    <t>SA Lastehaigla vaimse tervise keskus</t>
  </si>
  <si>
    <t>Ühistranspordi infrastruktuur</t>
  </si>
  <si>
    <t>äriruumide majandamine (Põhja-Tallinn)</t>
  </si>
  <si>
    <t>Keskkonnaprogrammid</t>
  </si>
  <si>
    <t>228 11 09 00 0</t>
  </si>
  <si>
    <t>Kesklinna videovalve süsteem</t>
  </si>
  <si>
    <t>Lasnamäe Muusikakool-sadeveetorustiku avariiremont</t>
  </si>
  <si>
    <t>Tln LA Kikas-tuletõkkeuste paigaldus</t>
  </si>
  <si>
    <t>Tln Liivaku LA - tuletõkkeuste paigaldus</t>
  </si>
  <si>
    <t>245 15 02 00 0</t>
  </si>
  <si>
    <t>Secure</t>
  </si>
  <si>
    <t>Botaanikaaia reostuskollete likvideerimine</t>
  </si>
  <si>
    <t>223 01 01 00 0</t>
  </si>
  <si>
    <t>Kuldne Mask</t>
  </si>
  <si>
    <t>225 37 21 50 0</t>
  </si>
  <si>
    <t>looduskaitseseaduse alusel määratud trahvid</t>
  </si>
  <si>
    <t>Rahvusooper Estonia</t>
  </si>
  <si>
    <t>116 65 13 00 0</t>
  </si>
  <si>
    <t>12 79 00 000 0</t>
  </si>
  <si>
    <t>Vaimse Tervise Keskuse muud soetused</t>
  </si>
  <si>
    <t>Elukestva Õppe Arendamise SA Innove</t>
  </si>
  <si>
    <t>239 41 60 00 0</t>
  </si>
  <si>
    <t>239 41 70 00 0</t>
  </si>
  <si>
    <t>osalemine ICLM (International Literary Museums)aasta konverentsil Shangais</t>
  </si>
  <si>
    <t>Ristiku Põhikool - õppevahendid</t>
  </si>
  <si>
    <t>toetus E.Vilde reisidest ja reisikirjadest näituse korraldamiseks</t>
  </si>
  <si>
    <t>12 52 25 028 0</t>
  </si>
  <si>
    <t>teemakonverentsi "Põrgupõhja uus Vanapagan" korraldamiseks</t>
  </si>
  <si>
    <t>112 26 00 00 0</t>
  </si>
  <si>
    <t>lasteaed-algkool</t>
  </si>
  <si>
    <t>04550</t>
  </si>
  <si>
    <t>05300</t>
  </si>
  <si>
    <t>225 90 11 00 0</t>
  </si>
  <si>
    <t>AS Tallinna Linnahall</t>
  </si>
  <si>
    <t xml:space="preserve">SUBSIIDIUMID ETTEVÕTLUSEGA TEGELEVATELE ISIKUTELE </t>
  </si>
  <si>
    <t>Kodumaised subsiidiumid</t>
  </si>
  <si>
    <t>projekt "Naeratusega lasteaeda"</t>
  </si>
  <si>
    <t>12 65 23 031 0</t>
  </si>
  <si>
    <t>projekt "Olen eestimaalane"</t>
  </si>
  <si>
    <t>12 65 23 032 0</t>
  </si>
  <si>
    <t>sotsiaalhoolekande töötajate palkade ühtlustamine</t>
  </si>
  <si>
    <t>Lindakivi Kultuurikeskuse renoveerimine</t>
  </si>
  <si>
    <t>Kasum/kahjum maa müügist</t>
  </si>
  <si>
    <t>Maa müügiga seotud kulud</t>
  </si>
  <si>
    <t>12 89 23 016 0</t>
  </si>
  <si>
    <t>Eluhoonete müügiga seotud kulud</t>
  </si>
  <si>
    <t>SA Tallinn 2011</t>
  </si>
  <si>
    <t>12 02 23 039 0</t>
  </si>
  <si>
    <t>226 11 20 00 0</t>
  </si>
  <si>
    <t>staadionid</t>
  </si>
  <si>
    <t>223 40 00 00 0</t>
  </si>
  <si>
    <t>Eesti Kunstiakadeemia</t>
  </si>
  <si>
    <t>Välisrahastusega projekt „PLUS" - OF</t>
  </si>
  <si>
    <t>Välisrahastusega projekt „PLUS" - VR</t>
  </si>
  <si>
    <t>245 15 10 00 0</t>
  </si>
  <si>
    <t>Merivälja Kool – õpilastoolide ost</t>
  </si>
  <si>
    <t>Linnavolikogu kantselei hoone Vana-Viru 12</t>
  </si>
  <si>
    <t>Eesti Muusika- ja Teatriakadeemia</t>
  </si>
  <si>
    <t>12 43 00 000 0</t>
  </si>
  <si>
    <t>piirdeaia remont</t>
  </si>
  <si>
    <t>Muumipere Lastesõim</t>
  </si>
  <si>
    <t>Tallinna Kunstikoolile laste- ja noortenäituse korraldamiseks "Kullo" Lastegaleriis</t>
  </si>
  <si>
    <t xml:space="preserve">Tallinna Kunstikoolile protsessikunsti workshopi läbiviimiseks </t>
  </si>
  <si>
    <t>12 65 23 014 0</t>
  </si>
  <si>
    <t>12 65 23 006 0</t>
  </si>
  <si>
    <t>12 65 23 007 0</t>
  </si>
  <si>
    <t>239 31 12 00 0</t>
  </si>
  <si>
    <t>maa korraldamine</t>
  </si>
  <si>
    <t>239 41 00 00 0</t>
  </si>
  <si>
    <t>12 11 28 013 0</t>
  </si>
  <si>
    <t>Projekt "Üheskoos"</t>
  </si>
  <si>
    <t>223 17 02 00 0</t>
  </si>
  <si>
    <t>223 11 81 70 0</t>
  </si>
  <si>
    <t>12 02 23 048 0</t>
  </si>
  <si>
    <t xml:space="preserve">toetuse eraldamine vene õppekeelega gümnaasiumidele </t>
  </si>
  <si>
    <t>Kinnistute, hoonete ja ruumide elekter</t>
  </si>
  <si>
    <t>õppekava toetav loodusõpe Tallinna Botaanikaaias</t>
  </si>
  <si>
    <t>"Vanaemad-ja vanaisad oskuslikud arvutikasutajad"</t>
  </si>
  <si>
    <t>223 39 91 00 0</t>
  </si>
  <si>
    <t>alaealiste komisjonid (Põhja-Tallinn)</t>
  </si>
  <si>
    <t>12 52 25 066 0</t>
  </si>
  <si>
    <t>Tallinna Kammerorkestri dirigendi honorar</t>
  </si>
  <si>
    <t>Eestis elavate rahvusvähemuste kultuuri tutvustav üritustesari „Saja rahva lood“</t>
  </si>
  <si>
    <t>12 06 25 081 0</t>
  </si>
  <si>
    <t>erastamisega seotud muud kulud</t>
  </si>
  <si>
    <t>Linnavalitsuse reservfond</t>
  </si>
  <si>
    <t>linnaplaneerimine</t>
  </si>
  <si>
    <t>tervisespordi projektid - jaotamata</t>
  </si>
  <si>
    <t>pikapäevakooli teenuse osutamiseks</t>
  </si>
  <si>
    <t>12 04 23 001 0</t>
  </si>
  <si>
    <t>12 02 23 016 0</t>
  </si>
  <si>
    <t>12 11 77 005 0</t>
  </si>
  <si>
    <r>
      <t>Aidsi Tugikeskusele</t>
    </r>
    <r>
      <rPr>
        <sz val="10"/>
        <rFont val="Arial"/>
        <family val="2"/>
        <charset val="186"/>
      </rPr>
      <t xml:space="preserve"> </t>
    </r>
  </si>
  <si>
    <t>113 16 00 00 0</t>
  </si>
  <si>
    <t>116 41 02 00 0</t>
  </si>
  <si>
    <t xml:space="preserve">sellest vv - kuludesse kantud (amortiseeritud) väheväärtuslikud varad </t>
  </si>
  <si>
    <t>Muu immateriaalse põhivara amortisatsioon</t>
  </si>
  <si>
    <t>12 02 23 017 0</t>
  </si>
  <si>
    <t>12 02 23 018 0</t>
  </si>
  <si>
    <t>alkoholiseaduse alusel määratud trahvid</t>
  </si>
  <si>
    <t>113 11 00 00 0</t>
  </si>
  <si>
    <t>Tln Magdaleena LA - kanalisatsiooni avariiremont</t>
  </si>
  <si>
    <t>Tln Humanitaargümnaasium - remondi ettevalmistamine</t>
  </si>
  <si>
    <t>gümnaasiumid</t>
  </si>
  <si>
    <t>12 14 23 001 0</t>
  </si>
  <si>
    <t>232 12 04 00 0</t>
  </si>
  <si>
    <t>kohaliku omavalitsuse korralduse seaduse alusel määratud trahvid</t>
  </si>
  <si>
    <t>12 11 23 002 0</t>
  </si>
  <si>
    <t>projekt "Võta shape up ja ole terve"</t>
  </si>
  <si>
    <t>Lapse koolitoetus</t>
  </si>
  <si>
    <t>turismiturunduse projektid</t>
  </si>
  <si>
    <t>ametiasutuste turvasüsteemid</t>
  </si>
  <si>
    <t>277 24 03 00 0</t>
  </si>
  <si>
    <t>kiirabiteenused - linn</t>
  </si>
  <si>
    <t>kiirabiteenused - riik</t>
  </si>
  <si>
    <t xml:space="preserve">Nõustamisteenused </t>
  </si>
  <si>
    <t>115 71 30 00 0</t>
  </si>
  <si>
    <t>leppetrahvid</t>
  </si>
  <si>
    <t>12 07 30 003 0</t>
  </si>
  <si>
    <t>12 06 25 083 0</t>
  </si>
  <si>
    <t>12 06 25 084 0</t>
  </si>
  <si>
    <t>Käibemaks - põhivara soetusel alates 01.01.2009</t>
  </si>
  <si>
    <t>F 2999900000</t>
  </si>
  <si>
    <t>FINANTSKULUD</t>
  </si>
  <si>
    <t>Lasnamäe Muusikakool - põhivara soetamine</t>
  </si>
  <si>
    <t>lavastusega "Keskööpäike" osalemine "Balti Teatrite Festivalil" Panevezyses</t>
  </si>
  <si>
    <t>116 08 14 00 0</t>
  </si>
  <si>
    <t>sotsiaalhoolekandeasutuse toitlustustasu</t>
  </si>
  <si>
    <t>250 01 55 00 0</t>
  </si>
  <si>
    <t>250 01 65 00 0</t>
  </si>
  <si>
    <t>Munitsipaalpolitseiamet</t>
  </si>
  <si>
    <t>välisrahatusega projekt "Aianduse kunst"</t>
  </si>
  <si>
    <t>Välisrahastusega projektid</t>
  </si>
  <si>
    <t>Nõmme turu renoveerimine</t>
  </si>
  <si>
    <t>Karjääriteenuste süsteem (väism.sf)</t>
  </si>
  <si>
    <t>Tallinna Linnamäe Lasteaia soojussõlme automaatika vahetus</t>
  </si>
  <si>
    <t>Tallinna Raku Lasteaia evakuatsioonivalgustus</t>
  </si>
  <si>
    <t>Tallinna Kullerkupu Lasteaia evakuatsioonivalgustus</t>
  </si>
  <si>
    <t>Tallinna Tihase Lasteaia evakuatsioonivalgustus</t>
  </si>
  <si>
    <t>Tallinna 22. Lasteaia korstna remont</t>
  </si>
  <si>
    <t>Tallinna Kesklinna Vene Gümnaasiumi katuse avariiremont</t>
  </si>
  <si>
    <t>Tallinna Paekaare Gümnaasiumi fassaadide kindlustamine</t>
  </si>
  <si>
    <t>Istituto D'Istruziore Superiore A.F.Formiggini, Itaalias</t>
  </si>
  <si>
    <t>Kulude liigendus otstarbe järgi</t>
  </si>
  <si>
    <t>Linnavolikogu</t>
  </si>
  <si>
    <t>Linnavalitsus</t>
  </si>
  <si>
    <t>223 10 81 11 0</t>
  </si>
  <si>
    <t>KIK rahastatavad projektid 2</t>
  </si>
  <si>
    <t>Haabersti LOV</t>
  </si>
  <si>
    <t>12 67 25 002 0</t>
  </si>
  <si>
    <t>12 91 25 003 0</t>
  </si>
  <si>
    <t>12 89 23 013 0</t>
  </si>
  <si>
    <t>Tln Lasteaed Mudila - avariitööd</t>
  </si>
  <si>
    <t>12 11 28 004 0</t>
  </si>
  <si>
    <t>Uus tn 19/Vene tn 30 hoone (Okasroosikese loss) rekonstrueerimise projekt                                                                                                                                             </t>
  </si>
  <si>
    <t>248 11 01 00 0</t>
  </si>
  <si>
    <t>väikeettevõtlus</t>
  </si>
  <si>
    <t xml:space="preserve">248 11 11 00 0 </t>
  </si>
  <si>
    <t>Kinnistute, hoonete ja ruumide valveteenused</t>
  </si>
  <si>
    <t>231 99 50 00 0</t>
  </si>
  <si>
    <t>12 52 23 023 0</t>
  </si>
  <si>
    <t>12 06 25 074 0</t>
  </si>
  <si>
    <t>Timo Steiner - heliloomingu tellimine</t>
  </si>
  <si>
    <t>Nõmme Spordikeskus</t>
  </si>
  <si>
    <t>227 00 00 00 0</t>
  </si>
  <si>
    <t>NOORSOOTÖÖ</t>
  </si>
  <si>
    <t>227 11 00 00 0</t>
  </si>
  <si>
    <t>Noorsootöö</t>
  </si>
  <si>
    <t>227 11 10 00 0</t>
  </si>
  <si>
    <t>noortekeskus</t>
  </si>
  <si>
    <t>227 11 11 00 0</t>
  </si>
  <si>
    <t>noorte info ja nõustamine</t>
  </si>
  <si>
    <t>maapõueseaduse alusel määratud trahvid</t>
  </si>
  <si>
    <t>Eesti Koolispordi Liit</t>
  </si>
  <si>
    <t>ühisveevärgi- ja kanalisatsiooniseaduse alusel määratud trahvid</t>
  </si>
  <si>
    <t>113 25 00 00 0</t>
  </si>
  <si>
    <t>projekt "Metoodilise keskuse tegevus- ja ajakava"</t>
  </si>
  <si>
    <t>äriruumide majandamine (Haabersti linnaosa)</t>
  </si>
  <si>
    <t>projekt "International possibilities in Tallinn Youth Work Centre"</t>
  </si>
  <si>
    <t>Kopli Ametikooli bürootehnika</t>
  </si>
  <si>
    <t>Mugula tee (Oblika tn - Palderjani tee)</t>
  </si>
  <si>
    <t>Lükati tee parkla</t>
  </si>
  <si>
    <t>Lasteaed Rukkirääk, Rukki 17</t>
  </si>
  <si>
    <t>12 02 27 011 0</t>
  </si>
  <si>
    <t>"Operatsioon Õ" teostamiseks</t>
  </si>
  <si>
    <t>Hingedepäeva kontserdi korraldamiseks, Tallinna Filharmooniale, Tartu Jaani kirikus (Tartu LV kultuuriosakond)</t>
  </si>
  <si>
    <t>12 64 23 047 0</t>
  </si>
  <si>
    <t>12 64 23 061 0</t>
  </si>
  <si>
    <t>Kinnisvarainvesteeringute korrashoiu- ja remondimaterjalid, lisaseadmed ja -tarvikud</t>
  </si>
  <si>
    <t>Kaasani Jumalaema kirik</t>
  </si>
  <si>
    <t>12 52 25 043 0</t>
  </si>
  <si>
    <t>12 52 25 044 0</t>
  </si>
  <si>
    <t>projekt "Eesti ajalugu oma silmaga"</t>
  </si>
  <si>
    <t>12 02 27 010 0</t>
  </si>
  <si>
    <t>HTM "Ühenduses peitub jõud"</t>
  </si>
  <si>
    <t>Proteeside, ortopeediliste ja muude abivahendite soetamine ning eraldamise korralduskulud</t>
  </si>
  <si>
    <t>linna äriühingute likvideerimiskulud</t>
  </si>
  <si>
    <t>225 37 00 00 0</t>
  </si>
  <si>
    <t>225 37 11 00 0</t>
  </si>
  <si>
    <t>piirkondlikud noorsooüritused (Haabersti linnaosa)</t>
  </si>
  <si>
    <t>12 02 23 036 0</t>
  </si>
  <si>
    <t>112 70 01 00 0</t>
  </si>
  <si>
    <t>Tallinna Õismäe Kool - el.kombi ahi</t>
  </si>
  <si>
    <t>220 08 11 00 0</t>
  </si>
  <si>
    <t>223 17 81 60 0</t>
  </si>
  <si>
    <t>Veesõidukite rent</t>
  </si>
  <si>
    <t>Muud veesõidukite majandamiskulud</t>
  </si>
  <si>
    <t>220 22 01 00 0</t>
  </si>
  <si>
    <t>220 91 00 00 0</t>
  </si>
  <si>
    <t>Illuste Mõisa palliplatsi remont</t>
  </si>
  <si>
    <t>12 02 23 007 0</t>
  </si>
  <si>
    <t>12 06 25 040 0</t>
  </si>
  <si>
    <t>piirkondlikud kultuuriüritused (Põhja-Tallinn)</t>
  </si>
  <si>
    <t>Muinsuskaitse</t>
  </si>
  <si>
    <t>277 35 21 00 0</t>
  </si>
  <si>
    <t>12 14 22 001 0</t>
  </si>
  <si>
    <t>12 14 27 013 0</t>
  </si>
  <si>
    <t>Loomaia Paksunahaliste maja (CO 2)</t>
  </si>
  <si>
    <t>Tulud muudelt majandusaladelt</t>
  </si>
  <si>
    <t>Tulu muudelt majandusaladelt</t>
  </si>
  <si>
    <t>12 50 00 000 0</t>
  </si>
  <si>
    <t>Eesti Rahvusraamatukogu</t>
  </si>
  <si>
    <t>stipendium rahvusvahelise õpilaste heliloomingu- ja improvisatsioonikonkursi korraldamiseks</t>
  </si>
  <si>
    <t>12 67 23 010 0</t>
  </si>
  <si>
    <t>Mustamäe LOV reservfond</t>
  </si>
  <si>
    <t>12 91 48 007 0</t>
  </si>
  <si>
    <t>Välisrahastusega projekt "Rail Baltica kasvukoridor"</t>
  </si>
  <si>
    <t>12 91 47 002 0</t>
  </si>
  <si>
    <t>projekt "Rail Baltica kasvukoridor"</t>
  </si>
  <si>
    <t>turismiturundus Venemaal</t>
  </si>
  <si>
    <t>248 12 11 16 0</t>
  </si>
  <si>
    <t>turismiturundus Lätis</t>
  </si>
  <si>
    <t>248 12 11 17 0</t>
  </si>
  <si>
    <t>223 20 21 20 0</t>
  </si>
  <si>
    <t>konverentside korraldamine</t>
  </si>
  <si>
    <t>247 12 99 00 0</t>
  </si>
  <si>
    <t>tg planeeringud - jaotamata</t>
  </si>
  <si>
    <t>233 11 99 00 0</t>
  </si>
  <si>
    <t>12 67 23 023 0</t>
  </si>
  <si>
    <t>Tallinna Suitsupääsupesa Lasteaiale keskkonnateemaliste õppepäevade korraldamiseks</t>
  </si>
  <si>
    <t>12 67 23 024 0</t>
  </si>
  <si>
    <t xml:space="preserve">Tallinna Lille Lasteaiale projekti "Tallinna Lille ja Tallinna Tihase lasteaia laste tutvumine Tallinna lähiümbruse pankranniku ja mererannaga" </t>
  </si>
  <si>
    <t>MATERIAALNE PÕHIVARA</t>
  </si>
  <si>
    <t>Maa</t>
  </si>
  <si>
    <t>Tulu spordi- ja vaba aja asutuste majandustegevusest</t>
  </si>
  <si>
    <t>3222</t>
  </si>
  <si>
    <t>116 06 01 00 0</t>
  </si>
  <si>
    <t>116 06 02 00 0</t>
  </si>
  <si>
    <t>112 70 02 00 0</t>
  </si>
  <si>
    <t>Balti tee (Balti keti) mälestusmärgi projekteerimine</t>
  </si>
  <si>
    <t>Patriarh Aleksius II büst</t>
  </si>
  <si>
    <t>12 65 23 022 0</t>
  </si>
  <si>
    <t>12 91 45 002 0</t>
  </si>
  <si>
    <t>12 91 00 000 0</t>
  </si>
  <si>
    <t>12 92 00 000 0</t>
  </si>
  <si>
    <t>220 13 01 00 0</t>
  </si>
  <si>
    <t>"Ranna noortekeskus" (Harju MV-lt)</t>
  </si>
  <si>
    <t>12 63 23 006 0</t>
  </si>
  <si>
    <t>Tallinn-Aegna vahelise laevaühenduse tagamiseks</t>
  </si>
  <si>
    <t>Majandustegevuse registri seaduse alusel teostatavatelt toimingutelt</t>
  </si>
  <si>
    <t>112 81 01 00 0</t>
  </si>
  <si>
    <t>toetus vähekindlustatud lastega peredele arvuti ostmiseks</t>
  </si>
  <si>
    <t>228 39 21 00 0</t>
  </si>
  <si>
    <t>228 39 22 00 0</t>
  </si>
  <si>
    <t>116 03 99 11 0</t>
  </si>
  <si>
    <t xml:space="preserve">Hooldamine, rehabilitatsioon, taastusravi </t>
  </si>
  <si>
    <t>Raviteenused</t>
  </si>
  <si>
    <t>projekt "Eelista eestimaist! Eesti ehitab"</t>
  </si>
  <si>
    <t>Nõmme Muusikakoolile osalemiseks VIII Põhjamaade Muusikakoolide Keelpilliorkestrite seminaril Karstadis</t>
  </si>
  <si>
    <t>Tallinna Munitsipaalperearstikeskuse OÜ - tulud kokku</t>
  </si>
  <si>
    <t>820 99 00 00 0</t>
  </si>
  <si>
    <t>820 99 99 00 0</t>
  </si>
  <si>
    <t>Nimi</t>
  </si>
  <si>
    <t>elamute majandamine  (Mustamäe linnaosa)</t>
  </si>
  <si>
    <t>TEGEVUSALA</t>
  </si>
  <si>
    <t>Pärnamäe kalmistu haldushoone remont</t>
  </si>
  <si>
    <t>jätkuprojekt põhihariduseta noorte kutseõpe</t>
  </si>
  <si>
    <t>Lipud, vimplid, muu sümboolika</t>
  </si>
  <si>
    <t>Fototarbed, fotod</t>
  </si>
  <si>
    <t>Muud erivahendid ja materjalid</t>
  </si>
  <si>
    <t>Mitmesugused majanduskulud</t>
  </si>
  <si>
    <t>12 64 23 082 0</t>
  </si>
  <si>
    <t>12 64 23 083 0</t>
  </si>
  <si>
    <t>Lasteaia remont</t>
  </si>
  <si>
    <t>Tallinna Allika Lasteaed</t>
  </si>
  <si>
    <t>Õueala korrastamine</t>
  </si>
  <si>
    <t>hooviala korrastamine</t>
  </si>
  <si>
    <t>Tallinna Männiku Lasteaed</t>
  </si>
  <si>
    <t>Rühmarüuumide kööginurkade remont</t>
  </si>
  <si>
    <t>Tallinna Arbu Lasteaed</t>
  </si>
  <si>
    <t>Õueala ja mänguväljaku korrastamine</t>
  </si>
  <si>
    <t>Õueala uuendamine ja hoone remont</t>
  </si>
  <si>
    <t>Rühmaruumide remont ja mööbli uuendamine</t>
  </si>
  <si>
    <t>Hoovi valgustamine</t>
  </si>
  <si>
    <t>Hoovi korrastamine</t>
  </si>
  <si>
    <t>Tallinna Mutionu Lasteaed</t>
  </si>
  <si>
    <t>Voodite ost</t>
  </si>
  <si>
    <t>Rühmaruumide remont</t>
  </si>
  <si>
    <t>Õueala varjualuse ja rühmaruumide remont</t>
  </si>
  <si>
    <t>Tallinna Kannikese Lasteaed</t>
  </si>
  <si>
    <t>Mänguväljaku rajamine</t>
  </si>
  <si>
    <t>Piirdeaia remont</t>
  </si>
  <si>
    <t>Tallinna Lasteaed Pääsusilm</t>
  </si>
  <si>
    <t>Koridori remont</t>
  </si>
  <si>
    <t>Varikatuste ehitus ja õuevahendite uuendamine</t>
  </si>
  <si>
    <t>Tallinna Meelespea Lasteaed</t>
  </si>
  <si>
    <t>Õueala rajatiste soetamine</t>
  </si>
  <si>
    <t>Ujula remont</t>
  </si>
  <si>
    <r>
      <t>Tallinna Kammerorkestri osalemine A.Rudini festivalil Tretjakovi galeriis</t>
    </r>
    <r>
      <rPr>
        <sz val="10"/>
        <rFont val="Arial"/>
        <family val="2"/>
        <charset val="186"/>
      </rPr>
      <t xml:space="preserve"> </t>
    </r>
  </si>
  <si>
    <t xml:space="preserve">300 00 00 00 0 </t>
  </si>
  <si>
    <t>Tallinna Munitsipaalperearstikeskuse OÜ osakapital</t>
  </si>
  <si>
    <t>220 10 22 00 0</t>
  </si>
  <si>
    <t>projekt "Tee loodusetunnetuseni ja kogemuseni looduse toimimisest"</t>
  </si>
  <si>
    <t>kultuuritegevus (Kesklinn)</t>
  </si>
  <si>
    <t>kultuuritegevus  (Kristiine linnaosa)</t>
  </si>
  <si>
    <t>12 65 23 043 0</t>
  </si>
  <si>
    <t>parkla operaatorilt</t>
  </si>
  <si>
    <t>Projekt "Kõik sihtgrupid liikuma Haaberstis!"</t>
  </si>
  <si>
    <t>12 63 23 008 0</t>
  </si>
  <si>
    <t>MTÜ Ema ja Lapse Keskus</t>
  </si>
  <si>
    <t>223 20 21 00 0</t>
  </si>
  <si>
    <t>Kohaliku omavalitsuse korralduse seaduse alusel määratud trahvid</t>
  </si>
  <si>
    <t>113 15 91 00 0</t>
  </si>
  <si>
    <t>12 89 23 014 0</t>
  </si>
  <si>
    <t>parimate sportlaste ja võistkonna preemia</t>
  </si>
  <si>
    <t>116 03 12 00 0</t>
  </si>
  <si>
    <t>koolitoidutasu</t>
  </si>
  <si>
    <t>116 03 13 00 0</t>
  </si>
  <si>
    <t>Ettevõtlusinkubaator - uue inkubaatori ettevalmistus</t>
  </si>
  <si>
    <t>Transport</t>
  </si>
  <si>
    <t>Projekt "Pargi ja sõida"</t>
  </si>
  <si>
    <t>Kulu ebatõenäoliselt laekuvatest laenunõuetest</t>
  </si>
  <si>
    <t>tänavavalgustuse õhuliinid Kesklinnas                          </t>
  </si>
  <si>
    <t>perekonnaseisualaste riiklike kohustuste täitmine Tallinna linnas</t>
  </si>
  <si>
    <t>kolimistoetus</t>
  </si>
  <si>
    <t>12 02 27 006 0</t>
  </si>
  <si>
    <t>Tallinna Linnamäe LA kanalisatsioonitorustiku remont</t>
  </si>
  <si>
    <t>Tallinna LA Pääsusilm B-korpuse ja basseini ehityuslik ekspertiis</t>
  </si>
  <si>
    <t>Tallinna LA Sinilill kanalisatsioonitorustike avariiremont</t>
  </si>
  <si>
    <t>Tallinna Läänemere Gümnaasiumi remondi ettevalmistus</t>
  </si>
  <si>
    <t>AVC tööjõukulude grupid</t>
  </si>
  <si>
    <t>223 35 01 00 0</t>
  </si>
  <si>
    <t>223 35 02 00 0</t>
  </si>
  <si>
    <t>TULUD VARADELT</t>
  </si>
  <si>
    <t>114 20 00 00 0</t>
  </si>
  <si>
    <t>Dividendid</t>
  </si>
  <si>
    <t>114 20 01 00 0</t>
  </si>
  <si>
    <t>Nõmme Sotsiaalkeskus</t>
  </si>
  <si>
    <t>231 99 90 99 0</t>
  </si>
  <si>
    <t>231 99 90 11 0</t>
  </si>
  <si>
    <t>muud heakorrakulud - hoonete lammutamine</t>
  </si>
  <si>
    <t>sotsiaalhoolekandeasutuse koolitusteenused</t>
  </si>
  <si>
    <t>Eesti Patsientide Ühing</t>
  </si>
  <si>
    <t>228 81 02 00 0</t>
  </si>
  <si>
    <t>integreeritud nõustamismudeli arendamine</t>
  </si>
  <si>
    <t>12 02 27 002 0</t>
  </si>
  <si>
    <t>12 02 27 003 0</t>
  </si>
  <si>
    <t>223 11 81 81 0</t>
  </si>
  <si>
    <t>223 11 81 90 0</t>
  </si>
  <si>
    <t>223 11 81 99 0</t>
  </si>
  <si>
    <t>223 11 88 90 0</t>
  </si>
  <si>
    <t>223 11 88 99 0</t>
  </si>
  <si>
    <t>223 14 81 10 0</t>
  </si>
  <si>
    <t>223 14 81 20 0</t>
  </si>
  <si>
    <t>223 14 81 21 0</t>
  </si>
  <si>
    <t>223 14 81 30 0</t>
  </si>
  <si>
    <t>223 14 81 31 0</t>
  </si>
  <si>
    <t>223 14 81 40 0</t>
  </si>
  <si>
    <t>223 14 81 81 0</t>
  </si>
  <si>
    <t>223 14 81 90 0</t>
  </si>
  <si>
    <t>223 14 81 99 0</t>
  </si>
  <si>
    <t>223 14 88 90 0</t>
  </si>
  <si>
    <t>223 14 88 99 0</t>
  </si>
  <si>
    <t>annetuste arvel tehtavad kulud (1)</t>
  </si>
  <si>
    <t>Koolieelsete lasteasutuste osaline remont</t>
  </si>
  <si>
    <t>12 91 27 006 0</t>
  </si>
  <si>
    <t>12 52 23 046 0</t>
  </si>
  <si>
    <t xml:space="preserve">ARCI Strauss eraldab projektile "Let`s be AMICUS-Ole AMICUS-e vabatahtlik" </t>
  </si>
  <si>
    <t>Karistusseadustiku alusel määratud trahvid</t>
  </si>
  <si>
    <t>113 01 91 00 0</t>
  </si>
  <si>
    <t>223 17 01 01 0</t>
  </si>
  <si>
    <t>223 17 01 02 0</t>
  </si>
  <si>
    <t>Tallinna Kullatera Lasteaed - küttesüsteemi rekonstrueerimine (CO2)</t>
  </si>
  <si>
    <t>Tallinna Luha Lasteaed - fassaadi ja katuse rekonstrueerimine (CO2)</t>
  </si>
  <si>
    <t>Tallinna Mustakivi Lasteaed - fassaadi rekonstrueerimine (CO2)</t>
  </si>
  <si>
    <t>FINANTSEERIMISTEHINGUD</t>
  </si>
  <si>
    <t>222 00 00 00 0</t>
  </si>
  <si>
    <t>Loomaaia keskkonnahariduse keskus   </t>
  </si>
  <si>
    <r>
      <t>Linnatänav Katlas</t>
    </r>
    <r>
      <rPr>
        <sz val="12"/>
        <rFont val="Times New Roman"/>
        <family val="1"/>
        <charset val="186"/>
      </rPr>
      <t xml:space="preserve"> </t>
    </r>
  </si>
  <si>
    <t>116 05 22 00 0</t>
  </si>
  <si>
    <t>Birgitta Festivali tasulised teenused</t>
  </si>
  <si>
    <t>116 05 22 01 0</t>
  </si>
  <si>
    <t>Birgitta Festivali piletitulu</t>
  </si>
  <si>
    <t>116 05 22 02 0</t>
  </si>
  <si>
    <t>228 81 05 00 0</t>
  </si>
  <si>
    <t>MTÜ Eesti Pereplaneerimise Liit</t>
  </si>
  <si>
    <t>projekti "Effective Induction for Prison Teachers" toetamiseks</t>
  </si>
  <si>
    <t>KASUM/KAHJUM VARUDE JA PÕHIVARA MÜÜGIST (va finantsvarad)</t>
  </si>
  <si>
    <t>Müüdud maa soetusmaksumus</t>
  </si>
  <si>
    <t>Müüdud hoonete (v.a.eluhooned) müügitulu</t>
  </si>
  <si>
    <t>220 13 99 00 0</t>
  </si>
  <si>
    <t>220 85 13 01 0</t>
  </si>
  <si>
    <t>hoiatustrahvid</t>
  </si>
  <si>
    <t>113 99 00 00 0</t>
  </si>
  <si>
    <t>Muud trahvid</t>
  </si>
  <si>
    <t>12 99 26 001 0</t>
  </si>
  <si>
    <t>Mustamäe Laste Loomingu Majale projekti "XV Perepäev - kultuuripealinn Tallinn" teostamiseks</t>
  </si>
  <si>
    <t>12 06 23 019 0</t>
  </si>
  <si>
    <t>projekt "Mängime jutulõngaga"</t>
  </si>
  <si>
    <t>Eino Tambergi "Joanna Tentata" (lisamuusika süidile) teostamiseks</t>
  </si>
  <si>
    <t>Euroopa Liit, tema struktuurifondid ja Ühtekuuluvusfond</t>
  </si>
  <si>
    <t>12 91 30 001 0</t>
  </si>
  <si>
    <t>projekt SECURE (EL)</t>
  </si>
  <si>
    <t>Tln J.Poska LA - ventilatsioonitööd</t>
  </si>
  <si>
    <t>Tln LA Kraavikrõll - katuse remont</t>
  </si>
  <si>
    <t>Tln Kelmiküla LA - küttesüsteemi avarii</t>
  </si>
  <si>
    <t>Tln Raku LA - katuse remont</t>
  </si>
  <si>
    <t>Tln Mustamäe Gümnaasium - algklasside ruumide ettevalmistamine</t>
  </si>
  <si>
    <t>SA Tallinna Kultuurikatel - mitterahalised tehingud</t>
  </si>
  <si>
    <t>Kotka-Tedre-Spordi t haljasala</t>
  </si>
  <si>
    <t>Mustamäe nõlva treppide renoveerimine</t>
  </si>
  <si>
    <t>Kalamaja kalmistupark</t>
  </si>
  <si>
    <t>225 15 42 00 0</t>
  </si>
  <si>
    <t>VHK muusikakoolile keelpillide soetamiseks</t>
  </si>
  <si>
    <t>12 02 23 050 0</t>
  </si>
  <si>
    <t>226 33 00 00 0</t>
  </si>
  <si>
    <t>PPP projektid</t>
  </si>
  <si>
    <t>226 33 99 00 0</t>
  </si>
  <si>
    <t>226 37 00 00 0</t>
  </si>
  <si>
    <t>Tervisespordi projektid</t>
  </si>
  <si>
    <t>226 37 01 00 0</t>
  </si>
  <si>
    <t>12 67 23 005 0</t>
  </si>
  <si>
    <t>eraldis kutseõppe õppekavadel õppivate 1. kursuse õpilaste koolilõuna kulude toetuseks</t>
  </si>
  <si>
    <t xml:space="preserve">projekti „Eesti kirjanduse sügislaat „Klassiku akende all“ E. Vilde Muuseumi projekt)“ läbiviimiseks </t>
  </si>
  <si>
    <t>12 06 25 045 0</t>
  </si>
  <si>
    <t>osalemiseks Brüsseli Klara Festivalil</t>
  </si>
  <si>
    <t>12 06 25 046 0</t>
  </si>
  <si>
    <t>Muutus nõuetes - jaotamata        713 99 00 00 0    siin on mõeldud muutust muudes nõuetes (rmtp kontogrupid 103 ja 153)</t>
  </si>
  <si>
    <t>Kultuurkapitali rahastatavad projektid 2</t>
  </si>
  <si>
    <t>teatrifestivali „Talveöö unenägu 2008” korraldamiseks</t>
  </si>
  <si>
    <t>12 06 25 037 0</t>
  </si>
  <si>
    <t>225 04 30 99 0</t>
  </si>
  <si>
    <t>225 04 30 02 0</t>
  </si>
  <si>
    <t>225 04 30 01 0</t>
  </si>
  <si>
    <t>piirkondlikud spordiüritused (Põhja-Tallinn)</t>
  </si>
  <si>
    <t>SA Tallinna Tehnika- ja Teaduskeskus</t>
  </si>
  <si>
    <t>223 40 06 00 0</t>
  </si>
  <si>
    <t>projekti "Sünnipäevakingi üleandmiskontsert sihtriigis" raames Tõnu Kaljuste ja Tallinna Kammerorkestri USA kontsertturnee korraldamiseks</t>
  </si>
  <si>
    <t>Eesti Vabaharidusliidu programmi "Õppime parandab elukvaliteeti" rahastamiseks</t>
  </si>
  <si>
    <t>12 67 23 022 0</t>
  </si>
  <si>
    <t>projekti „Muld kui kasvukeskkond“ teostamiseks</t>
  </si>
  <si>
    <t>116 06 03 00 0</t>
  </si>
  <si>
    <t>huviasutuse muud tulud</t>
  </si>
  <si>
    <t>12 65 23 053 0</t>
  </si>
  <si>
    <t>projekt" Tallinna Linnateatri temaatilised teatrilavastused (A. H. Tammsaare "Tõde ja õigus" Vargamäel""</t>
  </si>
  <si>
    <t>Lastemänguväljakute väikevormid ja piirded</t>
  </si>
  <si>
    <t>Tallinna Kiirabile autode soetamine</t>
  </si>
  <si>
    <t>Tallinna Kiirabi muud soetused</t>
  </si>
  <si>
    <t>sarja "Viva Oratorio" kontsertide toetamiseks</t>
  </si>
  <si>
    <t>12 63 26 001 0</t>
  </si>
  <si>
    <t>Tervisespordi välisosalusega projektid</t>
  </si>
  <si>
    <t>Tallinna Kuristiku Gümnaasiumile projekti "The value of living green" teostamiseks.</t>
  </si>
  <si>
    <t>Tallinna Maraton</t>
  </si>
  <si>
    <t>299 11 00 00 0</t>
  </si>
  <si>
    <t>Puhkusetasu reservi muutus</t>
  </si>
  <si>
    <t>Rahalisi väljamakseid mittenõudvad kulud - amortisatsioon</t>
  </si>
  <si>
    <t>Tallinna ülikoolide toetus</t>
  </si>
  <si>
    <t>MTÜ Kodulinna Maja</t>
  </si>
  <si>
    <t>Stipendiumid</t>
  </si>
  <si>
    <t xml:space="preserve">223 43 00 00 0 </t>
  </si>
  <si>
    <t>231 99 20 00 0</t>
  </si>
  <si>
    <t>Tehniliste vahendite andmine</t>
  </si>
  <si>
    <t>12 06 23 006 0</t>
  </si>
  <si>
    <t>Ametlikud teated</t>
  </si>
  <si>
    <t>Tallinna turundusvideo</t>
  </si>
  <si>
    <t>kunstiesemete soetamine</t>
  </si>
  <si>
    <t>eraldised Põhja-Eesti Päästekeskusele</t>
  </si>
  <si>
    <t>Eraldised Põhja-Eesti Päästekeskusele</t>
  </si>
  <si>
    <t>231 99 18 00 0</t>
  </si>
  <si>
    <t>ajutiste avalike käimlate hooldus</t>
  </si>
  <si>
    <t>228 27 30 00 0</t>
  </si>
  <si>
    <t>228 27 40 00 0</t>
  </si>
  <si>
    <t>228 27 60 00 0</t>
  </si>
  <si>
    <t>sotsiaalabi juhtumikorralduse põhimõttel (Kesklinn)</t>
  </si>
  <si>
    <t>sotsiaalabi juhtumikorralduse põhimõttel (Kristiine)</t>
  </si>
  <si>
    <t>239 11 22 90 0</t>
  </si>
  <si>
    <t>üksikkorterite majandamine (Põhja-Tallinn)</t>
  </si>
  <si>
    <t>239 11 24 00 0</t>
  </si>
  <si>
    <t>239 11 25 00 0</t>
  </si>
  <si>
    <t>239 11 26 00 0</t>
  </si>
  <si>
    <t>Tln Prantsuse Lütseumi spordihoone projekteerimine ja ehitus</t>
  </si>
  <si>
    <t>Veesõidukite korrashoiu- ja remondimaterjalid, lisaseadmed ja -tarvikud</t>
  </si>
  <si>
    <t>Riigilt ja riigiasutustelt</t>
  </si>
  <si>
    <t>12 02 00 000 0</t>
  </si>
  <si>
    <t>115 71 10 00 0</t>
  </si>
  <si>
    <t>saadud kindlustushüvitised</t>
  </si>
  <si>
    <t>115 71 20 00 0</t>
  </si>
  <si>
    <t>saadud kahjuhüvitised</t>
  </si>
  <si>
    <t>Kristiine Linnaosa Valitsuse soetused (mööbel)</t>
  </si>
  <si>
    <t xml:space="preserve">Amortiseerimata laenukulud </t>
  </si>
  <si>
    <t>geodeetilised ja kartograafilised tööd</t>
  </si>
  <si>
    <t>projekti "Erudiit" läbiviimiseks</t>
  </si>
  <si>
    <t>12 64 23 064 0</t>
  </si>
  <si>
    <t>keevitustööde praktika Saksamaal (Kopli AM)</t>
  </si>
  <si>
    <t xml:space="preserve">Rehabilitatsiooniprogrammide piloteerimine </t>
  </si>
  <si>
    <t>liikluskorraldusvahendid ja teekattemärgistus (Transpordiamet)</t>
  </si>
  <si>
    <t>liikluskorraldusvahendid ja teekattemärgistus (Kommunaalamet)</t>
  </si>
  <si>
    <t>239 11 10 01 0</t>
  </si>
  <si>
    <t>elamute majandamine (LVA)</t>
  </si>
  <si>
    <t>Tln LA-Sinilill - kanalisatsioonitrassi avariiremont</t>
  </si>
  <si>
    <t>Tln LA Ojake - piirdeaia ehitus</t>
  </si>
  <si>
    <t>Sitsi LA - trepikodade ja välistreppide remont</t>
  </si>
  <si>
    <t>projekti "Nukuteater - laste fantaasiarikaste mängude ja loovuse algus" teostamiseks</t>
  </si>
  <si>
    <t>MUU MAJANDUS</t>
  </si>
  <si>
    <t xml:space="preserve"> Tallinna Mustamäe Humanitaargümnaasiumile projekti "A Rainbow over Europe - Culture, Education, Tradition, Art, History" teostamiseks</t>
  </si>
  <si>
    <t xml:space="preserve"> Tallinna Mahtra Gümnaasiumile projekti "Building Green Bridges" teostamiseks</t>
  </si>
  <si>
    <t xml:space="preserve">spordihoone remont                                                                                                                 </t>
  </si>
  <si>
    <t>Lasteaedade õuealad ja mänguväljakud</t>
  </si>
  <si>
    <t xml:space="preserve">Tallinna Kivila Lasteaed </t>
  </si>
  <si>
    <t xml:space="preserve">saali remont                                                                                                                                           </t>
  </si>
  <si>
    <t xml:space="preserve">Tallinna Kanutiaia Noortemaja </t>
  </si>
  <si>
    <t>Baritonsaksofoni ost</t>
  </si>
  <si>
    <t>Lasnamäe Muusikakool</t>
  </si>
  <si>
    <t xml:space="preserve">fassaadi, saali põranda ja lagede remont, tuleohutusnõuete täitmine          </t>
  </si>
  <si>
    <t xml:space="preserve">Tallinna Täiskasvanute Gümnaasium </t>
  </si>
  <si>
    <r>
      <t>arvutiklass</t>
    </r>
    <r>
      <rPr>
        <sz val="10"/>
        <rFont val="Calibri"/>
        <family val="2"/>
        <charset val="186"/>
      </rPr>
      <t xml:space="preserve"> </t>
    </r>
  </si>
  <si>
    <t>automaatse tulekahjusignalisatsioonisüsteemi paigaldamine</t>
  </si>
  <si>
    <t>Tallinna Täiskasvanute Gümnaasium</t>
  </si>
  <si>
    <t>rühmaruumi remont</t>
  </si>
  <si>
    <t>Taime Lasteaed</t>
  </si>
  <si>
    <t>Lasteaed Kelluke</t>
  </si>
  <si>
    <t>Tallinna Lasteaed Sipsik</t>
  </si>
  <si>
    <t>eraldis Sotsiaalministeeriumilt projekti "Erivajadustega noorte II täiendkoolitus "Olen teel..." läbiviimiseks Tallinna Puuetega Noorte Õppekeskuses Juks</t>
  </si>
  <si>
    <t>12 65 23 012 0</t>
  </si>
  <si>
    <t>2080.6.0</t>
  </si>
  <si>
    <t>Tln Liikuri LA - küttesüsteemi reguleerimine ja soojustustööd</t>
  </si>
  <si>
    <t>Kutseõppeasutuse tasulised teenused</t>
  </si>
  <si>
    <t>Tallinna linna IT stipendium</t>
  </si>
  <si>
    <t>12 52 25 063 0</t>
  </si>
  <si>
    <t>Horre Zeigeri 80. juubeliks kontserdi korraldamine</t>
  </si>
  <si>
    <t>12 64 23 079 0</t>
  </si>
  <si>
    <t>12 64 23 080 0</t>
  </si>
  <si>
    <t>Nordplus programm</t>
  </si>
  <si>
    <t>116 09 29 00 0</t>
  </si>
  <si>
    <t>eluruumide haldamistulu</t>
  </si>
  <si>
    <t>390 01 01 00 0</t>
  </si>
  <si>
    <t>faktooringud</t>
  </si>
  <si>
    <t>2083.6.8.</t>
  </si>
  <si>
    <t>Tallinna Kiirabi fassaadi renoveerimine</t>
  </si>
  <si>
    <t>KULTUURIVÄÄRTUSTE AMET</t>
  </si>
  <si>
    <t>Kirikute restaureerimine</t>
  </si>
  <si>
    <t>Sport</t>
  </si>
  <si>
    <t>RESERVFOND 2013</t>
  </si>
  <si>
    <t>213 85 00 00 0</t>
  </si>
  <si>
    <t>213 85 99 00 0</t>
  </si>
  <si>
    <t>213 86 00 00 0</t>
  </si>
  <si>
    <t>213 XX XX 00 0</t>
  </si>
  <si>
    <t>213 86 99 00 0</t>
  </si>
  <si>
    <t>213 87 00 00 0</t>
  </si>
  <si>
    <t>213 87 99 00 0</t>
  </si>
  <si>
    <t>213 89 00 00 0</t>
  </si>
  <si>
    <t>213 89 99 00 0</t>
  </si>
  <si>
    <t>213 90 00 00 0</t>
  </si>
  <si>
    <t>213 90 99 00 0</t>
  </si>
  <si>
    <t>213 99 00 00 0</t>
  </si>
  <si>
    <t>213 XXXX 00 0</t>
  </si>
  <si>
    <t>213 99 99 00 0</t>
  </si>
  <si>
    <t>213 91 00 00 0</t>
  </si>
  <si>
    <t>213 91 XX 00 0</t>
  </si>
  <si>
    <t xml:space="preserve">213 91 99 00 0 </t>
  </si>
  <si>
    <t>213 92 00 00 0</t>
  </si>
  <si>
    <t>213 92 XX 00 0</t>
  </si>
  <si>
    <t>213 92 99 00 0</t>
  </si>
  <si>
    <t>213 93 00 00 0</t>
  </si>
  <si>
    <t>213 93 XX 00 0</t>
  </si>
  <si>
    <t>213 93 99 00 0</t>
  </si>
  <si>
    <t>213 94 00 00 0</t>
  </si>
  <si>
    <t>213 94 XX 00 0</t>
  </si>
  <si>
    <t>213 94 99 00 0</t>
  </si>
  <si>
    <t>213 95 00 00 0</t>
  </si>
  <si>
    <t>213 95 XX 00 0</t>
  </si>
  <si>
    <t>213 95 99 00 0</t>
  </si>
  <si>
    <t>213 96 00 00 0</t>
  </si>
  <si>
    <t>213 96 XX 00 0</t>
  </si>
  <si>
    <t>213 96 99 00 0</t>
  </si>
  <si>
    <t>213 97 00 00 0</t>
  </si>
  <si>
    <t>213 97 XX 00 0</t>
  </si>
  <si>
    <t>213 97 99 00 0</t>
  </si>
  <si>
    <t>213 98 00 00 0</t>
  </si>
  <si>
    <t>213 98 XX 00 0</t>
  </si>
  <si>
    <t>213 98 99 00 0</t>
  </si>
  <si>
    <t>225 14 00 00 0</t>
  </si>
  <si>
    <t>225 14 01 00 0</t>
  </si>
  <si>
    <t>225 14 81 00 0</t>
  </si>
  <si>
    <t>225 14 81 99 0</t>
  </si>
  <si>
    <t>projektide kulud - jaotamata (KVA)</t>
  </si>
  <si>
    <t>213 00 00 00 0</t>
  </si>
  <si>
    <t>Tallinna elamumess</t>
  </si>
  <si>
    <t>228 13 01 00 0</t>
  </si>
  <si>
    <t>12 14 27 012 0</t>
  </si>
  <si>
    <t>12 02 23 062 0</t>
  </si>
  <si>
    <t>12 64 23 098 0</t>
  </si>
  <si>
    <t>Paljassaare kaitse- ja puhkeala kujundamine</t>
  </si>
  <si>
    <t>Turismiseaduse alusel teostatavatelt toimingutelt</t>
  </si>
  <si>
    <t>põhi- üldkeskharidus - PPP - Kooliarendus</t>
  </si>
  <si>
    <t>225 37 31 00 0</t>
  </si>
  <si>
    <t>koolitus</t>
  </si>
  <si>
    <t>Ülemiste liiklussõlme tehniline abi - välisabi</t>
  </si>
  <si>
    <t>Ülemiste liiklussõlme tehniline abi - linna omafinantseering</t>
  </si>
  <si>
    <t>12 14 77 001 0</t>
  </si>
  <si>
    <t>12 14 20 001 0</t>
  </si>
  <si>
    <t>olümpiaadid</t>
  </si>
  <si>
    <t>228 39 27 00 0</t>
  </si>
  <si>
    <t>maamaksu osaline hüvitamine toimetulekuraskustes peredele (a)</t>
  </si>
  <si>
    <t>Lastehoid ja alusharidus - teenuse ost teiselt KOV-lt</t>
  </si>
  <si>
    <t>TNTK tegevuskava</t>
  </si>
  <si>
    <t>12 64 27 007 0</t>
  </si>
  <si>
    <t>Tallinna Lehola Lasteaed - rühmaruumide osaline renoveerimine</t>
  </si>
  <si>
    <t>projekti "Koos kodanikeks!" toetamiseks</t>
  </si>
  <si>
    <t>projekti "Eesti tulevikule mõeldes" toetamiseks</t>
  </si>
  <si>
    <t>projekt "Suveöö Kadriorus"</t>
  </si>
  <si>
    <t>223 39 51 00 0</t>
  </si>
  <si>
    <t>alaealiste komisjonid (Lasnamäe linnaosa)</t>
  </si>
  <si>
    <t>12 09 00 002 0</t>
  </si>
  <si>
    <t>aprillis 2007 toimunud massiliste avaliku korra rikkumiste käigus tekitatud kahju hüvitamine</t>
  </si>
  <si>
    <t>248 12 11 11 0</t>
  </si>
  <si>
    <t>248 12 11 12 0</t>
  </si>
  <si>
    <t>turismiturundus Rootsis</t>
  </si>
  <si>
    <t>üksikisiku tulumaks</t>
  </si>
  <si>
    <t>12 06 25 016 0</t>
  </si>
  <si>
    <t>12 06 25 017 0</t>
  </si>
  <si>
    <t>TC projekti osalustasu</t>
  </si>
  <si>
    <t xml:space="preserve">116 65 30 00 0 </t>
  </si>
  <si>
    <t>220 15 05 00 0</t>
  </si>
  <si>
    <t>Ombudsmani büroo</t>
  </si>
  <si>
    <t xml:space="preserve">Kopli Noortemaja </t>
  </si>
  <si>
    <t>esimese korruse tantsusaali remont</t>
  </si>
  <si>
    <t>Lasteaed Ojake</t>
  </si>
  <si>
    <t xml:space="preserve">Tallinna Lasteaed Pallipõnn  </t>
  </si>
  <si>
    <t>Tallinna Liivalaia Lasteaed</t>
  </si>
  <si>
    <t>projekt Creative Metropoles (Interreg IV C)</t>
  </si>
  <si>
    <t xml:space="preserve">277 35 25 00 0 </t>
  </si>
  <si>
    <t>projekt "Eesti keele  õpetamine ja õppimine tegevuste kaudu"</t>
  </si>
  <si>
    <t>Koolieelsete lasteasutuste kohatasu(muud regioonid)</t>
  </si>
  <si>
    <t>12 52 25 055 0</t>
  </si>
  <si>
    <t>Taimed ja istandused</t>
  </si>
  <si>
    <t>Mets</t>
  </si>
  <si>
    <t>Loomad</t>
  </si>
  <si>
    <t>KOHUSTUSÜHIKUD</t>
  </si>
  <si>
    <t>FONDIGRUPP</t>
  </si>
  <si>
    <t>116 07 05 00 0</t>
  </si>
  <si>
    <t>Litsentsitasu Riiklikult Eksami- ja Kvalifikatsioonikeskuselt</t>
  </si>
  <si>
    <t>220 85 16 00 0</t>
  </si>
  <si>
    <t>CitizMap-infosüsteem (VINNOVA)</t>
  </si>
  <si>
    <t>Lastehoid ja alusharidus - eralasteaedade toetus</t>
  </si>
  <si>
    <t>projekt "Looduses õppimise tunnid "5x5 koolitundi looduses""</t>
  </si>
  <si>
    <t>VHK kunstikooli muud teenused</t>
  </si>
  <si>
    <t>116 03 14 03 0</t>
  </si>
  <si>
    <t>228 13 09 00 0</t>
  </si>
  <si>
    <t xml:space="preserve">220 85 01 00 0                     </t>
  </si>
  <si>
    <t xml:space="preserve">220 85 00 00 0                     </t>
  </si>
  <si>
    <t xml:space="preserve">Vene Kultuurikeskusega tehtavad vähemusrahvuste kultuuri- ja haridusprojektid </t>
  </si>
  <si>
    <t>R. Panufnik heliloomingu tellimine</t>
  </si>
  <si>
    <t>T. Tulev heliloomingu tellimine</t>
  </si>
  <si>
    <t>225 05 30 99 0</t>
  </si>
  <si>
    <t>tulu kommunaalteenuste müügist - eluruumid</t>
  </si>
  <si>
    <t>projekt "Hirm ja arm vanas Tallinnas"</t>
  </si>
  <si>
    <t>12 89 23 006 0</t>
  </si>
  <si>
    <t>kapitaalrendilt, faktooringutelt, järelmaksu- ja muudelt nõuetelt</t>
  </si>
  <si>
    <t>äriruumide majandamine</t>
  </si>
  <si>
    <t>Kasum/kahjum finantsinvesteeringute ümberhindamisest</t>
  </si>
  <si>
    <t>12 67 25 001 0</t>
  </si>
  <si>
    <t>12 91 48 008 0</t>
  </si>
  <si>
    <t>projekt "Cross-Innovation - Valdkonnaülese innovatsiooni edendamine Euroopa linnades ja regioonides" (Interreg IVC)</t>
  </si>
  <si>
    <t>248 11 11 09 0</t>
  </si>
  <si>
    <t>Heleni Kooli katuse remont</t>
  </si>
  <si>
    <t>Tallinna 26. Lasteaeia rekonstrueerimine ( projekt)    </t>
  </si>
  <si>
    <t>12 64 23 077 0</t>
  </si>
  <si>
    <t>Ülemiste liiklussõlme II etapp - linna omafinantseering</t>
  </si>
  <si>
    <t>sotsiaaltoetused (Kesklinn)</t>
  </si>
  <si>
    <t>sotsiaaltoetused (Kristiine linnaosa)</t>
  </si>
  <si>
    <t>12 02 23 055 0</t>
  </si>
  <si>
    <t>12 02 23 056 0</t>
  </si>
  <si>
    <t>12 02 23 057 0</t>
  </si>
  <si>
    <t xml:space="preserve"> Tallinna Õpetaja Majale kultuuriloolise viktoriini korraldamiseks eesti ja vene õppekeelga koolides</t>
  </si>
  <si>
    <t>12 61 23 019 0</t>
  </si>
  <si>
    <t>12 61 23 020 0</t>
  </si>
  <si>
    <t>projekt "Süle Tiiger"</t>
  </si>
  <si>
    <t>projekt Euregio Pilet</t>
  </si>
  <si>
    <t>Haabersti Sotsiaalkeskuse (Õismäe tee 24) vee- ja kanalisatsioonisüsteemide rekonstrueerimine ja ruumide remont</t>
  </si>
  <si>
    <t>Toiduained ja toitlustusteenused</t>
  </si>
  <si>
    <t xml:space="preserve">Toiduained </t>
  </si>
  <si>
    <t>Toitlustusteenused</t>
  </si>
  <si>
    <t>Tallinna linna korvpalli esindusvõistkond</t>
  </si>
  <si>
    <t>reserv - RE vahendid</t>
  </si>
  <si>
    <t xml:space="preserve">223 20 25 00 0 </t>
  </si>
  <si>
    <t xml:space="preserve">Põhitoetused vastavalt õppetoetuste ja õppelaenude seadusele </t>
  </si>
  <si>
    <t xml:space="preserve">Sõidukompensatsioonid </t>
  </si>
  <si>
    <t xml:space="preserve">Muud toetused </t>
  </si>
  <si>
    <t>SPORT JA VABA AEG</t>
  </si>
  <si>
    <t>114 40 00 00 0</t>
  </si>
  <si>
    <t>Tulu vara müügist</t>
  </si>
  <si>
    <t>114 40 01 00 0</t>
  </si>
  <si>
    <t>vara müügihind</t>
  </si>
  <si>
    <t>Arengu- ja koolitustegevus</t>
  </si>
  <si>
    <t>SA Tallinna Arengu- ja Koolituskeskus</t>
  </si>
  <si>
    <t>842 99 99 00 0</t>
  </si>
  <si>
    <t>kulud - jaotamata</t>
  </si>
  <si>
    <t>800 41 00 00 0</t>
  </si>
  <si>
    <t>lastejutustuse "Minu esimesed triibulised" õpitoa korraldamiseks</t>
  </si>
  <si>
    <t>Vene Kultuurikeskuse tõlkeseade</t>
  </si>
  <si>
    <t>projekt "Setumaa- traditsioonide mitmekesisus ja mitmekihilisus"</t>
  </si>
  <si>
    <t>Sotsiaalmajade turva- ja häiresüsteemid</t>
  </si>
  <si>
    <t>3225</t>
  </si>
  <si>
    <t>116 09 30 00 0</t>
  </si>
  <si>
    <t>eluruumide üüritulu</t>
  </si>
  <si>
    <t>Põhja-Tallinna Valitsuse reservfond</t>
  </si>
  <si>
    <t>288 00 00 00 0</t>
  </si>
  <si>
    <t>12 67 23 007 0</t>
  </si>
  <si>
    <t>2080.6.8.</t>
  </si>
  <si>
    <t>2080.6.9.</t>
  </si>
  <si>
    <t>Muud tulud haridusalasest tegevusest</t>
  </si>
  <si>
    <t>projekt "Elavnurk"</t>
  </si>
  <si>
    <t>tg spetsiifilised matuseteenused - jaotamata</t>
  </si>
  <si>
    <t>Teavikute ja kunstiesemete remondi-, restaureerimis- ja hooldusteenused</t>
  </si>
  <si>
    <t>Teavikute ja kunstiesemete kindlustus</t>
  </si>
  <si>
    <t>231 99 90 00 0</t>
  </si>
  <si>
    <t>841 21 12 00 0</t>
  </si>
  <si>
    <t xml:space="preserve">Kultuurikatla kinnistute majandamiskulud </t>
  </si>
  <si>
    <t>projekt "Turundustegevused Rootsis"</t>
  </si>
  <si>
    <t xml:space="preserve">232 11 11 00 0 </t>
  </si>
  <si>
    <t>pilootprojekt "Tervislik ja säästlik kodu"</t>
  </si>
  <si>
    <t xml:space="preserve">Haabersti haldushoone siseruumide remont </t>
  </si>
  <si>
    <t>infrastruktuuri haldamine</t>
  </si>
  <si>
    <t>Tootmis-tehnilised ja salvestuskulud</t>
  </si>
  <si>
    <t>Muud eelpool nimetamata valitsussektorisse kuuluvad AÕJ isikud</t>
  </si>
  <si>
    <t>Töömasinate ja seadmete rent</t>
  </si>
  <si>
    <t>SA Tallinna Vene Muuseum</t>
  </si>
  <si>
    <t>225 40 02 00 0</t>
  </si>
  <si>
    <t>SA ORTHODOX SINGERS</t>
  </si>
  <si>
    <t>Sihtasutuste toetamine</t>
  </si>
  <si>
    <t>Õiguste ja litsentside amortisatsioon</t>
  </si>
  <si>
    <t>projekti "Mu isamaa armas" toetamiseks</t>
  </si>
  <si>
    <t>Rein Rannapi  „Hingelinnud“ tellimiseks</t>
  </si>
  <si>
    <t>Kodumaise sihtfinantseerimise vahendamine põhivara soetuseks</t>
  </si>
  <si>
    <t>Välisabi kaasfinantseerimine põhivara soetuseks</t>
  </si>
  <si>
    <t>12 67 31 002 0</t>
  </si>
  <si>
    <t>Pikk tn 20 renoveerimisprojekti koostamine ja kommunikatsioonide rekonstrueerimine</t>
  </si>
  <si>
    <t>228 11 04 00 0</t>
  </si>
  <si>
    <t>töö- ja rakenduskeskuse teenused</t>
  </si>
  <si>
    <t>228 11 04 01 0</t>
  </si>
  <si>
    <t>116 03 14 11 0</t>
  </si>
  <si>
    <t>116 03 14 12 0</t>
  </si>
  <si>
    <t>VHK muusikaringide õppetasu</t>
  </si>
  <si>
    <t>VHK kunstiringide õppetasu</t>
  </si>
  <si>
    <t>116 03 99 12 0</t>
  </si>
  <si>
    <t>116 03 99 22 0</t>
  </si>
  <si>
    <t>VHK muusikakooli muud teenused</t>
  </si>
  <si>
    <t>225 37 21 99 0</t>
  </si>
  <si>
    <t>Munitsipaal- ja sotsiaalelamute renoveerimine</t>
  </si>
  <si>
    <t>Tallinna Kiirabi peahoone pealeehitus</t>
  </si>
  <si>
    <t>tänavavalgustuse õhuliinid Kristiine linnaosas            </t>
  </si>
  <si>
    <t>tänavavalgustuse õhuliinid Lasnamäe linnaosas          </t>
  </si>
  <si>
    <t>tänavavalgustuse õhuliinid Mustamäe linnaosas       </t>
  </si>
  <si>
    <t xml:space="preserve">tänavavalgustuse õhuliinid Nõmme linnaosas               </t>
  </si>
  <si>
    <t>tänavavalgustuse õhuliinid Pirita linnaosas                   </t>
  </si>
  <si>
    <t>Kodumaine sihtfinantseerim.vahend. tegevuskuludeks</t>
  </si>
  <si>
    <t>heakorrakuu korraldamine</t>
  </si>
  <si>
    <t>231 99 15 00 0</t>
  </si>
  <si>
    <t>projekt "ühisgümnaasiumide II metoodikakonverents "Õppeprotsess kui vahend mitmekülgselt arenenud Eesti Vabariigi kodaniku ettevalmistamisel"" läbiviimiseks</t>
  </si>
  <si>
    <t>pargi- ja kalmistuvahid</t>
  </si>
  <si>
    <t xml:space="preserve">KOHUSTUSED </t>
  </si>
  <si>
    <t>nõutav****</t>
  </si>
  <si>
    <t>Tagasi nõutud kodum. sihtfinantseerim. (miinusega)</t>
  </si>
  <si>
    <t>Tagasi nõutud välisabi (miinusega)</t>
  </si>
  <si>
    <t>Kodumaine sihtfinantseerim. pv soetuseks</t>
  </si>
  <si>
    <t>Kodumaine sihtfinantseerim. vahend. pv soetuseks</t>
  </si>
  <si>
    <t>Tagasi nõutud kodum.sihtfinantseerim. (miinusega)</t>
  </si>
  <si>
    <t>Riigi ja KOV vahelised muud toetused</t>
  </si>
  <si>
    <t>Liikmemaksud</t>
  </si>
  <si>
    <t>projekt "Arts in Tallinn"</t>
  </si>
  <si>
    <t>Pääsküla prügila sulgemiseks</t>
  </si>
  <si>
    <t>TEED JA TÄNAVAD</t>
  </si>
  <si>
    <t>230 11 00 00 0</t>
  </si>
  <si>
    <t>Teetööd</t>
  </si>
  <si>
    <t>230 11 01 00 0</t>
  </si>
  <si>
    <t>teerajatiste korrashoid</t>
  </si>
  <si>
    <t>230 11 02 00 0</t>
  </si>
  <si>
    <t>teerajatiste puhastamine</t>
  </si>
  <si>
    <t>ettevõtluse toetamiseks</t>
  </si>
  <si>
    <t>12 91 48 003 0</t>
  </si>
  <si>
    <t>223 43 11 90 0</t>
  </si>
  <si>
    <t>E-õppemeetodite rakendamine mittestatsionaarses õppes (VF)</t>
  </si>
  <si>
    <t>E-õppemeetodite rakendamine mittestatsionaarses õppes (KF)</t>
  </si>
  <si>
    <t>E-õppemeetodite rakendamine mittestatsionaarses õppes (jagamata)</t>
  </si>
  <si>
    <t>116 08 23 00 0</t>
  </si>
  <si>
    <t>Tervishoiuteenused</t>
  </si>
  <si>
    <t>Teavikute ja kunstiesemete kulud</t>
  </si>
  <si>
    <t>Kasum/kahjum materiaalse põhivara müügist</t>
  </si>
  <si>
    <t>turismiturundus Suurbritannias</t>
  </si>
  <si>
    <t>277 32 01 00 0</t>
  </si>
  <si>
    <t>12 89 25 003 0</t>
  </si>
  <si>
    <t>Eesti Täiskasvanute Koolitajate Assotsiatsioon</t>
  </si>
  <si>
    <t>projekt „Rahvaraamatukogud Balti raamatumessil”</t>
  </si>
  <si>
    <t>302 03 00 00 0</t>
  </si>
  <si>
    <t>12 52 25 042 0</t>
  </si>
  <si>
    <t xml:space="preserve">Tallinna Filharmooniale R.Rannapi/Hirve uudisteose II osa ettekandeks </t>
  </si>
  <si>
    <t>226 24 02 00 0</t>
  </si>
  <si>
    <t>rahvusvahelised spordiüritused</t>
  </si>
  <si>
    <t>Muud sotsiaaltoetused</t>
  </si>
  <si>
    <t>228 39 04 00 0</t>
  </si>
  <si>
    <t>231 11 01 01 0</t>
  </si>
  <si>
    <t>231 11 01 02 0</t>
  </si>
  <si>
    <t>231 11 01 20 0</t>
  </si>
  <si>
    <t>231 11 01 30 0</t>
  </si>
  <si>
    <t>231 11 01 40 0</t>
  </si>
  <si>
    <t>231 11 01 50 0</t>
  </si>
  <si>
    <t>231 11 01 60 0</t>
  </si>
  <si>
    <t>231 11 01 70 0</t>
  </si>
  <si>
    <t>231 11 01 80 0</t>
  </si>
  <si>
    <t>225 05 20 00 0</t>
  </si>
  <si>
    <t>noorsootöö programmid - jaotamata</t>
  </si>
  <si>
    <t>227 21 16 00 0</t>
  </si>
  <si>
    <t>noorteaasta</t>
  </si>
  <si>
    <t>227 21 17 00 0</t>
  </si>
  <si>
    <t>KULU EBATÕENÄOLISELT LAEKUVATEST NÕUETEST ( V.A. MAKSU, LÕIVU JA TRAHVINÕUDED)</t>
  </si>
  <si>
    <t>12 02 23 022 0</t>
  </si>
  <si>
    <t>Väärteomenetluse seadustiku alusel määratud trahvid</t>
  </si>
  <si>
    <t>Saastetasud ja keskkonnale tekitatud kahju hüvitis</t>
  </si>
  <si>
    <t>Spordikulud</t>
  </si>
  <si>
    <t>12 64 23 021 0</t>
  </si>
  <si>
    <t>231 21 12 70 0</t>
  </si>
  <si>
    <t>Tallinna linna ja lähiümbruse transpordikava koostamine - linna omafinantseering</t>
  </si>
  <si>
    <t>225 91 00 00 0</t>
  </si>
  <si>
    <t>Kunstiesemete soetamine</t>
  </si>
  <si>
    <t>Keskastme spetsialistide preemiad ja tulemustasud</t>
  </si>
  <si>
    <t>Kindlustushüvitised</t>
  </si>
  <si>
    <t>Sunniraha ja tulud asendustäitmisest</t>
  </si>
  <si>
    <t>12 06 28 001 0</t>
  </si>
  <si>
    <t>Koolitusteenused</t>
  </si>
  <si>
    <t>Intressikulu muudelt kohustustelt</t>
  </si>
  <si>
    <t>integratsioonialane koolitus</t>
  </si>
  <si>
    <t>223 20 21 82 0</t>
  </si>
  <si>
    <t>erahuvialaringid</t>
  </si>
  <si>
    <t>Kasum/kahjum kauplemisportfelli võlakirjade ja muude võlainstrumentide ümberhindamisest</t>
  </si>
  <si>
    <t>12 06 25 027 0</t>
  </si>
  <si>
    <r>
      <t xml:space="preserve">muud riigilõivud </t>
    </r>
    <r>
      <rPr>
        <i/>
        <sz val="10"/>
        <rFont val="Arial"/>
        <family val="2"/>
      </rPr>
      <t>(jääk)</t>
    </r>
  </si>
  <si>
    <t>113 00 00 00 0</t>
  </si>
  <si>
    <t>TRAHVID</t>
  </si>
  <si>
    <t>Rannamõisa kergliikliiklustee</t>
  </si>
  <si>
    <t>Projekti "Tallinna tramm" teostatavus - tasuvusuuring koos rahvusvahelise hankega</t>
  </si>
  <si>
    <t>Tulud transporditeenustelt</t>
  </si>
  <si>
    <t>Transpordivahendid soetusmaksumuses</t>
  </si>
  <si>
    <t>12 02 23 037 0</t>
  </si>
  <si>
    <t>225 15 41 08 0</t>
  </si>
  <si>
    <t>225 15 41 11 0</t>
  </si>
  <si>
    <t>225 15 41 01 0</t>
  </si>
  <si>
    <t xml:space="preserve">225 94 00 00 0 </t>
  </si>
  <si>
    <t>ülelinnalised kultuuriüritused - jaotamata</t>
  </si>
  <si>
    <t>muud sotsiaalhoolekandeasutuste tasulised teenused</t>
  </si>
  <si>
    <t>Tallinna Lille Lasteaia küttesõlme pumba vahetus</t>
  </si>
  <si>
    <t>Tallinna Linnupesa Lasteaia katuse avariiremont</t>
  </si>
  <si>
    <t>muud kultuuriasutuste tasulised teenused</t>
  </si>
  <si>
    <t>Endiste lasteaiahoonete Vilisuu 7, Pallasti 41 ja Võru 11 remont</t>
  </si>
  <si>
    <t>Kunstigümnaasiumi klaver</t>
  </si>
  <si>
    <t>kaksikdiagnoosiga sõltlaste päevakeskus</t>
  </si>
  <si>
    <t>230 11 08 01 0</t>
  </si>
  <si>
    <t>12 52 23 032 0</t>
  </si>
  <si>
    <t xml:space="preserve">Esindus ja vastuvõtukulud </t>
  </si>
  <si>
    <t>Toitlustuskulud ja toiduraha hüvitised</t>
  </si>
  <si>
    <t>Kinnistute, hoonete ja ruumide korrashoiu- ja remondimaterjalid, lisaseadmed ja -tarvikud</t>
  </si>
  <si>
    <t>Vabaduse väljak 10 täppiskonditsioneeri soetamine</t>
  </si>
  <si>
    <t>114 52 00 00 0</t>
  </si>
  <si>
    <t>Vee erikasutusõiguse tasu</t>
  </si>
  <si>
    <t>3825</t>
  </si>
  <si>
    <t>Pikaajalise lähetuse päevarahad</t>
  </si>
  <si>
    <t>Muud pikaajaliste lähetuste kulud</t>
  </si>
  <si>
    <t>Kesklinna Valitsuse reservfond</t>
  </si>
  <si>
    <t>Kristiine LOV reservfond</t>
  </si>
  <si>
    <t>Lasnamäe LOV reservfond</t>
  </si>
  <si>
    <t>12 02 27 008 0</t>
  </si>
  <si>
    <t>projekt "MANKi sünnipäev"</t>
  </si>
  <si>
    <t>220 30 00 00 0</t>
  </si>
  <si>
    <t>220 30 01 00 0</t>
  </si>
  <si>
    <t>12 67 31 003 0</t>
  </si>
  <si>
    <t>kaksikdiagnoosiga sõltlaste päevakeskuse teenus</t>
  </si>
  <si>
    <t>12 11 77 004 0</t>
  </si>
  <si>
    <t xml:space="preserve">Noorte infotöö arendamine ja mitmekesistamine Tallinnas </t>
  </si>
  <si>
    <t>12 89 27 002 0</t>
  </si>
  <si>
    <t>Büroomasinad ja nende tarvikud</t>
  </si>
  <si>
    <t>Inventari remondi- ja hooldusteenused</t>
  </si>
  <si>
    <t>Inventari rent</t>
  </si>
  <si>
    <t>Muud inventari majandamiskulud</t>
  </si>
  <si>
    <t>12 06 25 038 0</t>
  </si>
  <si>
    <t>projekti "Pimedate kuude luuleõhtud" korraldamiseks</t>
  </si>
  <si>
    <t>üksikkorterite majandamine (Kristiine linnaosa)</t>
  </si>
  <si>
    <t>239 11 22 50 0</t>
  </si>
  <si>
    <t>113 29 91 00 0</t>
  </si>
  <si>
    <t>Pärnu mnt ülekäik</t>
  </si>
  <si>
    <t>vähemusrahvuste organisatsioonid</t>
  </si>
  <si>
    <t>12 61 23 016 0</t>
  </si>
  <si>
    <t>projekti "Weltkulturerbe in Europa-interkultureller Dialog" toetamiseks</t>
  </si>
  <si>
    <t>12 64 23 055 0</t>
  </si>
  <si>
    <t>Liiva kalmistu veevarustuse rekonstrueerimine</t>
  </si>
  <si>
    <t>12 06 25 018 0</t>
  </si>
  <si>
    <t>Harju tn jääväljak</t>
  </si>
  <si>
    <t>225 15 42 99 0</t>
  </si>
  <si>
    <t>Lasnamäe Muusikakooli fassaadi remont ja akende vahetus;</t>
  </si>
  <si>
    <t>853 00 00 00 0</t>
  </si>
  <si>
    <t>SA Keskkonnakogu</t>
  </si>
  <si>
    <t>800 53 00 00 0</t>
  </si>
  <si>
    <t>SA Keskkonnakogu tulud</t>
  </si>
  <si>
    <t>853 99 00 00 0</t>
  </si>
  <si>
    <t>853 99 99 00 0</t>
  </si>
  <si>
    <t>Tallinna Õpetajate Maja muud tasulised teenused</t>
  </si>
  <si>
    <t>Tulu kinnisvarainvesteeringute müügist (müügihind)</t>
  </si>
  <si>
    <t>Põhi- ja üldkeskharidus</t>
  </si>
  <si>
    <t>taaskasutatavate ja ohtlike jäätmete käitlus</t>
  </si>
  <si>
    <t>220 03 99 00 0</t>
  </si>
  <si>
    <t>muud päevakeskuse teenused</t>
  </si>
  <si>
    <t>ETTEVÕTLUSAMET KOKKU</t>
  </si>
  <si>
    <t>Ettevõtlus</t>
  </si>
  <si>
    <t>Õismäe Kooli kanalisatsioonikaevude remont</t>
  </si>
  <si>
    <t>Tallinna Kunstigümnaasiumi riietus- ja duširuumide remont</t>
  </si>
  <si>
    <t>südame- veresoonkonna haiguste ennetamine</t>
  </si>
  <si>
    <t>tervisedendamise spetsialistide töökohad LOV-des</t>
  </si>
  <si>
    <t>Kohtuvaidlustega seotud nõuete reserv</t>
  </si>
  <si>
    <t xml:space="preserve">jääk </t>
  </si>
  <si>
    <t>289 00 00 00 0</t>
  </si>
  <si>
    <t>12 91 27 001 0</t>
  </si>
  <si>
    <t>201 04 00 00 0</t>
  </si>
  <si>
    <t>Basaar</t>
  </si>
  <si>
    <t xml:space="preserve">220 04 27 00 0 </t>
  </si>
  <si>
    <t>Põhja-Tallinna Sotsiaalkeskuse Pelguranna osakonna ümberehitustööd</t>
  </si>
  <si>
    <t>Tallinna Botaanikaaed</t>
  </si>
  <si>
    <t>220 23 00 00 0</t>
  </si>
  <si>
    <t>haridusasutuse ruumide kasutamine üritusteks</t>
  </si>
  <si>
    <t>220 28 00 00 0</t>
  </si>
  <si>
    <t>Piirkondlikud spordibaasid</t>
  </si>
  <si>
    <t>226 41 50 00 0</t>
  </si>
  <si>
    <t>tehniliste vahendite ja inventari laenutamine</t>
  </si>
  <si>
    <t>muud tasulised teenused</t>
  </si>
  <si>
    <t>116 04 00 00 0</t>
  </si>
  <si>
    <t>muu psühholoogiline nõustamine</t>
  </si>
  <si>
    <t>12 61 23 015 0</t>
  </si>
  <si>
    <t>reaalservituudi/isikliku kasutusõiguse seadmise tas</t>
  </si>
  <si>
    <t>turvalisuse projektid</t>
  </si>
  <si>
    <t>222 29 02 03 0</t>
  </si>
  <si>
    <t>MTÜ Eesti Naabrivalve</t>
  </si>
  <si>
    <t>226 25 30 00 0</t>
  </si>
  <si>
    <t>piirkondlikud spordiüritused (Kesklinn)</t>
  </si>
  <si>
    <t>226 25 40 00 0</t>
  </si>
  <si>
    <t>228 00 00 00 0</t>
  </si>
  <si>
    <t>SOTSIAALHOOLEKANNE</t>
  </si>
  <si>
    <t>228 01 00 00 0</t>
  </si>
  <si>
    <t>Sotsiaal- ja Tervishoiuamet</t>
  </si>
  <si>
    <t>Ürituste ja näituste korraldamise kulud</t>
  </si>
  <si>
    <t>Tallinna Lastekodu aiatraktor</t>
  </si>
  <si>
    <t>äriühingutelt tasuta saadud vara</t>
  </si>
  <si>
    <t xml:space="preserve">Lõpetamata ehituse allahindlus </t>
  </si>
  <si>
    <t>114 73 00 00 0</t>
  </si>
  <si>
    <t>114 73 01 00 0</t>
  </si>
  <si>
    <t>terviseprojektid</t>
  </si>
  <si>
    <t>Akrediteerimiskulud</t>
  </si>
  <si>
    <t>12 06 23 018 0</t>
  </si>
  <si>
    <t>Muud sotsiaalhoolekande kulud</t>
  </si>
  <si>
    <t>228 09 01 00 0</t>
  </si>
  <si>
    <t>12 15 00 000 0</t>
  </si>
  <si>
    <t>12 16 00 000 0</t>
  </si>
  <si>
    <t>12 17 00 000 0</t>
  </si>
  <si>
    <t>Antud sihtfinantseerimine tegevuskuludeks</t>
  </si>
  <si>
    <t>12 65 23 017 0</t>
  </si>
  <si>
    <t>228 11 30 00 0</t>
  </si>
  <si>
    <t>puudega lapse hooldajatoetus</t>
  </si>
  <si>
    <t>10121</t>
  </si>
  <si>
    <t>E-matemaatika: matemaatika kompetentsuse parendamine uute õppemeetodite ja IKT abil</t>
  </si>
  <si>
    <t>09700</t>
  </si>
  <si>
    <t>228 15 13 40 0</t>
  </si>
  <si>
    <t>228 15 13 50 0</t>
  </si>
  <si>
    <t>228 15 13 60 0</t>
  </si>
  <si>
    <t>228 15 13 70 0</t>
  </si>
  <si>
    <t>228 15 13 80 0</t>
  </si>
  <si>
    <t>228 15 13 90 0</t>
  </si>
  <si>
    <t>228 15 17 20 0</t>
  </si>
  <si>
    <t>228 15 17 30 0</t>
  </si>
  <si>
    <t>228 15 17 40 0</t>
  </si>
  <si>
    <t>228 15 17 50 0</t>
  </si>
  <si>
    <t>228 15 17 60 0</t>
  </si>
  <si>
    <t>228 15 17 70 0</t>
  </si>
  <si>
    <t>tasuline parkimine</t>
  </si>
  <si>
    <t>Rajatiste vesi ja kanalisatsioon</t>
  </si>
  <si>
    <t>Rajatiste korrashoiu- ja remondimaterjalid, lisaseadmed ja -tarvikud</t>
  </si>
  <si>
    <t>Rajatiste korrashoiuteenused</t>
  </si>
  <si>
    <t>Rajatiste valveteenused</t>
  </si>
  <si>
    <t>Lasteaedade eesti keele kui teise keele õpetajate metoodilise keskuse sisustamine</t>
  </si>
  <si>
    <t>kodutute öömaja- ja varjupaigateenused</t>
  </si>
  <si>
    <t>228 14 03 00 0</t>
  </si>
  <si>
    <t>mittetulundustegevuse toetamine - jaotamata</t>
  </si>
  <si>
    <t>avalike teenuste andmekogu arendus (ü)</t>
  </si>
  <si>
    <t>220 85 02 00 0</t>
  </si>
  <si>
    <t>avalike teenuste andmekogu arendus (ü) - jaotamata</t>
  </si>
  <si>
    <t>220 30 99 00 0</t>
  </si>
  <si>
    <t>Tallinna Filharmooniale sarja "Las laps proovib" toetuseks</t>
  </si>
  <si>
    <t>12 65 23 077 0</t>
  </si>
  <si>
    <t>projekti „Avastame Meie Kodumaa“ teostamiseks</t>
  </si>
  <si>
    <t>116 05 19 99 0</t>
  </si>
  <si>
    <t>225 19 00 00 0</t>
  </si>
  <si>
    <t>225 19 01 00 0</t>
  </si>
  <si>
    <t>12 91 39 001 0</t>
  </si>
  <si>
    <t>12 59 20 002 0</t>
  </si>
  <si>
    <t>muud turvalisuse projektid</t>
  </si>
  <si>
    <t>222 29 20 00 0</t>
  </si>
  <si>
    <t>228 78 00 00 0</t>
  </si>
  <si>
    <t>228 78 01 00 0</t>
  </si>
  <si>
    <t>Uurimis- ja arendustegevus</t>
  </si>
  <si>
    <t>Tallinna Lepatriinu Lasteaia veetorustiku ja küttesüsteemi avariiremont</t>
  </si>
  <si>
    <t>Tallinna Linnupesa Lasteaia katuse remont</t>
  </si>
  <si>
    <t>Tallinna Lasteaia Karikakar fassaadi remont</t>
  </si>
  <si>
    <t>Tallinna Haraka Lasteaia evakuatsioonivalgustus</t>
  </si>
  <si>
    <t>Tallinna Ümera Lasteaia kanalisatsioonitrassi remont</t>
  </si>
  <si>
    <t>Õpetajate preemiad ja tulemustasud</t>
  </si>
  <si>
    <t>dementsete päevahoid</t>
  </si>
  <si>
    <t>Pikaajaliste laenude nominaal- ja soetusmaksumuse vahe amortiseerimata osa</t>
  </si>
  <si>
    <t>Kapitalirendikohustused</t>
  </si>
  <si>
    <t>12 64 27 002 0</t>
  </si>
  <si>
    <t>Telekommunikatsioonikulud</t>
  </si>
  <si>
    <t xml:space="preserve">Männiku tee kergliiklustee - linna kulud (mitteabikõlblikud)         </t>
  </si>
  <si>
    <t>226 42 00 00 0</t>
  </si>
  <si>
    <t>226 42 01 00 0</t>
  </si>
  <si>
    <t>Tallinna Noorte Spordikeskus</t>
  </si>
  <si>
    <t>242 80 00 00 0</t>
  </si>
  <si>
    <t>242 80 01 00 0</t>
  </si>
  <si>
    <t>Projekt Koolibuss</t>
  </si>
  <si>
    <t>223 17 81 55 0</t>
  </si>
  <si>
    <t>12 52 25 012 0</t>
  </si>
  <si>
    <t>Jäätmekäitlusteemalise tele- ja välireklaami eksponeerimine Tallinnas Heakorrakuu 2011 raames</t>
  </si>
  <si>
    <t>12 67 45 013 0</t>
  </si>
  <si>
    <t>12 67 45 014 0</t>
  </si>
  <si>
    <t>Tallinna linna välisõhu strateegilise mürakaardi ülevaatamine ja täiendamine</t>
  </si>
  <si>
    <t>Aegna Looduslaager</t>
  </si>
  <si>
    <t>Tallinna Asunduse Lasteaia mängumaja lammutus</t>
  </si>
  <si>
    <t>Tallinna Lasteaia Rabarüblik veetorustiku avariiremont</t>
  </si>
  <si>
    <t>Tallinna Lasteaia Rukkilill fassaadi ja veetorustiku avariiremont</t>
  </si>
  <si>
    <t>projekti "Vabaduse tegelased"</t>
  </si>
  <si>
    <t>õendusabi korraldamine</t>
  </si>
  <si>
    <t>277 35 03 00 0</t>
  </si>
  <si>
    <t>muu vara üür ja rent</t>
  </si>
  <si>
    <t>Kasum/kahjum muu immateriaalse põhivara müügist</t>
  </si>
  <si>
    <t>12 11 28 023 0</t>
  </si>
  <si>
    <t>projekt "Riskihindamise ja -juhtimise protseduuri välja töötamine ja rakendamine töös psüühilise erivajadusega inimestega"</t>
  </si>
  <si>
    <t>12 65 23 026 0</t>
  </si>
  <si>
    <t>225 39 00 00 0</t>
  </si>
  <si>
    <t>sotsiaalhoolekandeasutuse õppekulude tasu</t>
  </si>
  <si>
    <t>teatripiletid eakatele</t>
  </si>
  <si>
    <t>228 41 00 00 0</t>
  </si>
  <si>
    <t>Maamaksu hüvitis</t>
  </si>
  <si>
    <t>12 91 48 005 0</t>
  </si>
  <si>
    <t>projekt “Kaasaegne riskijuhtimine kohalikus omavalitsuses (MisRsR)” - INTERREG IVC</t>
  </si>
  <si>
    <t>projekti "„POLITICS – Collaborative Online Learning in „citizenship studies“ utilising Web2 tools“ raames õppematerjali “Kättpidi poliitikasse” autoriõiguse soetamiseks</t>
  </si>
  <si>
    <t>223 43 09 00 0</t>
  </si>
  <si>
    <t>12 65 23 010 0</t>
  </si>
  <si>
    <t>Eesti Õpilasesinduste Liit</t>
  </si>
  <si>
    <t xml:space="preserve">VHK kunstimaja ruumide kasutamine </t>
  </si>
  <si>
    <t>223 20 00 00 0</t>
  </si>
  <si>
    <t>Linna äriühingute asutamiskulud</t>
  </si>
  <si>
    <t>282 15 01 00 0</t>
  </si>
  <si>
    <t>Tallinna Sikupilli Lasteaed - köögi renoveerimine</t>
  </si>
  <si>
    <t>Tallinna Ülemiste Lasteaed - köögikatla soetamine</t>
  </si>
  <si>
    <t>Tallinna Kunstikool - soojussõlme vahetus</t>
  </si>
  <si>
    <t>228 14 05 06 0</t>
  </si>
  <si>
    <t>mitteresidentidelt võetud laenude intressid</t>
  </si>
  <si>
    <t>Mitteamortiseeruvate põhivarade müügitulu</t>
  </si>
  <si>
    <t>kontaktseminaril "Active Citizenship: Learn, Feel and ACT" osalemiseks Leedus, Vilniuses 08.-12.2008</t>
  </si>
  <si>
    <t>õpikeskkonna kohandamine erivajadustega inimeste esmaseks kutseõppeks</t>
  </si>
  <si>
    <t>MTÜ Puuetega Inimeste Koda</t>
  </si>
  <si>
    <t>277 35 01 01 0</t>
  </si>
  <si>
    <t>Kristiine raudteetammi tunnelite ehitamine</t>
  </si>
  <si>
    <t>Kivila haljasala rekonstrueerimine</t>
  </si>
  <si>
    <t xml:space="preserve">Avaliku uisuväljaku rajamine </t>
  </si>
  <si>
    <t>ARUANDEPERIOODI TULEM MAJANDUSTEGEVUSEST</t>
  </si>
  <si>
    <t>Vähemusosale kuuluv kasum/kahjum</t>
  </si>
  <si>
    <t>Stiftung "Erinnerung, Verantwortung und Zukunft"</t>
  </si>
  <si>
    <t>alaealiste komisjonid (Nõmme linnaosa)</t>
  </si>
  <si>
    <t>223 39 81 00 0</t>
  </si>
  <si>
    <t>Tallinna Filharmooniale projekti "Kutse sünnipäevale" raames Riho Sibula autorikontsertide korraldamiseks Põlvas, Kuressaares ja Haapsalus</t>
  </si>
  <si>
    <t>12 11 28 009 0</t>
  </si>
  <si>
    <t>Linna äriühingute likvideerimiskulud</t>
  </si>
  <si>
    <t>282 16 01 00 0</t>
  </si>
  <si>
    <t>"Keskaeg tänapäeva vaatevinklist"</t>
  </si>
  <si>
    <t>vprj "Kultuuriturismi arendamine"</t>
  </si>
  <si>
    <t>Nõmme Spordikeskuse ATV soetamine</t>
  </si>
  <si>
    <t>247 12 06 00 0</t>
  </si>
  <si>
    <t>247 12 36 00 0</t>
  </si>
  <si>
    <t xml:space="preserve">detailplaneeringud </t>
  </si>
  <si>
    <t>247 99 00 00 0</t>
  </si>
  <si>
    <t>12 67 25 003 0</t>
  </si>
  <si>
    <t>Kristiina Garancise osalemine Belgias toimuval aafrika kultuuri tutvustaval festivalil "Yambi"</t>
  </si>
  <si>
    <t>113 10 00 00 0</t>
  </si>
  <si>
    <t>Alkoholiseaduse alusel määratud trahvid</t>
  </si>
  <si>
    <t>113 10 91 00 0</t>
  </si>
  <si>
    <t>12 61 23 005 0</t>
  </si>
  <si>
    <t>12 61 23 006 0</t>
  </si>
  <si>
    <t>12 52 25 064 0</t>
  </si>
  <si>
    <t>12 52 25 065 0</t>
  </si>
  <si>
    <t>moodsa kirjanduse seminar K. Ristikivi „Rooma päevik“ toetuseks</t>
  </si>
  <si>
    <t xml:space="preserve">„Spordilugu Kadriorus“ korraldamine </t>
  </si>
  <si>
    <t>12 06 25 079 0</t>
  </si>
  <si>
    <t>Harju tn haljasala kohviku projekteerimine ja ehitamine</t>
  </si>
  <si>
    <t>220 20 23 00 0</t>
  </si>
  <si>
    <t>EUREGIO</t>
  </si>
  <si>
    <t>220 20 24 00 0</t>
  </si>
  <si>
    <t>UCUE</t>
  </si>
  <si>
    <t>Tallinna Sikupilli Keskkoolile projekti "EuRoSPECTrum: We Respect and Embrace the variety of colours" teostamiseks</t>
  </si>
  <si>
    <t>projekti "Kutse sünnipäevale" raames T. Mägi koolioratooriumi "Tarkus" kontserdi korraldamiseks Paides</t>
  </si>
  <si>
    <t>Parditiigi rekonstrueerimine</t>
  </si>
  <si>
    <t>Männipargi lava-kõlakoja ehitusprojekt</t>
  </si>
  <si>
    <t>VI Nõmme</t>
  </si>
  <si>
    <t>115 18 00 00 0</t>
  </si>
  <si>
    <t>12 64 23 029 0</t>
  </si>
  <si>
    <t>eraldis Zvezdara omavalitsuselt (Belgrad) osalemiseks välisprojektis „Belgradi (Zvezdara omavalitsuse) geoinfosüsteemide arendamise teenuste kvaliteedi parendamiseks”</t>
  </si>
  <si>
    <t>Üürile ja rendile antud kinnistute, hoonete, ruumide vesi ja kanalisatsioon</t>
  </si>
  <si>
    <t>Mustamäe turg</t>
  </si>
  <si>
    <t>242 15 14 00 0</t>
  </si>
  <si>
    <t>226 38 00 00 0</t>
  </si>
  <si>
    <t>226 38 01 00 0</t>
  </si>
  <si>
    <t>Välisrahastusega projekt "Kõik sihtgrupid liikuma Haaberstis!"</t>
  </si>
  <si>
    <t>projekt "Tallinna turismiturundus"</t>
  </si>
  <si>
    <t>248 12 33 04 0</t>
  </si>
  <si>
    <t>Tallinna turismiturundus</t>
  </si>
  <si>
    <t>erivajadustega laste koolid</t>
  </si>
  <si>
    <t>223 14 00 00 0</t>
  </si>
  <si>
    <t>Kutseharidus</t>
  </si>
  <si>
    <t>223 14 01 00 0</t>
  </si>
  <si>
    <t>kutseharidus</t>
  </si>
  <si>
    <t>Tallinna I Internaatkooli Tuisu tn 20 õppehoone kanalisatsioonitrassi remont ja sissesõidutee asfalteerimine</t>
  </si>
  <si>
    <t>projekti "It`s all in a drop" toetamiseks</t>
  </si>
  <si>
    <t>12 02 23 005 0</t>
  </si>
  <si>
    <t>Kullo peahoone renoveerimine</t>
  </si>
  <si>
    <t>228 81 18 00 0</t>
  </si>
  <si>
    <t>MTÜ Looja</t>
  </si>
  <si>
    <t>Põhja-Eesti Pimedate Ühing</t>
  </si>
  <si>
    <t>115 01 00 00 0</t>
  </si>
  <si>
    <t>Intressid</t>
  </si>
  <si>
    <t>245 01 01 00 0</t>
  </si>
  <si>
    <t>245 11 00 00 0</t>
  </si>
  <si>
    <t>245 11 01 00 0</t>
  </si>
  <si>
    <t>keskkonnaprogrammid - jaotamata</t>
  </si>
  <si>
    <t>395 00 00 00 0</t>
  </si>
  <si>
    <t>395 99 01 00 0</t>
  </si>
  <si>
    <t>395 99 02 00 0</t>
  </si>
  <si>
    <t>Mitterahaliste kohustuste muutus</t>
  </si>
  <si>
    <t>311 03 00 00 0</t>
  </si>
  <si>
    <t>võetud laenude tagasimaksmine mitteresidentidele</t>
  </si>
  <si>
    <t>277 30 00 00 0</t>
  </si>
  <si>
    <t>INNOMET II (ESF)</t>
  </si>
  <si>
    <t>248 11 11 04 0</t>
  </si>
  <si>
    <t>nõustamiskomisjonide töö korraldamiseks</t>
  </si>
  <si>
    <t>222 12 00 00 0</t>
  </si>
  <si>
    <t>perede ja noorte nõustamiskeskuse teenus</t>
  </si>
  <si>
    <t>228 13 01 99 0</t>
  </si>
  <si>
    <t>12 14 25 001 0</t>
  </si>
  <si>
    <t>Tulu müügipiletite realiseerimisest</t>
  </si>
  <si>
    <t>116 51 01 00 0</t>
  </si>
  <si>
    <t>tulu müügipiletite realiseerimisest</t>
  </si>
  <si>
    <t>12 06 25 025 0</t>
  </si>
  <si>
    <t>12 06 25 026 0</t>
  </si>
  <si>
    <t>Kinnistute, hoonete ja ruumide korrashoiuteenused</t>
  </si>
  <si>
    <t>Rajatiste majandamiskulud</t>
  </si>
  <si>
    <t>228 30 03 00 0</t>
  </si>
  <si>
    <t>Tallinna Rännaku LA  sademevee äravoolu süsteemi remont</t>
  </si>
  <si>
    <t>229 95 29 00 0</t>
  </si>
  <si>
    <t>sotsiaalsed töökohad (Keskkonnaamet)</t>
  </si>
  <si>
    <t>12 79 31 001 0</t>
  </si>
  <si>
    <t>12 89 30 001 0</t>
  </si>
  <si>
    <t>12 99 25 005 0</t>
  </si>
  <si>
    <t>12 63 77 001 0</t>
  </si>
  <si>
    <t>247 81 01 00 0 </t>
  </si>
  <si>
    <t xml:space="preserve">LINNAVARAAMET </t>
  </si>
  <si>
    <t>Välisrahastusega projekt "Tallinna vanalinna 3D mudeli loomine ja avalikku kasutusse andmine"</t>
  </si>
  <si>
    <t>Linnasekretäri tõestamistoimingu eest</t>
  </si>
  <si>
    <t>320</t>
  </si>
  <si>
    <t>112 02 01 00 0</t>
  </si>
  <si>
    <t>Vanalinna Hariduskolleegiumi Miikaeli Poistekoori osalemiseks rahvusvahelisel koolikonkursil "Pannonia Cantat" Ungaris</t>
  </si>
  <si>
    <t>116 05 21 02 0</t>
  </si>
  <si>
    <t>12 06 25 036 0</t>
  </si>
  <si>
    <t>Muud eelpool nimetamata muud residendid</t>
  </si>
  <si>
    <t>12 99 00 000 0</t>
  </si>
  <si>
    <t>koolide õppekavaväliste huvialaringide õppetasu</t>
  </si>
  <si>
    <t>116 03 25 00 0</t>
  </si>
  <si>
    <t>huvialakooli tasulised teenused</t>
  </si>
  <si>
    <t>projekt "Kunst noortelt noortele ehk galeriitunnid Kullo Lastegaleriis"</t>
  </si>
  <si>
    <t xml:space="preserve">245 15 00 00 0 </t>
  </si>
  <si>
    <t>infomaterjalid</t>
  </si>
  <si>
    <t>220 11 50 00 0</t>
  </si>
  <si>
    <t>Lasnamäe LOV</t>
  </si>
  <si>
    <t>osalemine konverentsil „150 aastat eestikeelset pedagoogilist haridust Krimmis"</t>
  </si>
  <si>
    <t>ehitusloa väljastamine</t>
  </si>
  <si>
    <t>teadustöö arendamine</t>
  </si>
  <si>
    <t>rehabilitatsiooniteenus (riik)</t>
  </si>
  <si>
    <t>Viru välajku jalakäijate tunnelite hooldus</t>
  </si>
  <si>
    <t>Osalemine rahvusvahelistes võrgustikes</t>
  </si>
  <si>
    <t>Laste hoolekanne</t>
  </si>
  <si>
    <t>AS Oriost Invest</t>
  </si>
  <si>
    <t>201 04 01 00 0</t>
  </si>
  <si>
    <t>201 04 32 00 0</t>
  </si>
  <si>
    <t>haridusalaste projektide teostamiseks Lasteaiale Päikene</t>
  </si>
  <si>
    <t>Linna konto/kohustusühiku (konto) nimetus</t>
  </si>
  <si>
    <t>Kinnisvarainvesteeringute vesi ja kanalisatsioon</t>
  </si>
  <si>
    <t>alaealise mõjutusvahendite seadusest tulenevate kohustuste täitmiseks</t>
  </si>
  <si>
    <t>112 81 00 00 0</t>
  </si>
  <si>
    <t>113 21 91 00 0</t>
  </si>
  <si>
    <t>228 15 11 20 0</t>
  </si>
  <si>
    <t>228 15 11 30 0</t>
  </si>
  <si>
    <t>228 15 11 40 0</t>
  </si>
  <si>
    <t>228 15 11 50 0</t>
  </si>
  <si>
    <t>228 15 11 60 0</t>
  </si>
  <si>
    <t>228 15 11 70 0</t>
  </si>
  <si>
    <t>228 15 11 80 0</t>
  </si>
  <si>
    <t>228 15 11 90 0</t>
  </si>
  <si>
    <t>228 15 13 20 0</t>
  </si>
  <si>
    <t>228 15 13 30 0</t>
  </si>
  <si>
    <t>toetus etendusasutuste käibemaksu kompenseerimiseks Tallinna Linnateatrile</t>
  </si>
  <si>
    <t>12 06 25 049 0</t>
  </si>
  <si>
    <t>12 06 25 050 0</t>
  </si>
  <si>
    <t>Sunniraha</t>
  </si>
  <si>
    <t>3888</t>
  </si>
  <si>
    <t>113 97 01 00 0</t>
  </si>
  <si>
    <t>sunniraha</t>
  </si>
  <si>
    <t>113 98 00 00 0</t>
  </si>
  <si>
    <t>Hoiatustrahvid</t>
  </si>
  <si>
    <t>turismiturundus Soomes</t>
  </si>
  <si>
    <t>220 10 13 00 0</t>
  </si>
  <si>
    <t>220 10 21 00 0</t>
  </si>
  <si>
    <t>220 11 00 00 0</t>
  </si>
  <si>
    <t>Piirkondlikud tugiteenused</t>
  </si>
  <si>
    <t>Välismaine sihtfinantseerimine tegevuskuludeks</t>
  </si>
  <si>
    <t>382 01 00 00 0</t>
  </si>
  <si>
    <t>aktsiate omandamine (mitterahaline)</t>
  </si>
  <si>
    <t>382 01 01 00 0</t>
  </si>
  <si>
    <t>AS Rocca al Mare Suurhall</t>
  </si>
  <si>
    <t>Üürile ja rendile antud kinnistute, hoonete, ruumide muud kinnistute, hoonete, ruumide kulud</t>
  </si>
  <si>
    <t>projekt "Elustades keskaegset kultuuri ja traditsioone kaasajal"</t>
  </si>
  <si>
    <t>projekt "Uue Euroopa ühised väärtused"</t>
  </si>
  <si>
    <t>Kasum/kahjum hoonete müügist</t>
  </si>
  <si>
    <t>231 99 70 00 0</t>
  </si>
  <si>
    <t>12 65 23 008 0</t>
  </si>
  <si>
    <t>VHK muusikamaja ruumide kasutamine</t>
  </si>
  <si>
    <t>Ehitusseaduse alusel määratud trahvid</t>
  </si>
  <si>
    <t>113 11 91 00 0</t>
  </si>
  <si>
    <t>12 52 25 010 0</t>
  </si>
  <si>
    <t>statistika ja uuringud</t>
  </si>
  <si>
    <t>248 12 81 00 0</t>
  </si>
  <si>
    <t>227 39 30 00 0</t>
  </si>
  <si>
    <t>223 39 41 00 0</t>
  </si>
  <si>
    <t>alaealiste komisjonid (Kristiine linnaosa)</t>
  </si>
  <si>
    <t>Liivalaia Gümnaasiumi koopiamasina soetamine</t>
  </si>
  <si>
    <t>228 81 22 00 0</t>
  </si>
  <si>
    <t>MTÜ Tallinna Pensionäride Ühendus</t>
  </si>
  <si>
    <t>SOTSIAAL- JA TERVISHOIUAMET</t>
  </si>
  <si>
    <t>116 64 00 00 0</t>
  </si>
  <si>
    <t>Tallinna 1. Internaatkoolile projekti "Seven (countries) Towards A Greener Europe" teostamiseks</t>
  </si>
  <si>
    <t>projekt "Tegutseme vees"</t>
  </si>
  <si>
    <t>projekti "Mittemuusikakoolide klaveriõpilaste festival MITMUS II" teostamiseks</t>
  </si>
  <si>
    <t xml:space="preserve">"Uurimusliku õppe projekt - "Minu kodukoha veekogu bioloogilised, kultuurilised ja majanduslikud väärtused““ </t>
  </si>
  <si>
    <t>SA Avatud Eesti Fondilt projekti "Koostöökava"Kohtumine iseendaga Internetis"" teostamiseks</t>
  </si>
  <si>
    <t>Muud sõidukulud</t>
  </si>
  <si>
    <t>12 64 23 022 0</t>
  </si>
  <si>
    <t>sotsiaalse rehabilitatsiooni teenused</t>
  </si>
  <si>
    <t>115 90 00 00 0</t>
  </si>
  <si>
    <t>115 90 9900 0</t>
  </si>
  <si>
    <t>116 00 00 00 0</t>
  </si>
  <si>
    <t>12 65 23 044 0</t>
  </si>
  <si>
    <t>12 65 23 045 0</t>
  </si>
  <si>
    <t>12 65 23 046 0</t>
  </si>
  <si>
    <t>12 65 23 047 0</t>
  </si>
  <si>
    <t>228 81 03 00 0</t>
  </si>
  <si>
    <t>laste info- ja abitelefon</t>
  </si>
  <si>
    <t>Tln Pae Gümnaasium - klaveri soetamine</t>
  </si>
  <si>
    <t>Võlakirjad ja muud võlainstrumendid</t>
  </si>
  <si>
    <t>Tln Mustamäe Reaalgümnaasium - võimla remont</t>
  </si>
  <si>
    <t>"Traditsioonid ja kaasaegsus"</t>
  </si>
  <si>
    <t>rahuliku kooseksisteerimise programm - jaotamata</t>
  </si>
  <si>
    <t>227 22 99 01 0</t>
  </si>
  <si>
    <t>227 22 99 02 0</t>
  </si>
  <si>
    <t>227 22 07 00 0</t>
  </si>
  <si>
    <t>Trükised ja muud teavikud</t>
  </si>
  <si>
    <t xml:space="preserve">Pikaajaliste faktooringkohustuste lühiajaline osa </t>
  </si>
  <si>
    <t>12 52 23 020 0</t>
  </si>
  <si>
    <t>Peterburi tee - Betooni ajutine foor</t>
  </si>
  <si>
    <t>Ohutuled (vilkuvad kollased foorid)</t>
  </si>
  <si>
    <t>MAADE ARVELE VÕTMINE - VAHETUSTEHINGUD</t>
  </si>
  <si>
    <t>SUITE - Sotsiaalne ja linnaline tegur elamumajanduses</t>
  </si>
  <si>
    <t>12 39 25 001 0</t>
  </si>
  <si>
    <t>Narva Linnavalitsus</t>
  </si>
  <si>
    <t>12 67 45 009 0</t>
  </si>
  <si>
    <t>Botaanikaaia looduse-õpperaja renoveerimine</t>
  </si>
  <si>
    <t>projekti "Aarete Saar" teostamiseks</t>
  </si>
  <si>
    <t>Tallinna linna stipendium</t>
  </si>
  <si>
    <t>Saastetasu jäätmete viimisel keskkonda</t>
  </si>
  <si>
    <t>Muinsuskaitseseaduse alusel määratud trahvid</t>
  </si>
  <si>
    <t xml:space="preserve">koduteenused (Mustamäe linnaosa) </t>
  </si>
  <si>
    <t>kontaktseminaril osalemiseks Türgis, Adanas, Adana Huzur Nursery Pre-Primary School`is</t>
  </si>
  <si>
    <t>115 87 00 00 0</t>
  </si>
  <si>
    <t>Nikolai von Glehni mälestusmärgi ja lipuväljaku rajamine</t>
  </si>
  <si>
    <t>Kodumaise sihtfinantseerimise vahendamine tegevuskuludeks</t>
  </si>
  <si>
    <t>12 14 23 002 0</t>
  </si>
  <si>
    <t>288 03 01 00 0</t>
  </si>
  <si>
    <t>12 02 27 004 0</t>
  </si>
  <si>
    <t>111 74 00 00 0</t>
  </si>
  <si>
    <t>Paadimaks</t>
  </si>
  <si>
    <t>111 74 01 00 0</t>
  </si>
  <si>
    <t>12 17 39 001 0</t>
  </si>
  <si>
    <t>tagastamatu toetus omandireformi reservfondist</t>
  </si>
  <si>
    <t>212 96 XX 00 0</t>
  </si>
  <si>
    <t>212 96 99 00 0</t>
  </si>
  <si>
    <t>212 97 00 00 0</t>
  </si>
  <si>
    <t>212 97 XX 00 0</t>
  </si>
  <si>
    <t>212 97 99 00 0</t>
  </si>
  <si>
    <t>212 98 00 00 0</t>
  </si>
  <si>
    <t>212 98 XX 00 0</t>
  </si>
  <si>
    <t>212 98 99 00 0</t>
  </si>
  <si>
    <t>Tallinna Huvikeskus "Kullo" saali remondi lõpetamine;</t>
  </si>
  <si>
    <t>Loomakaitse</t>
  </si>
  <si>
    <t>231 13 01 00 0</t>
  </si>
  <si>
    <t>231 15 00 00 0</t>
  </si>
  <si>
    <t>Jäätmemajandus</t>
  </si>
  <si>
    <t>projekt "Eesti mured on ka minu mured"</t>
  </si>
  <si>
    <t>konverentsiturismi toetamine</t>
  </si>
  <si>
    <t>288 02 01 00 0</t>
  </si>
  <si>
    <t>288 02 00 00 0</t>
  </si>
  <si>
    <t>Kassalaenu intressid</t>
  </si>
  <si>
    <t>kassalaenu intressid</t>
  </si>
  <si>
    <t>CD/DVD "Eesti teatri laulud"</t>
  </si>
  <si>
    <t>Nõmme Kergejõustiku Maja remont, Vana-Pärnu mnt 9</t>
  </si>
  <si>
    <t>Mitte-eestlaste Integratsiooni SA projektid 3</t>
  </si>
  <si>
    <t>lastehoid ja alusharidus</t>
  </si>
  <si>
    <t>223 11 00 00 0</t>
  </si>
  <si>
    <t>Taskuraha sotsiaalhooldusasutuste, lastekodude jt. kasvandikele</t>
  </si>
  <si>
    <t>Rahvusvähemuste maja üldehitustööd</t>
  </si>
  <si>
    <t>projekti "Ma ütlen - ja sa saad aru!" teostamiseks</t>
  </si>
  <si>
    <t>899 41 00 00 0</t>
  </si>
  <si>
    <t>Amortisatsioon</t>
  </si>
  <si>
    <t>899 41 81 00 0</t>
  </si>
  <si>
    <t>899 41 61 00 0</t>
  </si>
  <si>
    <t>Tulu, millega ei kaasne rahakäive (nt tasuta saadud vara)</t>
  </si>
  <si>
    <t>116 03 99 91 0</t>
  </si>
  <si>
    <t>12 62 20 001 0</t>
  </si>
  <si>
    <t>12 52 25 007 0</t>
  </si>
  <si>
    <t>"DJ Contest 2011" Harju MV</t>
  </si>
  <si>
    <t>"Me against the music" Harju MV</t>
  </si>
  <si>
    <t>Tulem kapitaliosaluse meetodil</t>
  </si>
  <si>
    <t>tarkvara koostamine elektrooniliste kollektsioonide andmebaasi loomiseks</t>
  </si>
  <si>
    <t>muude kultuuriasutuste tasulised teenused</t>
  </si>
  <si>
    <t>12 61 23 007 0</t>
  </si>
  <si>
    <t>projekt "Innovaatilise lahenduse konkurss"</t>
  </si>
  <si>
    <t>Kasutamisõiguse tasu</t>
  </si>
  <si>
    <t>transporditoetus töötutele</t>
  </si>
  <si>
    <t>Lasnamäe Spordikompleks</t>
  </si>
  <si>
    <t>226 41 70 00 0</t>
  </si>
  <si>
    <t>stipendium Maaja Ranniku VI male karikaturniiri korraldamiseks</t>
  </si>
  <si>
    <t>12 06 23 017 0</t>
  </si>
  <si>
    <t>12 07 30 005 0</t>
  </si>
  <si>
    <t>116 08 24 02 0</t>
  </si>
  <si>
    <t>kliendi osalustasu rehabilitatsiooniteenuses</t>
  </si>
  <si>
    <t>226 24 20 00 0</t>
  </si>
  <si>
    <t>112 70 03 00 0</t>
  </si>
  <si>
    <t>112 70 04 00 0</t>
  </si>
  <si>
    <t>etenduste ja meelelahutusürituste piletitulu</t>
  </si>
  <si>
    <t>245 15 06 00 0</t>
  </si>
  <si>
    <t>Ökotugitegevused                  </t>
  </si>
  <si>
    <t>245 15 07 00 0</t>
  </si>
  <si>
    <t>Muud korrakaitse teenistused</t>
  </si>
  <si>
    <t>228 81 19 00 0</t>
  </si>
  <si>
    <t>Eesti Kurtide Liit</t>
  </si>
  <si>
    <t>228 82 12 00 0</t>
  </si>
  <si>
    <t>INTERREG projekt "Perevägivalla ohvrite abistamine"</t>
  </si>
  <si>
    <t>12 52 25 051 0</t>
  </si>
  <si>
    <t>12 67 31 005 0</t>
  </si>
  <si>
    <t>Tehniline abi ohuprobleemide likvideerimiseks raudtee ja maantee samatasandilistel lõikumistel (Raudteeinspektsioon)</t>
  </si>
  <si>
    <t>800 41 71 00 0</t>
  </si>
  <si>
    <t>800 41 71 11 0</t>
  </si>
  <si>
    <t>välisrahatusega projekt "Aianduse kunst" - jaotamata</t>
  </si>
  <si>
    <t>12 14 27 034 0</t>
  </si>
  <si>
    <t>12 14 27 035 0</t>
  </si>
  <si>
    <t>12 14 27 036 0</t>
  </si>
  <si>
    <t>Tallinna Lilleküla Gümnaasium - digikoopiamasin</t>
  </si>
  <si>
    <t>248 12 33 99 0</t>
  </si>
  <si>
    <t>228 14 05 04 0</t>
  </si>
  <si>
    <t>veemõõturite paigaldamine</t>
  </si>
  <si>
    <t>228 14 05 05 0</t>
  </si>
  <si>
    <t>eluruumide kohandamine eakatele inimestele</t>
  </si>
  <si>
    <t>12 89 27 004 0</t>
  </si>
  <si>
    <r>
      <t>Tallinna Kammerorkesti kontserdid A.Pärdi muusikaga Mehhikos</t>
    </r>
    <r>
      <rPr>
        <sz val="10"/>
        <color indexed="18"/>
        <rFont val="Arial"/>
        <family val="2"/>
        <charset val="186"/>
      </rPr>
      <t> </t>
    </r>
  </si>
  <si>
    <t>113 20 91 00 0</t>
  </si>
  <si>
    <t>Antud sihtfinantseerimine põhivara soetuseks</t>
  </si>
  <si>
    <t>12 91 42 006 0</t>
  </si>
  <si>
    <t>projekt MIMOSA (EL)</t>
  </si>
  <si>
    <t>MUUD KULUD (eelarve koondgrupp)</t>
  </si>
  <si>
    <t>MUUD TEGEVUSKULUD (kontoplaani kontogrupp)</t>
  </si>
  <si>
    <t>MAKSU-, LÕIVU-, TRAHVIKULUD</t>
  </si>
  <si>
    <t>391 00 00 00 0</t>
  </si>
  <si>
    <t>Spordiklubi "Fortuna"</t>
  </si>
  <si>
    <t>Muu amortiseeruv materiaalne põhivara</t>
  </si>
  <si>
    <t>Muu amortiseeruv põhivara soetusmaksumuses</t>
  </si>
  <si>
    <t>harrastustegevus</t>
  </si>
  <si>
    <t>piirkondlikud spordiüritused (Kristiine linnaosa)</t>
  </si>
  <si>
    <t>225 23 81 00 0</t>
  </si>
  <si>
    <t>225 23 81 10 0</t>
  </si>
  <si>
    <t>225 23 81 20 0</t>
  </si>
  <si>
    <t>225 23 81 90 0</t>
  </si>
  <si>
    <t>225 23 81 99 0</t>
  </si>
  <si>
    <t>225 23 88 00 0</t>
  </si>
  <si>
    <t>225 23 88 99 0</t>
  </si>
  <si>
    <t>225 28 81 00 0</t>
  </si>
  <si>
    <t>225 25 11 00 0</t>
  </si>
  <si>
    <t>225 25 81 00 0</t>
  </si>
  <si>
    <t>225 25 81 10 0</t>
  </si>
  <si>
    <t>225 25 81 20 0</t>
  </si>
  <si>
    <t>225 25 81 90 0</t>
  </si>
  <si>
    <t>225 25 81 99 0</t>
  </si>
  <si>
    <t>225 12 01 00 0</t>
  </si>
  <si>
    <t>225 12 00 00 0</t>
  </si>
  <si>
    <t>225 17 00 00 0</t>
  </si>
  <si>
    <t>Muuseumid</t>
  </si>
  <si>
    <t>225 17 01 00 0</t>
  </si>
  <si>
    <t>225 20 00 00 0</t>
  </si>
  <si>
    <t>Loomaaed</t>
  </si>
  <si>
    <t>225 20 01 00 0</t>
  </si>
  <si>
    <t>225 23 00 00 0</t>
  </si>
  <si>
    <t>225 23 01 00 0</t>
  </si>
  <si>
    <t>Teater</t>
  </si>
  <si>
    <t>225 25 00 00 0</t>
  </si>
  <si>
    <t>225 25 01 00 0</t>
  </si>
  <si>
    <t>Koolitusteenus</t>
  </si>
  <si>
    <t>225 28 00 00 0</t>
  </si>
  <si>
    <t>225 28 01 00 0</t>
  </si>
  <si>
    <t>225 04 12 80 0</t>
  </si>
  <si>
    <t>Birgitta Festival projektide kulud - jaotamata</t>
  </si>
  <si>
    <t>SA In Commune Bonum</t>
  </si>
  <si>
    <t>800 51 00 00 0</t>
  </si>
  <si>
    <t>SA In Commune Bonum tulud</t>
  </si>
  <si>
    <t>851 99 00 00 0</t>
  </si>
  <si>
    <t>851 99 99 00 0</t>
  </si>
  <si>
    <t>12 14 27 029 0</t>
  </si>
  <si>
    <t xml:space="preserve">12 14 27 030 0 </t>
  </si>
  <si>
    <t>"Lasnamäe noorte ..."</t>
  </si>
  <si>
    <t>12 14 27 031 0</t>
  </si>
  <si>
    <t>12 14 27 032 0</t>
  </si>
  <si>
    <t>"Noorte vabataht..."</t>
  </si>
  <si>
    <t>"Mixstop DJ"</t>
  </si>
  <si>
    <t>800 41 91 00 0</t>
  </si>
  <si>
    <t>Ülemiste liiklussõlme ehitus - välisabi</t>
  </si>
  <si>
    <t>tunnelite hooldus</t>
  </si>
  <si>
    <t>231 99 08 00 0</t>
  </si>
  <si>
    <t>koerte jalutusväljakud</t>
  </si>
  <si>
    <t>231 99 09 00 0</t>
  </si>
  <si>
    <t xml:space="preserve">küttesüsteemi täiendamine                                                                 </t>
  </si>
  <si>
    <t xml:space="preserve">ventilatsioonisüsteemi korrastamine                                    </t>
  </si>
  <si>
    <t xml:space="preserve">kanalisatsiooni avariiremont                                                               </t>
  </si>
  <si>
    <t xml:space="preserve">fassaadi ja karniiside avariiremont                                                                </t>
  </si>
  <si>
    <t xml:space="preserve">küttetorustiku isoleerimine                                                            </t>
  </si>
  <si>
    <t>Eesti Autorite Ühingult CD-plaadi salvestamiseks ja väljaandmiseks</t>
  </si>
  <si>
    <t>Müüdud teede jääkväärtus</t>
  </si>
  <si>
    <t>Müüdud rajatiste müügitulu</t>
  </si>
  <si>
    <t>228 13 11 01 0</t>
  </si>
  <si>
    <t>228 13 11 70 0</t>
  </si>
  <si>
    <t>kultuuritegevus (Kultuuriväärtuste Amet)</t>
  </si>
  <si>
    <t>kultuuritegevus (Haabersti linnaosa)</t>
  </si>
  <si>
    <t>12 64 23 005 0</t>
  </si>
  <si>
    <t>12 64 23 006 0</t>
  </si>
  <si>
    <t>12 64 23 007 0</t>
  </si>
  <si>
    <t>projekti "A comparative study of approaches to student voice in special education across Europe" elluviimise teostamiseks</t>
  </si>
  <si>
    <t>Tallinna Muhu Lasteaia magistraaltorustike remont</t>
  </si>
  <si>
    <t>Tallinna Ülemiste Lasteaia mängupaviljonide ja piirdeaia remont</t>
  </si>
  <si>
    <t>Rõõmutarekese Lasteaia karniiside remont</t>
  </si>
  <si>
    <t>annetuste arvel tehtavad kulud (3)</t>
  </si>
  <si>
    <t>12 79 25 001 0</t>
  </si>
  <si>
    <t>Monumentaalkunstiobjektide rajamine</t>
  </si>
  <si>
    <t>Tallinna Tõnismäe Reaalkooli vihmaveesüsteemi korrastamine ja fassaadid</t>
  </si>
  <si>
    <t>Tallinna Paekaare Gümnaasiumi veesõlme remont</t>
  </si>
  <si>
    <t xml:space="preserve">MUUD TULUD VARADELT </t>
  </si>
  <si>
    <t>Võlalt arvestatud intressitulu (va finantstulu)</t>
  </si>
  <si>
    <t>Füüsilise isiku tulumaksu võla intressitulud</t>
  </si>
  <si>
    <t>Toetus seekidele</t>
  </si>
  <si>
    <t>228 84 01 00 0</t>
  </si>
  <si>
    <t>227 11 99 00 0</t>
  </si>
  <si>
    <t>alaealiste komisjonide töö korraldamiseks</t>
  </si>
  <si>
    <t>projekti "Comenius Contact Seminar for Pre-Primary Education" raames projekti ettevalmistava lähetustoetuse saamiseks kontaktseminaril osalemiseks</t>
  </si>
  <si>
    <t>226 24 02 01 0</t>
  </si>
  <si>
    <t>Osalused rahvusvahelistes organisatsioonides</t>
  </si>
  <si>
    <t>EÜ programm Euroopa noored "Euroopa vabatahtlik Teenistus"</t>
  </si>
  <si>
    <t>228 12 02 99 0</t>
  </si>
  <si>
    <t>muud eaka inimese perekonda toetavad teenused</t>
  </si>
  <si>
    <t>Illuste Mõisa katuse remont</t>
  </si>
  <si>
    <t>toetus SA-le Tallinna Arengu- ja Koolituskeskus</t>
  </si>
  <si>
    <t>Loomaaia elevandimaja ehituse jätkamine</t>
  </si>
  <si>
    <t>220 10 21 99 0</t>
  </si>
  <si>
    <t>227 22 99 00 0</t>
  </si>
  <si>
    <t>223 20 21 85 0</t>
  </si>
  <si>
    <t>muud sotsiaalse rehabilitatsiooni teenused</t>
  </si>
  <si>
    <t>228 13 05 00 0</t>
  </si>
  <si>
    <t>115 19 23 00 0</t>
  </si>
  <si>
    <t>Lasnamäe Sotsiaalkeskuse juurdeehitus</t>
  </si>
  <si>
    <t>12 64 23 020 0</t>
  </si>
  <si>
    <t>liikluskahjude hüvitamine</t>
  </si>
  <si>
    <t>KIK rahastatavad projektid</t>
  </si>
  <si>
    <t>Tallinna Õpetajate Majale õppeeksursiooni A.Kitzbergiga seotud paikadesse kulude katmiseks</t>
  </si>
  <si>
    <t>220 91 11 00 0</t>
  </si>
  <si>
    <t>Mustamäe mikrorajoonide alusuuringud</t>
  </si>
  <si>
    <t>sotsiaalsed töökohad (Ettevõtlusamet)</t>
  </si>
  <si>
    <t>228 95 21 00 0</t>
  </si>
  <si>
    <t>228 95 22 00 0</t>
  </si>
  <si>
    <t>228 95 23 00 0</t>
  </si>
  <si>
    <t>228 95 24 00 0</t>
  </si>
  <si>
    <t>228 95 25 00 0</t>
  </si>
  <si>
    <t>228 95 26 00 0</t>
  </si>
  <si>
    <t>228 95 27 00 0</t>
  </si>
  <si>
    <t>228 95 28 00 0</t>
  </si>
  <si>
    <t>sotsiaalsed töökohad (Haabersti linnaosa)</t>
  </si>
  <si>
    <t>sotsiaalsed töökohad (Kristiine linnaosa)</t>
  </si>
  <si>
    <t>12 65 23 027 0</t>
  </si>
  <si>
    <t>muudelt residentidelt ostetud väärtpaberitelt</t>
  </si>
  <si>
    <t>kultuuritegevus  (Lasnamäe linnaosa)</t>
  </si>
  <si>
    <t>lasteraamatu „Onu Heino veeris tähti“ trükikuludeks</t>
  </si>
  <si>
    <t>Riigilõivud registritoimingutelt</t>
  </si>
  <si>
    <t>TULUD</t>
  </si>
  <si>
    <t>12 69 25 003 0</t>
  </si>
  <si>
    <t>Toetus Birgitta Festivali korraldamiseks</t>
  </si>
  <si>
    <t>Ehte Gümnaasium - osaline renoveerimine</t>
  </si>
  <si>
    <t>12 91 28 004 0</t>
  </si>
  <si>
    <t>projekt "Botaanikaaia herbaarkogude korrastamine"</t>
  </si>
  <si>
    <t>12 02 23 015 0</t>
  </si>
  <si>
    <t>Maismaasõidukite remont ja hooldus</t>
  </si>
  <si>
    <t>12 52 25 017 0</t>
  </si>
  <si>
    <t>Kopli Nikolai kirik</t>
  </si>
  <si>
    <t>220 35 00 00 0</t>
  </si>
  <si>
    <t>220 35 01 00 0</t>
  </si>
  <si>
    <t>Kinnistute, hoonete, ruumide majandamiskulud (va kinnisvarainvesteeringud)</t>
  </si>
  <si>
    <t>projekt "Mõistlik eluviis - keskkonnateadlikkuse parim avaldusmisvorm"</t>
  </si>
  <si>
    <t xml:space="preserve">Toodangu valmistamiseks kasutatud alltöövõtutööd </t>
  </si>
  <si>
    <t>12 89 25 002 0</t>
  </si>
  <si>
    <t>Tallinna Kaubamaja AS</t>
  </si>
  <si>
    <t>Tallinna Lasteaed Sipsik välistreppide remont</t>
  </si>
  <si>
    <t>terviseedendusalased üritused</t>
  </si>
  <si>
    <t>226 24 21 00 0</t>
  </si>
  <si>
    <t>226 24 22 00 0</t>
  </si>
  <si>
    <t>Mitteamortiseeruvate põhivarade jääkväärtus</t>
  </si>
  <si>
    <t>Kinnisvarainvesteeringute küte ja soojusenergia</t>
  </si>
  <si>
    <t>225 37 21 03 0</t>
  </si>
  <si>
    <t>Tallinna Slaavi Kultuuriühing</t>
  </si>
  <si>
    <t xml:space="preserve">225 37 31 51 0    </t>
  </si>
  <si>
    <t>MTÜ Tallinna Fotoklubi</t>
  </si>
  <si>
    <t>Kinnisvarainvesteeringute elekter</t>
  </si>
  <si>
    <t>Ebatõenäoliselt laekuvad maksud</t>
  </si>
  <si>
    <t>Ebatõenäoliselt laekuvad trahvinõuded</t>
  </si>
  <si>
    <t>Ebatõenäoliselt laekuvad kohtuotsuse alusel välja mõistetud nõuded</t>
  </si>
  <si>
    <t>Ebatõenäoliselt laekuvad intressinõuded</t>
  </si>
  <si>
    <t>7-19 a. laste ja noorte sporditegevus</t>
  </si>
  <si>
    <t>226 12 02 00 0</t>
  </si>
  <si>
    <t>226 13 00 00 0</t>
  </si>
  <si>
    <t>Eraspordibaaside toetus</t>
  </si>
  <si>
    <t>239 21 00 00 0</t>
  </si>
  <si>
    <t>kontaktseminar "Multilateral Partnership for Pre-School Institutions"</t>
  </si>
  <si>
    <t>12 64 23 030 0</t>
  </si>
  <si>
    <t>Ülemiste liiklussõlme II etapp - linna kulud (mitteabikõlblikud)</t>
  </si>
  <si>
    <t>12 07 30 007 0</t>
  </si>
  <si>
    <t>projekt Vokaalsümfooniliste teoste sarja "Vivo oratorio" avakontserdile "Tarkus" helitehnika rentimiseks</t>
  </si>
  <si>
    <t>233 40 10 99 0</t>
  </si>
  <si>
    <t>233 40 10 01 0</t>
  </si>
  <si>
    <t>233 40 10 02 0</t>
  </si>
  <si>
    <t>228 39 23 00 0</t>
  </si>
  <si>
    <t>Mustamäe Laste Loomingu Maja elektrisüsteemi rekonstrueerimine;</t>
  </si>
  <si>
    <t>220 03 25 00 0</t>
  </si>
  <si>
    <t>220 03 31 00 0</t>
  </si>
  <si>
    <t>ürituste reklaam</t>
  </si>
  <si>
    <t>220 03 32 00 0</t>
  </si>
  <si>
    <t>filmiprojektid</t>
  </si>
  <si>
    <t>116 07 00 00 0</t>
  </si>
  <si>
    <t>Tulu tervishoiuasutuste majandustegevusest</t>
  </si>
  <si>
    <t>3223</t>
  </si>
  <si>
    <t>puudega inimese hooldajatoetus</t>
  </si>
  <si>
    <t>228 12 00 00 0</t>
  </si>
  <si>
    <t>projekt LOGON ( EL)</t>
  </si>
  <si>
    <t>Linnateatri Panasonic DV kaamera</t>
  </si>
  <si>
    <t>Linnateatri digitaalklaver</t>
  </si>
  <si>
    <t>"Noorte ruum" INRERREG IV A</t>
  </si>
  <si>
    <t>12 91 28 002 0</t>
  </si>
  <si>
    <t>Puuetega inimeste hoolekanne</t>
  </si>
  <si>
    <t>228 11 01 00 0</t>
  </si>
  <si>
    <t>transporditeenused</t>
  </si>
  <si>
    <t>228 11 02 00 0</t>
  </si>
  <si>
    <t>Pirita Majandusgümnaasiumi koridoride lae helisummutusplaatide paigaldus</t>
  </si>
  <si>
    <t>Vana-Kalamaja Täiskasvanute Gümnaasiumi klassiruumide remont</t>
  </si>
  <si>
    <t>3226</t>
  </si>
  <si>
    <t>3821.8</t>
  </si>
  <si>
    <t>800 41 02 13 0</t>
  </si>
  <si>
    <t>800 41 02 14 0</t>
  </si>
  <si>
    <t xml:space="preserve">Linnaruum Kultuurikatlas (LE)                           </t>
  </si>
  <si>
    <t>Parkimiskorraldus</t>
  </si>
  <si>
    <t>242 22 01 00 0</t>
  </si>
  <si>
    <t>piirkondlikud spordiüritused (Mustamäe linnaosa)</t>
  </si>
  <si>
    <t>226 25 70 00 0</t>
  </si>
  <si>
    <t>tervishoid</t>
  </si>
  <si>
    <t>muu majandus</t>
  </si>
  <si>
    <t>Tulu maa müügist</t>
  </si>
  <si>
    <t>12 11 23 003 0</t>
  </si>
  <si>
    <t>228 01 01 00 0</t>
  </si>
  <si>
    <t>Tln Inglise Kolledž - keldritorustike remont</t>
  </si>
  <si>
    <t>Jakob Westholmi Gümnaasium - põlengu tagajärgede likvideerimine</t>
  </si>
  <si>
    <t>Tln Kõneravi LA Kannike - katuse remont</t>
  </si>
  <si>
    <t>226 12 00 00 0</t>
  </si>
  <si>
    <t>Sporditegevuse toetamine</t>
  </si>
  <si>
    <t>226 12 01 00 0</t>
  </si>
  <si>
    <t>Pääsküla raba loodusõpperaja I etapp</t>
  </si>
  <si>
    <t>113 27 91 00 0</t>
  </si>
  <si>
    <t>Kesklinna Valitsus</t>
  </si>
  <si>
    <t>Põhja-Tallinna Valitsus</t>
  </si>
  <si>
    <t>Sotsiaalmajutuskeskuse Kauge 4  projekteerimine ja ehitamine</t>
  </si>
  <si>
    <t>Teed ja tänavad</t>
  </si>
  <si>
    <t xml:space="preserve">Mitteamortiseeruva materiaalse põhivara allahindlus </t>
  </si>
  <si>
    <t>turvalisus (Mustamäe linnaosa)</t>
  </si>
  <si>
    <t>222 29 70 00 0</t>
  </si>
  <si>
    <t>turvalisus (Nõmme linnaosa)</t>
  </si>
  <si>
    <t>222 29 80 00 0</t>
  </si>
  <si>
    <t>turvalisus (Pirita linnaosa)</t>
  </si>
  <si>
    <t>222 29 90 00 0</t>
  </si>
  <si>
    <t>248 61 21 00 0</t>
  </si>
  <si>
    <t>115 19 32 00 0</t>
  </si>
  <si>
    <t>Kultuurikatla ja Linnahalli ümbruse planeeringu I etapi väljaehitamine</t>
  </si>
  <si>
    <t xml:space="preserve">toetus projektile "Tallinna Loomaaia Afrikaaniumi I järgu Paksunahaliste Maja elevantide osa rekonstrueerimine" </t>
  </si>
  <si>
    <t>12 65 23 013 0</t>
  </si>
  <si>
    <t>TÖÖTASU</t>
  </si>
  <si>
    <t>projekt "Valgele valgega ehk värviliselt 2007"</t>
  </si>
  <si>
    <t>projekt "Viisud vahvalt veerema"</t>
  </si>
  <si>
    <t>12 64 23 081 0</t>
  </si>
  <si>
    <t>Katariina kai konserveerimise projekt</t>
  </si>
  <si>
    <t>Konverentsi "Inimmõju Tallinna keskkonnale, VI" korraldamine</t>
  </si>
  <si>
    <t>Ettevõtte tulumaks</t>
  </si>
  <si>
    <t>800 41 51 00 0</t>
  </si>
  <si>
    <t>800 41 51 99 0</t>
  </si>
  <si>
    <t xml:space="preserve">Tallinna avamine merele (LE)                           </t>
  </si>
  <si>
    <t>Pirita Kloostri elektrivarustuse ehitamine</t>
  </si>
  <si>
    <t>IBO õppekava juurutamiseks Tallinna Inglise Kolledžile</t>
  </si>
  <si>
    <t>MUUD KOMMUNAALKULUD</t>
  </si>
  <si>
    <t>projekt City Instruments (EL)</t>
  </si>
  <si>
    <t>projekti "Digitaalne dokumendihaldus" läbiviimiseks</t>
  </si>
  <si>
    <t>12 65 23 048 0</t>
  </si>
  <si>
    <t>projekti "AVA - avasta, vaata ja arutle!" teostamiseks</t>
  </si>
  <si>
    <t>Tarbija- ja hinnapoliitika</t>
  </si>
  <si>
    <t>Kasum/kahjum masinate ja seadmete müügist</t>
  </si>
  <si>
    <t>Kasum/kahjum osaluste müügist ja ümberhindamisest</t>
  </si>
  <si>
    <t>116 09 39 00 0</t>
  </si>
  <si>
    <t>12 06 23 023 0</t>
  </si>
  <si>
    <t>Tallinna Kadaka Lasteaiale projekti "Kadaka lapsed suuskadel" teostamiseks</t>
  </si>
  <si>
    <t>12 65 23 079 0</t>
  </si>
  <si>
    <t>Tallinna Õismäe Vene Lütseumile projekti "Keel avab uksed" teostamiseks</t>
  </si>
  <si>
    <t>12 61 23 024 0</t>
  </si>
  <si>
    <r>
      <t>arendusprojekti "Tehnoloogia koolis" raames info- ja kommunikatsioonitehnoloogia vahendite soetamiseks</t>
    </r>
    <r>
      <rPr>
        <i/>
        <sz val="11"/>
        <color indexed="18"/>
        <rFont val="Calibri"/>
        <family val="2"/>
        <charset val="186"/>
      </rPr>
      <t xml:space="preserve"> </t>
    </r>
  </si>
  <si>
    <t>ELOS: students' competences, school standards and a quality network</t>
  </si>
  <si>
    <t>Inglise Kolledži SA</t>
  </si>
  <si>
    <t>226 13 02 00 0</t>
  </si>
  <si>
    <t>Nõmme tee 32 ujula</t>
  </si>
  <si>
    <t>248</t>
  </si>
  <si>
    <t>248 13 00 00 0</t>
  </si>
  <si>
    <t>Randvere kergliiklustee</t>
  </si>
  <si>
    <t>12 06 25 031 0</t>
  </si>
  <si>
    <t xml:space="preserve">projekt „Kaukaasia eestlase külaskäik Eestisse” </t>
  </si>
  <si>
    <t>VIII Põhja-Tallinn</t>
  </si>
  <si>
    <t xml:space="preserve">Valimised </t>
  </si>
  <si>
    <t xml:space="preserve">valimised </t>
  </si>
  <si>
    <t>220 20 12 00 0</t>
  </si>
  <si>
    <t>250 01 35 00 0</t>
  </si>
  <si>
    <t>Linnaarhiiv</t>
  </si>
  <si>
    <t>250 01 37 00 0</t>
  </si>
  <si>
    <t>113 01 00 00 0</t>
  </si>
  <si>
    <t>turismiturundus mujal</t>
  </si>
  <si>
    <t>turismiinfoteenused</t>
  </si>
  <si>
    <t>248 12 13 00 0</t>
  </si>
  <si>
    <t>Kopli Lasteaia katuse avariiremont</t>
  </si>
  <si>
    <t>Tallinna Kunstigümnaasiumi kanalisatsioonikaevu remont</t>
  </si>
  <si>
    <t>Tallinna Pääsküla Gümnaasium katuse remont</t>
  </si>
  <si>
    <t>212 90 99 00 0</t>
  </si>
  <si>
    <t>212 99 00 00 0</t>
  </si>
  <si>
    <t>212 XXXX 00 0</t>
  </si>
  <si>
    <t>212 99 99 00 0</t>
  </si>
  <si>
    <t>võlakirjade emiteerimine mitteresidentidele</t>
  </si>
  <si>
    <t>311 00 00 00 0</t>
  </si>
  <si>
    <t>Laenude tagasimaksed</t>
  </si>
  <si>
    <t>311 01 00 00 0</t>
  </si>
  <si>
    <t>228 09 99 00 0</t>
  </si>
  <si>
    <t>projekt "Laulan, mängin, meisterdan ja räägin eesti keeles"</t>
  </si>
  <si>
    <t>12 65 23 025 0</t>
  </si>
  <si>
    <t>kontserdisarja Kutse duellile korraldamiseks</t>
  </si>
  <si>
    <t>vara müügiga seotud kulud</t>
  </si>
  <si>
    <t>381</t>
  </si>
  <si>
    <t>199 40 00 00 0</t>
  </si>
  <si>
    <t>Müüdava vara jääkväärtus</t>
  </si>
  <si>
    <t>Firmaväärtus</t>
  </si>
  <si>
    <t>Firmaväärtus soetusmaksumuses</t>
  </si>
  <si>
    <t>225 37 21 02 0</t>
  </si>
  <si>
    <t>220 08 00 00 0</t>
  </si>
  <si>
    <t>Haldusteenused</t>
  </si>
  <si>
    <t>IT teenused</t>
  </si>
  <si>
    <t>220 03 00 00 0</t>
  </si>
  <si>
    <t>Avalikud suhted</t>
  </si>
  <si>
    <t>12 06 25 011 0</t>
  </si>
  <si>
    <t>228 13 06 04 0</t>
  </si>
  <si>
    <t>saksakeele osakonna ruumide sisustamiseks</t>
  </si>
  <si>
    <t>alaealiste komisjonid (Kesklinn)</t>
  </si>
  <si>
    <t>Tallinna Järveotsa Gümnaasiumi projekti "Kunsti otsimas" teostamiseks</t>
  </si>
  <si>
    <t>Oberkocheninis, Saksamaal, Ernst-Abbe Gymnasiumis ettevalmistava lähetuse toetamiseks</t>
  </si>
  <si>
    <t>12 64 23 046 0</t>
  </si>
  <si>
    <t>võistluse "Võõrkeeletegu 2008" premeerimiseks</t>
  </si>
  <si>
    <t>nõutav**** - ainult rahavoo koodide 05 ja 06 korral</t>
  </si>
  <si>
    <t>AVC - kontrolltasemed ehk AVC grupp kulufondidele (2...)</t>
  </si>
  <si>
    <t>sellest vv</t>
  </si>
  <si>
    <t>SA Archimedes</t>
  </si>
  <si>
    <t>12 65 00 000 0</t>
  </si>
  <si>
    <t>LA Ojake - veetrassi remont</t>
  </si>
  <si>
    <t>Merivälja Kool - katuse remont</t>
  </si>
  <si>
    <t>Tln Lastesõim Mõmmik - korstna remont</t>
  </si>
  <si>
    <t>projekti "Oleme metsaga sõbrad" teostamiseks</t>
  </si>
  <si>
    <t>12 61 23 017 0</t>
  </si>
  <si>
    <t>välisrahatusega projekt FIR - VR</t>
  </si>
  <si>
    <t>"SNA ametnike ja Tallinna laste ja noortesõbraliku linna komisjoni liikmete stažeerimine EL liikmesriikide ülelinnalise noorsootöökorralduse asutuste juures"</t>
  </si>
  <si>
    <t>Tallinna Läänemere Gümnaasiumi soojusvaheti vahetus</t>
  </si>
  <si>
    <t>12 64 23 050 0</t>
  </si>
  <si>
    <t>12 64 23 051 0</t>
  </si>
  <si>
    <t>Tallinna Mustamäe Humanitaargümnaasiumi projektori ost</t>
  </si>
  <si>
    <t>225 05 60 99 0</t>
  </si>
  <si>
    <t>annetuste arvel tehtavad kulud (4)</t>
  </si>
  <si>
    <t>laenude võtmine mitteresidentidelt</t>
  </si>
  <si>
    <t>A.Weizenbergi tn 26 ja 33 hoonete ning aiandi L.Koidula tn 34 projekteerimis- ja ehitustööd</t>
  </si>
  <si>
    <t>230 91 00 00 0</t>
  </si>
  <si>
    <t>Rajatiste kindlustusmaksed</t>
  </si>
  <si>
    <t>Tallinna lasteaedade mänguväljakute ekspertiis</t>
  </si>
  <si>
    <t>Rahvarinde aastapäev</t>
  </si>
  <si>
    <t>225 04 07 00 0</t>
  </si>
  <si>
    <t>231 11 99 00 0</t>
  </si>
  <si>
    <t>tg haljastus - jaotamata</t>
  </si>
  <si>
    <t>231 12 99 00 0</t>
  </si>
  <si>
    <t>Varraku 14 Spordikompleksi projekteerimine</t>
  </si>
  <si>
    <t>12 02 27 012 0</t>
  </si>
  <si>
    <t>projekt "Minult Sinule"</t>
  </si>
  <si>
    <t>Kinnisvarainvesteeringute üür ja rent</t>
  </si>
  <si>
    <t>jaotamat</t>
  </si>
  <si>
    <t>12 07 30 006 0</t>
  </si>
  <si>
    <t>12 52 25 047 0</t>
  </si>
  <si>
    <t>Kiek in de Köki suurtükitorni renoveerimine</t>
  </si>
  <si>
    <t>12 69 31 001 0</t>
  </si>
  <si>
    <t>Kadrioru pargi Kirdetiigi rekonstrueerimine</t>
  </si>
  <si>
    <t>Sotsiaalabi juhtumikorralduse põhimõttel</t>
  </si>
  <si>
    <t>228 27 01 00 0</t>
  </si>
  <si>
    <t>sotsiaalabi juhtumikorralduse põhimõttel</t>
  </si>
  <si>
    <t>Tallinna Keskraamatukogule raamatukogubussi „Katarina Jee“ osalemiseks rahvusvahelistel raamatukogubussidepäeval Soomes</t>
  </si>
  <si>
    <t>Spordi- ja noorsootöötajate palgatõusu vahendid</t>
  </si>
  <si>
    <t>Linnavalitsuse teenindamine</t>
  </si>
  <si>
    <t>220 01 11 00 0</t>
  </si>
  <si>
    <t>juhtimistugi</t>
  </si>
  <si>
    <t>12 64 23 008 0</t>
  </si>
  <si>
    <t>12 64 23 009 0</t>
  </si>
  <si>
    <t>12 64 23 010 0</t>
  </si>
  <si>
    <t>220 01 11 23 0</t>
  </si>
  <si>
    <t>228 09 00 00 0</t>
  </si>
  <si>
    <t>Muud erisoodustused</t>
  </si>
  <si>
    <t>Linnateatri projektori Sharp objektiiv</t>
  </si>
  <si>
    <t>Kultuuri administreerimine</t>
  </si>
  <si>
    <t>Merivälja Kooli juurdeehituse alustamine</t>
  </si>
  <si>
    <t>Tööturuametilt Tallinna Lilleküla Gümnaasiumile töötu töölevõtmiseks valvurina</t>
  </si>
  <si>
    <t>MTÜ Keelekümblusprogrammi Lastevanemate Liit</t>
  </si>
  <si>
    <t>Nelipühikogudus "Eelim"</t>
  </si>
  <si>
    <t>huviasutuse piletitulu</t>
  </si>
  <si>
    <t>223 39 31 00 0</t>
  </si>
  <si>
    <t xml:space="preserve">Saku valla uue kalmistu projekteerimine </t>
  </si>
  <si>
    <t>Tallinna Botaanikaaia veepumba rekonstrueerimine</t>
  </si>
  <si>
    <t>Kooliaia ehitus Botaanikaaias</t>
  </si>
  <si>
    <t>Loodusõpperadade rajamine</t>
  </si>
  <si>
    <t xml:space="preserve">II Teedemajandus  </t>
  </si>
  <si>
    <t>Mitterahaline vara soetamine</t>
  </si>
  <si>
    <t>Suurtüki 4c</t>
  </si>
  <si>
    <t>muuseumi piletitulu</t>
  </si>
  <si>
    <t>Energeetika</t>
  </si>
  <si>
    <t>232 11 01 00 0</t>
  </si>
  <si>
    <t>Tallinna Linnamuuseumile dokumentaalfilmi tegemiseks A. H. Tammsaarest</t>
  </si>
  <si>
    <t>12 52 25 075 0</t>
  </si>
  <si>
    <t>Kirjanik raamatukogus</t>
  </si>
  <si>
    <t>Tulud kultuuri-ja kunstialasest tegevusest</t>
  </si>
  <si>
    <t>Raamatukogude tasulised teenused</t>
  </si>
  <si>
    <t>Rahva-ja kultuurimajade tasulised teenused</t>
  </si>
  <si>
    <t>Muuseumide ja näituste tasulised teenused</t>
  </si>
  <si>
    <t>239 11 10 50 0</t>
  </si>
  <si>
    <t>239 11 10 60 0</t>
  </si>
  <si>
    <t>Kohalike omavalitsuste vahelised toetused</t>
  </si>
  <si>
    <t>AS Tallinna Tööstuspargid</t>
  </si>
  <si>
    <t>Tallinna Tarbijakaitsenõuandla</t>
  </si>
  <si>
    <t>12 02 23 019 0</t>
  </si>
  <si>
    <t>12 07 30 004 0</t>
  </si>
  <si>
    <t>valitsussektorisisestelt emiteeritud võlakirjade intressid</t>
  </si>
  <si>
    <t>Tuleohutu lasteaed - tuleohutusseadmete paigaldamine lasteaedadesse</t>
  </si>
  <si>
    <t>12 63 28 003 0</t>
  </si>
  <si>
    <t>Euroopa Pealinnade Presidentuur</t>
  </si>
  <si>
    <t>Veesõidukid</t>
  </si>
  <si>
    <t>Veesõidukite kütus</t>
  </si>
  <si>
    <t>800 35 00 00 0</t>
  </si>
  <si>
    <t>12 64 27 009 0</t>
  </si>
  <si>
    <t>Kingitused ja auhinnad (va oma töötajatele)</t>
  </si>
  <si>
    <t>12 64 27 011 0</t>
  </si>
  <si>
    <t>"Citizenship Education through Media, Enterainment and Art"</t>
  </si>
  <si>
    <t>12 64 27 012 0</t>
  </si>
  <si>
    <t>"Patchwork of cultures"</t>
  </si>
  <si>
    <t>valve- ja võrgustikuteenused</t>
  </si>
  <si>
    <t>Rootsi Suursaatkonnalt Birgitta Festivali toetuseks</t>
  </si>
  <si>
    <t>12 89 25 011 0</t>
  </si>
  <si>
    <t>kontaktseminar "Education Inspired by Music"</t>
  </si>
  <si>
    <t>muu psühhosotsiaalne nõustamine ja praktiline pereabi</t>
  </si>
  <si>
    <t>227 39 40 00 0</t>
  </si>
  <si>
    <t>Linna vara markeerimisseadmete soetamine</t>
  </si>
  <si>
    <t>242 15 12 00 0</t>
  </si>
  <si>
    <t>12 14 28 002 0</t>
  </si>
  <si>
    <t>kultuuritegevus  (Nõmme linnaosa)</t>
  </si>
  <si>
    <t>Tallinna Filharmooniale Birgitta Festivali korralduskuludeks</t>
  </si>
  <si>
    <t>klaverikonkursil "Virtuosi per Musica di Pianoforte" osalemiseks</t>
  </si>
  <si>
    <t>toetus projektile „New Yorgi piirkonna eestlaskond: põgenemine kodumaalt ja kultuurielu asukohamaal“</t>
  </si>
  <si>
    <t>Ülemiste liiklussõlme ehitus - linna omafinantseering</t>
  </si>
  <si>
    <t>225 95 00 00 0</t>
  </si>
  <si>
    <t>225 95 01 00 0</t>
  </si>
  <si>
    <t>12 02 23 030 0</t>
  </si>
  <si>
    <t>TÖÖJÕUKULUDEGA KAASNEVAD MAKSUD JA SOTSIAALKINDLUSTUSMAKSED</t>
  </si>
  <si>
    <t>äriruumide majandamine (Nõmme linnaosa)</t>
  </si>
  <si>
    <t>111 00 00 00 0</t>
  </si>
  <si>
    <t>277 35 20 00 0</t>
  </si>
  <si>
    <t>233 11 01 00 0</t>
  </si>
  <si>
    <t>surnud isikute transport</t>
  </si>
  <si>
    <t>233 11 52 00 0</t>
  </si>
  <si>
    <t>omasteta isikute matmine</t>
  </si>
  <si>
    <t>Eespool nimetamata sotsiaalabitoetused ja hüvitised</t>
  </si>
  <si>
    <t>116 42 01 00 0</t>
  </si>
  <si>
    <t>239 01 01 00 0</t>
  </si>
  <si>
    <t>Nõmme Muusikakooli kabinetklaveri „Essex“ häälestamine</t>
  </si>
  <si>
    <t>225 05 50 99 0</t>
  </si>
  <si>
    <t>Haabersti Sotsiaalkeskuse (Õismäe tee 24) B ja C korpuse katuse remont</t>
  </si>
  <si>
    <t>223 43 11 00 0</t>
  </si>
  <si>
    <t>E-õppemeetodid</t>
  </si>
  <si>
    <t>223 43 11 10 0</t>
  </si>
  <si>
    <t>223 43 11 30 0</t>
  </si>
  <si>
    <t>228 15 11 00 0</t>
  </si>
  <si>
    <t>Muud hariduskulud</t>
  </si>
  <si>
    <t>223 39 08 00 0</t>
  </si>
  <si>
    <t>Tln Kullatera LA - kanalisatsiooni remont</t>
  </si>
  <si>
    <t>projekt BaltMetInno (EL)</t>
  </si>
  <si>
    <t>116 99 60 00 0</t>
  </si>
  <si>
    <t>Liuvälja piletitulu</t>
  </si>
  <si>
    <t xml:space="preserve">Tallinna vene töökeelega koolieelsetele lasteasutustele </t>
  </si>
  <si>
    <t>12 02 23 041 0</t>
  </si>
  <si>
    <t>12 06 25 020 0</t>
  </si>
  <si>
    <t>228 11 07 01 0</t>
  </si>
  <si>
    <t>bussiterminal</t>
  </si>
  <si>
    <t>Loomaaia soojustrass (CO2)</t>
  </si>
  <si>
    <t>Tallinna Reaalkoolile Toomas Liivi kirjanduskonverentsi korraldamiseks</t>
  </si>
  <si>
    <t>AS TTTK</t>
  </si>
  <si>
    <t>Vanalinna Hariduskolleegiumile "Kaminamuusika" kontsertsarja korraldamiseks Vanalinna Muusikamajas</t>
  </si>
  <si>
    <t>12 89 25 012 0</t>
  </si>
  <si>
    <t>SA Avatud Eesti Fond</t>
  </si>
  <si>
    <t>12 89 23 023 0</t>
  </si>
  <si>
    <t>INTERREG IVC (Cross-Innovation - Valdkonnaülese innovatsiooni edendamine Euroopa linnades ja regioonides)</t>
  </si>
  <si>
    <t>250 01 49 00 0</t>
  </si>
  <si>
    <t>250 01 51 00 0</t>
  </si>
  <si>
    <t>116 03 14 00 0</t>
  </si>
  <si>
    <t>12 81 28 050 0</t>
  </si>
  <si>
    <t>12 14 28 003 0</t>
  </si>
  <si>
    <t>239 41 20 00 0</t>
  </si>
  <si>
    <t>239 41 30 00 0</t>
  </si>
  <si>
    <t>239 41 40 00 0</t>
  </si>
  <si>
    <t>majandustegevuse registreerimine</t>
  </si>
  <si>
    <t>puudega lapse toetus</t>
  </si>
  <si>
    <t>tervisefond</t>
  </si>
  <si>
    <t>projekt PILOT (EL)</t>
  </si>
  <si>
    <t>"Kogukondade vaheline dialoog:vastastikune mõistmine läbi muusika" Harju MV</t>
  </si>
  <si>
    <t>242 18 00 00 0</t>
  </si>
  <si>
    <t>12 67 45 018 0</t>
  </si>
  <si>
    <t>Karuputke tõrjemeetmete rakendamine Tallinnas</t>
  </si>
  <si>
    <r>
      <t xml:space="preserve">Programmi </t>
    </r>
    <r>
      <rPr>
        <b/>
        <sz val="10"/>
        <rFont val="Arial"/>
        <family val="2"/>
        <charset val="186"/>
      </rPr>
      <t>„</t>
    </r>
    <r>
      <rPr>
        <sz val="10"/>
        <rFont val="Arial"/>
        <family val="2"/>
        <charset val="186"/>
      </rPr>
      <t xml:space="preserve">Õppenõustamissüsteemi arendamine” (Euroopa Sotsiaalfond - ESF). </t>
    </r>
  </si>
  <si>
    <t>12 89 23 018 0</t>
  </si>
  <si>
    <t>Võidujooksu 8 jalgpallistaadionile kunstmuru paigaldamine</t>
  </si>
  <si>
    <t>Erivajadustega laste ja noorte projekt "Teeme koos"</t>
  </si>
  <si>
    <t>12 65 23 023 0</t>
  </si>
  <si>
    <t xml:space="preserve">toetus Tallinna Linnamuuseumile E.Vilde Muuseumi projekti „Mäeküla piimamehe“ pedagoogilise virtuaalnäituse koostamiseks </t>
  </si>
  <si>
    <t>koduteenused (Lasnamäe linnaosa)</t>
  </si>
  <si>
    <t>sotsiaaltoetused (Pirita linnaosa)</t>
  </si>
  <si>
    <t>sotsiaaltoetused (Põhja-Tallinn)</t>
  </si>
  <si>
    <t>laste päevakeskuse teenus (Sotsiaal- ja Tervishoiuamet)</t>
  </si>
  <si>
    <t>laste päevakeskuse teenus (Nõmme linnaosa)</t>
  </si>
  <si>
    <t>Muu amortiseeruva materiaalse põhivara amortisatsioon</t>
  </si>
  <si>
    <t>223 39 61 00 0</t>
  </si>
  <si>
    <t>228 13 04 01 0</t>
  </si>
  <si>
    <t>250 01 23 00 0</t>
  </si>
  <si>
    <t>Ettevõtlusamet</t>
  </si>
  <si>
    <t>250 01 25 00 0</t>
  </si>
  <si>
    <t>250 01 28 00 0</t>
  </si>
  <si>
    <t>250 01 30 00 0</t>
  </si>
  <si>
    <t>250 01 33 00 0</t>
  </si>
  <si>
    <t>"Urban art projekt" (Harju MV-lt)</t>
  </si>
  <si>
    <t>Tln Sõbrakese LA - veetrassi avariiremont</t>
  </si>
  <si>
    <t>12 06 25 057 0</t>
  </si>
  <si>
    <t>Birgitta Festivali toetamiseks</t>
  </si>
  <si>
    <t>Tallinna Priisle LA - elektrikeedukatla soetamine</t>
  </si>
  <si>
    <t>230 11 01 91 0</t>
  </si>
  <si>
    <t>12 79 28 001 0</t>
  </si>
  <si>
    <t>Tallinna linna ja lähiümbruse transpordikava koostamine - linna kulud (mitteabikõlblikud)</t>
  </si>
  <si>
    <t>ühistranspordi määratlemata projektid</t>
  </si>
  <si>
    <t>12 91 45 001 0</t>
  </si>
  <si>
    <t>12 66 00 000 0</t>
  </si>
  <si>
    <t>248 00 00 00 0</t>
  </si>
  <si>
    <t>Sportimisvõimaluste tagamine</t>
  </si>
  <si>
    <t>226 11 12 00 0</t>
  </si>
  <si>
    <t>ujulad</t>
  </si>
  <si>
    <t>mittetulundusprojektid - jaotamata</t>
  </si>
  <si>
    <t>Tallinna Filharmooniale kontsertsarja "Talendid kodus" korraldamiseks</t>
  </si>
  <si>
    <t>Tallinna Filharmooniale T. Tulevilt teose tellimine</t>
  </si>
  <si>
    <t>12 64 23 027 0</t>
  </si>
  <si>
    <t>277 35 05 00 0</t>
  </si>
  <si>
    <t>piirkondlikud kultuuriüritused (Pirita linnaosa)</t>
  </si>
  <si>
    <t>116 09 33 00 0</t>
  </si>
  <si>
    <t>222 12 01 00 0</t>
  </si>
  <si>
    <t>kesklinna videovalve</t>
  </si>
  <si>
    <t>222 12 02 00 0</t>
  </si>
  <si>
    <t>Muud heakorrakulud</t>
  </si>
  <si>
    <t>231 99 01 00 0</t>
  </si>
  <si>
    <t>muud heakorrakulud</t>
  </si>
  <si>
    <t>231 99 02 00 0</t>
  </si>
  <si>
    <t>Kaubandustegevuse seaduse alusel määratud trahvid</t>
  </si>
  <si>
    <t>113 25 91 00 0</t>
  </si>
  <si>
    <t>Loobumine rahalise nõude sissenõudmisest</t>
  </si>
  <si>
    <t>242 15 21 00 0</t>
  </si>
  <si>
    <t>220 03 22 00 0</t>
  </si>
  <si>
    <t>Pealinn/Stolitsa</t>
  </si>
  <si>
    <t>Võlakirjade emiteerimine</t>
  </si>
  <si>
    <t>302 01 00 00 0</t>
  </si>
  <si>
    <t>12 52 23 028 0</t>
  </si>
  <si>
    <t>Üle andmata tsentraliseeritud korras soetatud vara</t>
  </si>
  <si>
    <t>projekt "Säästev ja teadlik Nõmme"</t>
  </si>
  <si>
    <t>12 52 25 004 0</t>
  </si>
  <si>
    <t>projekt "Loodus- ja keskkonnateemalised õppematerjalid - teemakastid - Tallinna lasteaedadele"</t>
  </si>
  <si>
    <t>12 65 23 005 0</t>
  </si>
  <si>
    <t>12 52 25 029 0</t>
  </si>
  <si>
    <t>Tulu teistelt parkimisteenuse osutajatelt</t>
  </si>
  <si>
    <t>116 64 01 00 0</t>
  </si>
  <si>
    <t>projekt "Multimeedia õppevahendid loodusteadustes"</t>
  </si>
  <si>
    <t>Tooraine ja materjalide müügiga seotud kulud</t>
  </si>
  <si>
    <t>4-6 a. laste sporditegevus</t>
  </si>
  <si>
    <t>Majandusvedude teenused</t>
  </si>
  <si>
    <t>Paljundusmasina soetamine Vabaduse väljak 7 dokumendibüroosse</t>
  </si>
  <si>
    <t>muu finantsinfosüsteemi arendus</t>
  </si>
  <si>
    <t>FINANTSKULUD/VÄLJAMINEKUD</t>
  </si>
  <si>
    <t>288 03 00 00 0</t>
  </si>
  <si>
    <t>Võlakirjade tagasiostmine</t>
  </si>
  <si>
    <t>tulekustutusvee tasud ja tuletõrjehüdrantide hoolduskulud</t>
  </si>
  <si>
    <t>116 61 00 00 0</t>
  </si>
  <si>
    <t>Linnarajatiste reklaamitulu</t>
  </si>
  <si>
    <t>Eestkostel või peres hooldusel oleva lapse toetus</t>
  </si>
  <si>
    <t>Elluastumistoetus</t>
  </si>
  <si>
    <t>12 91 45 009 0</t>
  </si>
  <si>
    <t>Projektikonkursi "Osalise eestikeelse aineõppe sisseviimise toetamine " raames erinevate projektide toetamine</t>
  </si>
  <si>
    <t>Tln Kuristiku Gümnaasium - soojussõlme vahetus ja veetrassi remont</t>
  </si>
  <si>
    <t>12 52 25 027 0</t>
  </si>
  <si>
    <t>116 71 01 00 0</t>
  </si>
  <si>
    <t>250 01 11 00 0</t>
  </si>
  <si>
    <t>Linnakantselei</t>
  </si>
  <si>
    <t>Tallinna Filharmooniale avapäeva „Mustpeade maja- Tallinna Filharmoonia uus algus“ honorarideks.</t>
  </si>
  <si>
    <t>projekti „Kadrioru suveöö V (E. Vilde, A. H. Tammsaare muuseumides ja Peeter I Majamuuseumis ajastu kombestiku ja kultuuriloolise tausta avamine)“ läbiviimiseks</t>
  </si>
  <si>
    <t>jaotamata</t>
  </si>
  <si>
    <t>Üksikisiku tulumaks</t>
  </si>
  <si>
    <t>12 52 28 001 0</t>
  </si>
  <si>
    <t>Kiirabiautode arvelevõtmine (soetatud kapitaliliisinguga)</t>
  </si>
  <si>
    <t>277 35 07 00 0</t>
  </si>
  <si>
    <t>tervishoiutöötajate premeerimine</t>
  </si>
  <si>
    <t>turvalisus (Lasnamäe linnaosa)</t>
  </si>
  <si>
    <t>222 29 60 00 0</t>
  </si>
  <si>
    <t>Info- ja kommunikatsioonitehnoloogiline tarkvara</t>
  </si>
  <si>
    <t>Info- ja kommunikatsioonitehnoloogia remondi- ja hooldusteenused</t>
  </si>
  <si>
    <t>12 64 27 004 0</t>
  </si>
  <si>
    <t>07200</t>
  </si>
  <si>
    <t>07110</t>
  </si>
  <si>
    <t>07400</t>
  </si>
  <si>
    <t>06605</t>
  </si>
  <si>
    <t>12 67 31 008 0</t>
  </si>
  <si>
    <t>12 64 27 013 0</t>
  </si>
  <si>
    <t>Gaasiseadmete väljavahetamise kompensatsioon</t>
  </si>
  <si>
    <t>228 43 01 00 0</t>
  </si>
  <si>
    <t>12 67 45 010 0</t>
  </si>
  <si>
    <t>Riiklikke õppekavasid toetav loodusõpe Aegna looduskeskuses</t>
  </si>
  <si>
    <t>projekt "Linnavurled saarel"</t>
  </si>
  <si>
    <t>247 12 00 00 0</t>
  </si>
  <si>
    <t>223 43 03 00 0</t>
  </si>
  <si>
    <t>232 12 10 00 0</t>
  </si>
  <si>
    <t>Tallinna avamine merele - Kultuurikatla ja Linnahalli ümbruse planeering ja I etapi väljaehitamine</t>
  </si>
  <si>
    <t>Tallinna Linnateatri Lai tn 25 remonttööd    </t>
  </si>
  <si>
    <t>12 89 28 003 0</t>
  </si>
  <si>
    <t>MTÜ Peace Child Eesti</t>
  </si>
  <si>
    <t>12 52 25 056 0</t>
  </si>
  <si>
    <t>Kontsertide korraldamine Nõmme Kultuurikeskuse kammersaalis</t>
  </si>
  <si>
    <t>"Noorte infokeskuste Tegevuskava 2011"</t>
  </si>
  <si>
    <t>Arendusväljaminekute amortisatsioon</t>
  </si>
  <si>
    <t>231 21 12 80 0</t>
  </si>
  <si>
    <t>231 11 01 90 0</t>
  </si>
  <si>
    <t>Tln LA Ojake - kombiahi</t>
  </si>
  <si>
    <t>Tln LA Pääsupesa - kombiahi</t>
  </si>
  <si>
    <t>248 41 00 00 0</t>
  </si>
  <si>
    <t>248 41 01 00 0</t>
  </si>
  <si>
    <t>288 90 99 00 0</t>
  </si>
  <si>
    <t>225 05 60 00 0</t>
  </si>
  <si>
    <t>INNOMET II (LEONARDO)</t>
  </si>
  <si>
    <t>222 10 21 00 0</t>
  </si>
  <si>
    <t>223 20 21 11 0</t>
  </si>
  <si>
    <t>Haabersti LOV reservfond</t>
  </si>
  <si>
    <t>225 90 01 00 0</t>
  </si>
  <si>
    <t>projekt "Tugisüsteemide loomine õpiraskustega õpilastele"</t>
  </si>
  <si>
    <t>12 06 23 010 0</t>
  </si>
  <si>
    <t>Organizational  Management for Local NGOs and its impact in the promotion of active citizenship</t>
  </si>
  <si>
    <t>projekt “INNOMET-EST täiendõppe ja inimressursiarenduse süsteemi laiendamine Eestis”</t>
  </si>
  <si>
    <t>eraldised reservist</t>
  </si>
  <si>
    <t>jääk</t>
  </si>
  <si>
    <t xml:space="preserve">MAJANDAMISKULUD </t>
  </si>
  <si>
    <t>Administreerimiskulud</t>
  </si>
  <si>
    <t>Tln Muhu LA - veetorustike avariiremont</t>
  </si>
  <si>
    <t>turismiturundus</t>
  </si>
  <si>
    <t xml:space="preserve">248 12 33 00 0 </t>
  </si>
  <si>
    <t>Kalaturu territooriumi korrastamine</t>
  </si>
  <si>
    <t>turvalisus (Kristiine linnaosa)</t>
  </si>
  <si>
    <t>222 29 50 00 0</t>
  </si>
  <si>
    <t>Intressi-, viivise- ja kohustistasu tulu laenudelt</t>
  </si>
  <si>
    <t>Õppelaenude kustutamine</t>
  </si>
  <si>
    <t>250 01 01 00 0</t>
  </si>
  <si>
    <t>12 11 28 010 0</t>
  </si>
  <si>
    <t>12 69 26 001 0</t>
  </si>
  <si>
    <t>12 61 23 009 0</t>
  </si>
  <si>
    <t>Tehniline abi ohuprobleemide likvideerimiseks raudtee ja maantee samatasandilistel lõikumistel (KMK)</t>
  </si>
  <si>
    <t>projekti "Harjumaa rannikul asuvate lasteaedade keskkonnaprojekt" teostamiseks</t>
  </si>
  <si>
    <t>Männiku tee rekonstrueerimine (Valdeku tn - linna piir)</t>
  </si>
  <si>
    <t>Ranna tee rekonstrueerimine</t>
  </si>
  <si>
    <t>Soo tn rekonstrueerimine</t>
  </si>
  <si>
    <t>Vindi tn rekonstrueerimine</t>
  </si>
  <si>
    <t>Piiritähise rajamine Peterburi teele (projekt)</t>
  </si>
  <si>
    <t>Lemmikloomade krematoorium</t>
  </si>
  <si>
    <t>KESKKONNAKAITSE</t>
  </si>
  <si>
    <t>Valitsussektorisse kuuluvatelt sihtasutustelt</t>
  </si>
  <si>
    <t>113 17 00 00 0</t>
  </si>
  <si>
    <t>Kaugkütteseaduse alusel määratud trahvid</t>
  </si>
  <si>
    <t>Muud rajatiste majanduamisega seotud kulud</t>
  </si>
  <si>
    <t>Arendustegevus</t>
  </si>
  <si>
    <t>220 04 10 00 0</t>
  </si>
  <si>
    <t>arendustegevus</t>
  </si>
  <si>
    <t>turismiseaduse alusel määratud trahvid</t>
  </si>
  <si>
    <t>113 21 00 00 0</t>
  </si>
  <si>
    <t>Jäätmeseaduse alusel määratud trahvid</t>
  </si>
  <si>
    <t>Pääsküla prügila sulgemine</t>
  </si>
  <si>
    <t>225 91 01 00 0</t>
  </si>
  <si>
    <t>225 92 00 00 0</t>
  </si>
  <si>
    <t>Projekt "Tallinna Raamat"</t>
  </si>
  <si>
    <t>Mustamäe Linnaosa Valitsus</t>
  </si>
  <si>
    <t>250 01 86 00 0</t>
  </si>
  <si>
    <t>Nõmme Linnaosa Valitsus</t>
  </si>
  <si>
    <t>250 01 87 00 0</t>
  </si>
  <si>
    <t>Pirita Linnaosa Valitsus</t>
  </si>
  <si>
    <t>12 52 25 026 0</t>
  </si>
  <si>
    <t>223 20 21 60 0</t>
  </si>
  <si>
    <t>Üür ja rent</t>
  </si>
  <si>
    <t>Üür ja rent kinnisvarainvesteeringutelt</t>
  </si>
  <si>
    <t>Üür ja rent eluruumidelt</t>
  </si>
  <si>
    <t>Üür ja rent mitteeluruumidelt</t>
  </si>
  <si>
    <t>226 24 03 00 0</t>
  </si>
  <si>
    <t>12 63 23 007 0</t>
  </si>
  <si>
    <t>"Karjäärinõusteenuste süsteem"</t>
  </si>
  <si>
    <t>12 91 28 006 0</t>
  </si>
  <si>
    <t>Euroopa Sotsiaalfondi projekt "Täisealiste eestkostemudeli väljatöötamine ja juurutamine Tallinnas"</t>
  </si>
  <si>
    <t>228 82 21 00 0</t>
  </si>
  <si>
    <t>projekt "Täisealiste eestkostemudeli väljatöötamine ja juurutamine Tallinnas"</t>
  </si>
  <si>
    <t>Mitte-eestlaste Integratiooni SA projekt</t>
  </si>
  <si>
    <t>223 10 81 60 0</t>
  </si>
  <si>
    <t>223 11 81 60 0</t>
  </si>
  <si>
    <t>223 14 81 60 0</t>
  </si>
  <si>
    <t>12 65 23 075 0</t>
  </si>
  <si>
    <t>Printsu tee (Rannamõisa tee - Tiskre oja) välisvalgustus</t>
  </si>
  <si>
    <r>
      <t>projekti "Looduse vahetu kogemine ja avastamine Tallinna Lasteaed Sinilind loodusõpperajal" teostamiseks</t>
    </r>
    <r>
      <rPr>
        <sz val="11"/>
        <color indexed="18"/>
        <rFont val="Calibri"/>
        <family val="2"/>
        <charset val="186"/>
      </rPr>
      <t xml:space="preserve"> </t>
    </r>
  </si>
  <si>
    <t>12 61 23 023 0</t>
  </si>
  <si>
    <t>projekti "Tiigrirobot 2011" raames õppeotstarbeliste Robootika kodulabori komplektide soetamisek</t>
  </si>
  <si>
    <t>12 65 23 073 0</t>
  </si>
  <si>
    <t>12 65 23 074 0</t>
  </si>
  <si>
    <t>Projekti "Osalise eestikeelse aineõppe toetamine - tasanduskursus Tallinna Juhkentali Gümnaasiumis"</t>
  </si>
  <si>
    <t>Projekti "Kodumaa avastused" teostamiseks</t>
  </si>
  <si>
    <t>12 02 23 063 0</t>
  </si>
  <si>
    <t>12 02 23 064 0</t>
  </si>
  <si>
    <r>
      <t>Projekti "Advendiaeg - päkapikud piiluvad" teostamiseks</t>
    </r>
    <r>
      <rPr>
        <sz val="11"/>
        <color indexed="18"/>
        <rFont val="Calibri"/>
        <family val="2"/>
        <charset val="186"/>
      </rPr>
      <t xml:space="preserve"> </t>
    </r>
  </si>
  <si>
    <t>12 18 23 001 0</t>
  </si>
  <si>
    <t>239 41 01 00 0</t>
  </si>
  <si>
    <t>223 17 88 90 0</t>
  </si>
  <si>
    <t>12 99 27 001 0</t>
  </si>
  <si>
    <t>12 99 27 002 0</t>
  </si>
  <si>
    <t>xxx</t>
  </si>
  <si>
    <t>226 25 50 00 0</t>
  </si>
  <si>
    <t>Tehnika-Filtri ühendustee jääkreostuse likvideerimine - KIKi sihtfinantseering</t>
  </si>
  <si>
    <t>Olav Ehala teatrilauludega CD väljaandmiseks</t>
  </si>
  <si>
    <t xml:space="preserve">Teatrifestivalil „Raduga“ osalemiseks St. Peterburgis lavastusega „Meie kangelased“ </t>
  </si>
  <si>
    <t>12 52 25 033 0</t>
  </si>
  <si>
    <t>Mootorsõidukimaks</t>
  </si>
  <si>
    <t>111 77 01 00 0</t>
  </si>
  <si>
    <t>Ülemiste liiklussõlme tehniline abi - linna kulud (mitteabikõlblikud)</t>
  </si>
  <si>
    <t>üldhooldekodu teenused (Nõmme linnaosa)</t>
  </si>
  <si>
    <t>247 11 99 00 0</t>
  </si>
  <si>
    <t>tg geomaatika - jaotamata</t>
  </si>
  <si>
    <t>projekt "The Times, they are a-changing-how can the Baltic Sea Region shape its time?"</t>
  </si>
  <si>
    <t>huviharidus-kommunaalkulud 2010</t>
  </si>
  <si>
    <t>projekti "Motivating Students for Science and Technology Studies and Upper Secondary Completion" toetamiseks</t>
  </si>
  <si>
    <t>12 64 23 060 0</t>
  </si>
  <si>
    <t>Kohalike omavalitsuse üksustelt ja omavalitsusasutused</t>
  </si>
  <si>
    <t>Ühistranspordiseaduse alusel teostatavatelt toimingutelt</t>
  </si>
  <si>
    <t>35</t>
  </si>
  <si>
    <t>12 14 28 001 0</t>
  </si>
  <si>
    <t xml:space="preserve">psüühiliste erivajadustega inimeste hoolekandeks </t>
  </si>
  <si>
    <t>muud etendusasutuse tasulised teenused</t>
  </si>
  <si>
    <t xml:space="preserve">116 05 31 00 0 </t>
  </si>
  <si>
    <t>228 14 07 00 0</t>
  </si>
  <si>
    <t>kriisiabi</t>
  </si>
  <si>
    <t>228 15 00 00 0</t>
  </si>
  <si>
    <t>12 91 28 001 0</t>
  </si>
  <si>
    <t>220 27 00 00 0</t>
  </si>
  <si>
    <t>Koostöö arendamine partnerlinnade ja rahvusvaheliste organisatsioonidega</t>
  </si>
  <si>
    <t>koostöö arendamine partnerlinnade ja rahvusvaheliste organisatsioonidega</t>
  </si>
  <si>
    <t>220 27 01 00 0</t>
  </si>
  <si>
    <t xml:space="preserve">FINANTSTULUD </t>
  </si>
  <si>
    <t>TULEM OSALUSTELT</t>
  </si>
  <si>
    <t xml:space="preserve">Anu Ruusmaa osalemine sarja „Kutse duellile“ kontsert-etendusel </t>
  </si>
  <si>
    <t>uute projektide ettevalmistamine</t>
  </si>
  <si>
    <t>sissesõidutee Sõpruse pst 182/184</t>
  </si>
  <si>
    <t>Haabersti Sotsiaalkeskuse juurdeehitus</t>
  </si>
  <si>
    <t>501099</t>
  </si>
  <si>
    <t>502099</t>
  </si>
  <si>
    <t>835 99 00 00 0</t>
  </si>
  <si>
    <t>tehnoloogiavahendite (sülearvuti) üle andmine</t>
  </si>
  <si>
    <t>12 02 23 020 0</t>
  </si>
  <si>
    <t>Üürinõudega seotud investeering</t>
  </si>
  <si>
    <t>Muu erivarustus ja materjalid</t>
  </si>
  <si>
    <t>randade hooldus  (Kristiine linnaosa)</t>
  </si>
  <si>
    <t>randade hooldus  (Lasnamäe linnaosa)</t>
  </si>
  <si>
    <t>Linnateatri Mikk Mikiveri portree</t>
  </si>
  <si>
    <t>projekt "Keskkonnasõbralik kodu – säästlik eluviis"</t>
  </si>
  <si>
    <t>projekt eXcitement</t>
  </si>
  <si>
    <t>Tallinna Tehnikagümnaasiumile preemia projekti "Kooli hoovi rajatud vanadest autorehvidest jalgrattahoidla" eest</t>
  </si>
  <si>
    <t>12 02 23 026 0</t>
  </si>
  <si>
    <t xml:space="preserve">randade hooldus  (Mustamäe linnaosa) </t>
  </si>
  <si>
    <t>projekt „European Cultural Heritage: A Tapestry of Resources Towards Participation and Integration”</t>
  </si>
  <si>
    <t>282 15 00 00 0</t>
  </si>
  <si>
    <t>277 35 02 00 0</t>
  </si>
  <si>
    <t>116 41 00 00 0</t>
  </si>
  <si>
    <t>228 13 06 05 0</t>
  </si>
  <si>
    <t>228 82 11 00 0</t>
  </si>
  <si>
    <t>Emiteeritud pikajaliste võlakirjade lühiajaline osa nominaalväärtuses</t>
  </si>
  <si>
    <t>Tallinna Raadiku Lasteaia mänguväljak</t>
  </si>
  <si>
    <t xml:space="preserve">INTERREG IVC välisprojekti “Kaasaegne riskijuhtimine kohalikus omavalitsuses (MISRAR)”, </t>
  </si>
  <si>
    <t>Materjalikulu</t>
  </si>
  <si>
    <t>12 11 23 005 0</t>
  </si>
  <si>
    <t>projekt "Vanaema nipinurk"</t>
  </si>
  <si>
    <t>12 99 23 001 0</t>
  </si>
  <si>
    <t>220 24 01 00 0</t>
  </si>
  <si>
    <t>turismiinfo haldustegevus</t>
  </si>
  <si>
    <t>248 12 12 02 0</t>
  </si>
  <si>
    <t>turismiinfokandjate müük</t>
  </si>
  <si>
    <t>248 12 21 00 0</t>
  </si>
  <si>
    <t>12 67 23 019 0</t>
  </si>
  <si>
    <t>projekti "Loodusõpe lasteaia õuealal" teostamiseks</t>
  </si>
  <si>
    <t>113 97 00 00 0</t>
  </si>
  <si>
    <t>12 06 23 016 0</t>
  </si>
  <si>
    <t>12 52 23 035 0</t>
  </si>
  <si>
    <t>Nõmme Kultuurikeskuse pianiino soetamine</t>
  </si>
  <si>
    <t>503099</t>
  </si>
  <si>
    <t>800 41 21 00 0</t>
  </si>
  <si>
    <t>Välisrahastus</t>
  </si>
  <si>
    <t>sh uue lasteaia ehitus Rännaku pst 28</t>
  </si>
  <si>
    <t>Tallinna Kuristiku Gümnaasiumi remondi ettevalmistus</t>
  </si>
  <si>
    <t>220 01 11 12 0</t>
  </si>
  <si>
    <t>220 01 11 99 0</t>
  </si>
  <si>
    <t>muu juhtimistugi</t>
  </si>
  <si>
    <t>SA Tallinna Lauluväljak</t>
  </si>
  <si>
    <t>08212</t>
  </si>
  <si>
    <t xml:space="preserve">huvialaringi osalustasu </t>
  </si>
  <si>
    <t>lasteaed-algkoolid</t>
  </si>
  <si>
    <t>Tallinna Lasteaiale Kiikhobu preemia projekti "Laps linnakeskkonnas" eest</t>
  </si>
  <si>
    <t>12 52 23 041 0</t>
  </si>
  <si>
    <t>12 52 23 042 0</t>
  </si>
  <si>
    <t>12 52 23 043 0</t>
  </si>
  <si>
    <t>Tallinna Kuristiku Gümnaasiumile TKG rahvatantsurühma "Päripidi" rahvariiete valmistamise toetuseks</t>
  </si>
  <si>
    <t xml:space="preserve"> Lasnamäe Muusikakoolile altsaksofoni soetamiseks</t>
  </si>
  <si>
    <t>08108</t>
  </si>
  <si>
    <t>08209</t>
  </si>
  <si>
    <t>08207</t>
  </si>
  <si>
    <t>06200</t>
  </si>
  <si>
    <t>08400</t>
  </si>
  <si>
    <t>08300</t>
  </si>
  <si>
    <t>07300</t>
  </si>
  <si>
    <t>12 99 23 008 0</t>
  </si>
  <si>
    <t>" Elustiilid,meedia, ja osavõtt - noored Läänemere regioonis"</t>
  </si>
  <si>
    <t>227 22 11 00 0</t>
  </si>
  <si>
    <t>Eri- ja vormiriietus</t>
  </si>
  <si>
    <t>Muu riidest inventar</t>
  </si>
  <si>
    <t>841 31 02 01 0</t>
  </si>
  <si>
    <t>linnaeelarve</t>
  </si>
  <si>
    <t>841 31 02 02 0</t>
  </si>
  <si>
    <t>841 31 03 01 0</t>
  </si>
  <si>
    <t>841 31 03 02 0</t>
  </si>
  <si>
    <t>Ravila pargi renoveerimine</t>
  </si>
  <si>
    <t>VII Pirita</t>
  </si>
  <si>
    <t>SA Archimedes rahastatavad projektid</t>
  </si>
  <si>
    <t>223 10 81 50 0</t>
  </si>
  <si>
    <t>223 11 81 50 0</t>
  </si>
  <si>
    <t>223 14 81 50 0</t>
  </si>
  <si>
    <t>223 17 81 50 0</t>
  </si>
  <si>
    <t>muudelt residentidelt</t>
  </si>
  <si>
    <t>01</t>
  </si>
  <si>
    <t>001-999</t>
  </si>
  <si>
    <t>AS Lasnamäe Tööstuspark</t>
  </si>
  <si>
    <t>Eesti Maaülikool</t>
  </si>
  <si>
    <t>12 44 00 000 0</t>
  </si>
  <si>
    <t>12 45 00 000 0</t>
  </si>
  <si>
    <t>Tallinna Tehnikaülikool</t>
  </si>
  <si>
    <t>12 46 00 000 0</t>
  </si>
  <si>
    <t>müüdava vara jääkväärtus</t>
  </si>
  <si>
    <t>239 41 80 00 0</t>
  </si>
  <si>
    <t>223 10 00 00 0</t>
  </si>
  <si>
    <t>Alusharidus</t>
  </si>
  <si>
    <t>12 06 25 062 0</t>
  </si>
  <si>
    <t>12 06 25 063 0</t>
  </si>
  <si>
    <t>Tln Keskraamatukogu elektrooniliste kollektsioonide andmebaas</t>
  </si>
  <si>
    <t>Kinnistute, hoonete ja ruumide remont, restaureerimine, lammutamine</t>
  </si>
  <si>
    <t>Tallinna Huvikeskusele "Kullo" stipendium "Rahvakultuuri sihtkapitali tänutoetus Lastekoor Radugale"</t>
  </si>
  <si>
    <t>12 52 23 016 0</t>
  </si>
  <si>
    <t xml:space="preserve">Tallinna Botaanikaaia piirdeaia ehitamine </t>
  </si>
  <si>
    <t>Dividenditulu</t>
  </si>
  <si>
    <t>Valuutakursi kasumid/kahjumid</t>
  </si>
  <si>
    <t xml:space="preserve">Valuutakursi kasumid/kahjumid </t>
  </si>
  <si>
    <t>12 17 28 002 0</t>
  </si>
  <si>
    <t>227 21 00 00 0</t>
  </si>
  <si>
    <t>Noorsootöö programmid ja -projektid</t>
  </si>
  <si>
    <t>Väärismetalltoodete seaduse alusel määratud trahvid</t>
  </si>
  <si>
    <t>seaduse eelnõu analüüs</t>
  </si>
  <si>
    <t>Kellelt
(TP gr)</t>
  </si>
  <si>
    <t>Linna tegevus-
valdkond</t>
  </si>
  <si>
    <t>Otstarve</t>
  </si>
  <si>
    <t>Tln Järveotsa Gümnaasium - freespingi soetus</t>
  </si>
  <si>
    <t xml:space="preserve">soetused huviharidusasutuste tarbeks Mustamäe Laste Loomingu Majale, Lasnamäe Muusikakoolile ja Tallinna Nõmme Noortemajale </t>
  </si>
  <si>
    <t>12 52 23 024 0</t>
  </si>
  <si>
    <t>12 52 23 025 0</t>
  </si>
  <si>
    <t>Nõmme Muusikakoolile Kuressaare Muusikakooli viiuliõpilaste rahvusvahelise suvekonkursi osavõtukulude katmiseks</t>
  </si>
  <si>
    <t>12 91 23 004 0</t>
  </si>
  <si>
    <t>Tallinna Pensionäride Maja remonttööd (Paldiski mnt 36a)</t>
  </si>
  <si>
    <t>projekt "Aita mind mul teha ise"</t>
  </si>
  <si>
    <t>228 13 03 01 0</t>
  </si>
  <si>
    <t>223 39 19 00 0</t>
  </si>
  <si>
    <t xml:space="preserve">Männiku tee kergliiklustee - välisabi             </t>
  </si>
  <si>
    <t>Muud tulud sotsiaalabialasest tegevusest</t>
  </si>
  <si>
    <t>Koolide renoveerimisprojektide läheteülesanne</t>
  </si>
  <si>
    <t>12 64 00 000 0</t>
  </si>
  <si>
    <t>KINNISVARAINVESTEERINGUD</t>
  </si>
  <si>
    <t>Kinnisvarainvesteeringud soetusmaksumuses</t>
  </si>
  <si>
    <t>antud laenudelt</t>
  </si>
  <si>
    <t>3822.8</t>
  </si>
  <si>
    <t>113 13 89 00 0</t>
  </si>
  <si>
    <t>Tallinna Lepistiku Lasteaed-Algkool - klassiruumide renoveerimine</t>
  </si>
  <si>
    <t>12 89 23 021 0</t>
  </si>
  <si>
    <t>12 89 23 022 0</t>
  </si>
  <si>
    <t>Eesti Kooriühing</t>
  </si>
  <si>
    <t>Eesti Rahvatantsu ja Rahvamuusika Selts</t>
  </si>
  <si>
    <t>225 04 30 00 0</t>
  </si>
  <si>
    <t>225 15 11 00 0</t>
  </si>
  <si>
    <t>225 15 21 00 0</t>
  </si>
  <si>
    <t>tg kalmistud - jaotamata</t>
  </si>
  <si>
    <t>231 13 99 00 0</t>
  </si>
  <si>
    <t>12 14 27 033 0</t>
  </si>
  <si>
    <t>"Norte infokeskuste Tegevuskava 2011" (Harju MV-lt)</t>
  </si>
  <si>
    <t>Grandiprojekt Kes on kes keskaegses Tallinnas</t>
  </si>
  <si>
    <t>12 91 20 001 0</t>
  </si>
  <si>
    <t>kunstikirjanduse ostmiseks</t>
  </si>
  <si>
    <t>jazz-stuudiole mikrofonide ostmiseks</t>
  </si>
  <si>
    <t>asutuse esindus- ja vastuvõtukulud</t>
  </si>
  <si>
    <t>220 10 13 10 0</t>
  </si>
  <si>
    <t>vihma- ja päevavarjude kujunemisloo ning vormilise muutumise tutvustamiseks</t>
  </si>
  <si>
    <t>12 91 27 005 0</t>
  </si>
  <si>
    <t>INTERREG IV A  "Noorte ruum"</t>
  </si>
  <si>
    <t>227 22 02 00 0</t>
  </si>
  <si>
    <t>"Noorsootöö kvaliteedi arendamine"</t>
  </si>
  <si>
    <t>227 22 03 00 0</t>
  </si>
  <si>
    <t>prjekti "Breaking down walls and building bridges using Interactive Cultural Tools" elluviimise toetamiseks</t>
  </si>
  <si>
    <t>projekti "Climate Change Opportunities for Europe" elluviimise toetamiseks</t>
  </si>
  <si>
    <t xml:space="preserve">228 95 00 00 0 </t>
  </si>
  <si>
    <t>Sotsiaalsed töökohad</t>
  </si>
  <si>
    <t>Tln Laagna Gümn - "Kättpidi poliitikasse"</t>
  </si>
  <si>
    <t>12 89 23 008 0</t>
  </si>
  <si>
    <t>Investeeringuobjektide loend</t>
  </si>
  <si>
    <t>Uue rühmaruumi avamine</t>
  </si>
  <si>
    <t>Tallinna Lauliku Lasteaed</t>
  </si>
  <si>
    <t>Tallinna Lasteaed Nõmmekannike</t>
  </si>
  <si>
    <t>Katuse remont</t>
  </si>
  <si>
    <t>Tallinna Lastesõim Mõmmik</t>
  </si>
  <si>
    <t>Pirita LOV reservfond</t>
  </si>
  <si>
    <t>põhi- ja üldkeskharidus</t>
  </si>
  <si>
    <t>piirkondlikud kultuuriüritused (Haabersti linnaosa)</t>
  </si>
  <si>
    <t>Kontsertteenus</t>
  </si>
  <si>
    <t>228 11 20 00 0</t>
  </si>
  <si>
    <t>221 10 13 99 0</t>
  </si>
  <si>
    <t>reitingu uuendamine</t>
  </si>
  <si>
    <t>muu rahahaldus</t>
  </si>
  <si>
    <t>220 10 01 00 0</t>
  </si>
  <si>
    <t>Arhiiviteenused</t>
  </si>
  <si>
    <t>220 12 01 00 0</t>
  </si>
  <si>
    <t>arhiivinduse haldus</t>
  </si>
  <si>
    <t>220 12 11 00 0</t>
  </si>
  <si>
    <t>Tubakaseaduse alusel määratud trahvid</t>
  </si>
  <si>
    <t>Ristmikukontrollerid</t>
  </si>
  <si>
    <t xml:space="preserve">TRANSPORDIAMET </t>
  </si>
  <si>
    <t>Maavara kaevandamisõiguse tasu</t>
  </si>
  <si>
    <t>12 52 23 031 0</t>
  </si>
  <si>
    <t>Ühistranspordi piletitulu</t>
  </si>
  <si>
    <t>3230</t>
  </si>
  <si>
    <t>Operatiivandmesidevõrgu ESTER haldamine</t>
  </si>
  <si>
    <t xml:space="preserve">Juhtide haigushüvitised </t>
  </si>
  <si>
    <t>projekt Koolibuss</t>
  </si>
  <si>
    <t>226 24 17 00 0</t>
  </si>
  <si>
    <t>Tallinna Kalev</t>
  </si>
  <si>
    <t>226 24 18 00 0</t>
  </si>
  <si>
    <t>MTÜ Nõmme Suusaklubi</t>
  </si>
  <si>
    <t>12 91 48 004 0</t>
  </si>
  <si>
    <t>12 06 25 082 0</t>
  </si>
  <si>
    <t>kasum/kahjum osaluste müügist ja ümberhindamisest</t>
  </si>
  <si>
    <t>12 91 25 002 0</t>
  </si>
  <si>
    <t>"Rullajad" (Harju MV-lt)</t>
  </si>
  <si>
    <t>"Legal Art" (Harju MV-lt)</t>
  </si>
  <si>
    <t>"MlxStop Upgrade" (Harju MV-lt)</t>
  </si>
  <si>
    <t>Purskkaevude rekonstrueerimine</t>
  </si>
  <si>
    <t>Välisrahastusega projektide ettevalmistamine</t>
  </si>
  <si>
    <t>12 91 45 006 0</t>
  </si>
  <si>
    <t>projekt "Aianduse kunst"</t>
  </si>
  <si>
    <t>Rahumäe Põhikooli projekt "Rattaga kooli" - Läänemere Linnade Liit (Union of the Baltic Cities)</t>
  </si>
  <si>
    <t>psüühiliste erivajadustega isikute hoolekande teenus (riik)</t>
  </si>
  <si>
    <t>12 65 23 063 0</t>
  </si>
  <si>
    <t>Muud eelpool nimetamata valitsussektorisse kuuluvad sihtasutused</t>
  </si>
  <si>
    <t>12 89 00 000 0</t>
  </si>
  <si>
    <t>projekt "Seigeldes kooli tagasi" täitmiseks</t>
  </si>
  <si>
    <t>projekt "Loovuskool"</t>
  </si>
  <si>
    <t>12 02 23 008 0</t>
  </si>
  <si>
    <t>12 02 23 009 0</t>
  </si>
  <si>
    <t>Õppekava välisest tegevusest saadud tulud</t>
  </si>
  <si>
    <t>Harjumaa Omavalitsuste Liit</t>
  </si>
  <si>
    <t>220 20 26 00 0</t>
  </si>
  <si>
    <t>Europa Nostra</t>
  </si>
  <si>
    <t>koostöölepe Kotkaga</t>
  </si>
  <si>
    <t>rahuliku kooselamise programm</t>
  </si>
  <si>
    <t>Rahuliku kooselamise programm</t>
  </si>
  <si>
    <t>tegevusvaru hädaolukorraks</t>
  </si>
  <si>
    <t>Hädaolukorraks valmistumine</t>
  </si>
  <si>
    <t>223 10 81 00 0</t>
  </si>
  <si>
    <t>projektide kulud</t>
  </si>
  <si>
    <t>223 10 88 00 0</t>
  </si>
  <si>
    <t xml:space="preserve">vana katlamaja lammutus                                                                </t>
  </si>
  <si>
    <t xml:space="preserve">rühmade renoveerimine                                                                                  </t>
  </si>
  <si>
    <t>videokonverentsi seade ja dataprojektor</t>
  </si>
  <si>
    <t xml:space="preserve">tööruumide remont </t>
  </si>
  <si>
    <t>220 23 01 00 0</t>
  </si>
  <si>
    <t>välismaistelt hoiustelt</t>
  </si>
  <si>
    <t>223 17 81 20 0</t>
  </si>
  <si>
    <t>223 17 81 30 0</t>
  </si>
  <si>
    <t>288 01 01 00 0</t>
  </si>
  <si>
    <t xml:space="preserve">valitsussektorisisestelt võetud laenude intressid </t>
  </si>
  <si>
    <t>116 07 04 00 0</t>
  </si>
  <si>
    <t>Tartu Ülikoolilt arst-residentide töötasudeks</t>
  </si>
  <si>
    <t>12 69 25 004 0</t>
  </si>
  <si>
    <t>Linnatänav Katlas</t>
  </si>
  <si>
    <t>112 26 01 00 0</t>
  </si>
  <si>
    <t>Masinate ja seadmete müügiga seotud kulud</t>
  </si>
  <si>
    <t>Tallinna Padriku LA - küttetõhususe ekspertiis</t>
  </si>
  <si>
    <t xml:space="preserve">Projekt „Raamatukogu – kohaliku elu kultuurikeskus” </t>
  </si>
  <si>
    <t>Müüdud immateriaalse põhivara jääkväärtus</t>
  </si>
  <si>
    <t>230 00 00 00 0</t>
  </si>
  <si>
    <t>12 67 23 009 0</t>
  </si>
  <si>
    <t>Botaanikaaia sooõpperada tutvustavad trükised ja infomaterjalid</t>
  </si>
  <si>
    <t>muud teadusasutuse tasulised teenused</t>
  </si>
  <si>
    <t>teadusasutuse ruumide kasutamine üritusteks</t>
  </si>
  <si>
    <t>116 05 00 00 0</t>
  </si>
  <si>
    <t>toetus Tallinna Filharmoonikutele esinemiseks Austrias, Viinis Musikverein`i kuldses saalis</t>
  </si>
  <si>
    <t>Pirita Spordikeskuse terviseradade inventarihoone ehitus</t>
  </si>
  <si>
    <t>Töömasinate ja seadmete majandamiskulud</t>
  </si>
  <si>
    <t>223 40 22 00 0</t>
  </si>
  <si>
    <t>Annetus Nõmme Muusikakoolile kabinetklaveri Steinway&amp;Sons "Essex" soetamiseks</t>
  </si>
  <si>
    <t>Intressi-, viivise- ja kohustistasu kulu teenuste kontsessiooni-kokkulepete alusel</t>
  </si>
  <si>
    <t>Muu finantskulu</t>
  </si>
  <si>
    <t>RESERVFONDID ( linnaosad - ainult eelarve - täitmine juba konkreetsele KÜ-le)</t>
  </si>
  <si>
    <t>projekti "Tallinna Õppenõustamiskeskus" toetamiseks</t>
  </si>
  <si>
    <t>Kanuti aia purskkaevude ehitus</t>
  </si>
  <si>
    <t>225 05 30 01 0</t>
  </si>
  <si>
    <t>Teised huvikoolid - renoveerimine ja soetused</t>
  </si>
  <si>
    <t>Tallinna Kopli Ametikooli õppetöökodade osaline renoveerimine</t>
  </si>
  <si>
    <t>242 10 11 00 0</t>
  </si>
  <si>
    <t>piletimajandus</t>
  </si>
  <si>
    <t>223 40 20 00 0</t>
  </si>
  <si>
    <t>Ravimikulude kompenseerimine</t>
  </si>
  <si>
    <t>228 13 10 00 0</t>
  </si>
  <si>
    <t>116 03 99 21 0</t>
  </si>
  <si>
    <t>Jaani kiriku fassaaditööd</t>
  </si>
  <si>
    <t>2010.a.</t>
  </si>
  <si>
    <t>maksukorralduse seaduse alusel määratud trahvid</t>
  </si>
  <si>
    <t>Teavikute ja kunstiesemete rent</t>
  </si>
  <si>
    <t>242 10 01 00 0</t>
  </si>
  <si>
    <t>eraldis Euroopa Ühenduse projekti "Õpikeskkonna kohandamine erivajadustega inimeste esmaseks kutseõppeks" elluviimiseks Päevakeskuses Käo</t>
  </si>
  <si>
    <t>12 11 28 005 0</t>
  </si>
  <si>
    <t>230 11 03 00 0</t>
  </si>
  <si>
    <t>Tallinna Järveotsa Lasteaia torustike remont</t>
  </si>
  <si>
    <t>12 39 23 002 0</t>
  </si>
  <si>
    <t>Nordplus programmi prj "Creativity and recycling - let`s make art together!"</t>
  </si>
  <si>
    <t>ühistranspordipeatuste korrashoid</t>
  </si>
  <si>
    <t>230 11 11 00 0</t>
  </si>
  <si>
    <t>teeregister</t>
  </si>
  <si>
    <t>230 17 00 00 0</t>
  </si>
  <si>
    <t>220 00 00 00 0</t>
  </si>
  <si>
    <t>12 67 23 003 0</t>
  </si>
  <si>
    <t>projekt "Sinasõbraks loodusega"</t>
  </si>
  <si>
    <t>12 52 23 006 0</t>
  </si>
  <si>
    <t>12 64 23 097 0</t>
  </si>
  <si>
    <t>Belgias toimuval kontaktseminaril osalemiseks</t>
  </si>
  <si>
    <t>Muud kultuuri- ja kunstiasutuste tulud (müügimaksuga maksustatav)</t>
  </si>
  <si>
    <t>212 00 00 00 0</t>
  </si>
  <si>
    <t>RESERVFOND 2012</t>
  </si>
  <si>
    <t>212 85 00 00 0</t>
  </si>
  <si>
    <t>212 85 99 00 0</t>
  </si>
  <si>
    <t>212 86 00 00 0</t>
  </si>
  <si>
    <t>212 XX XX 00 0</t>
  </si>
  <si>
    <t>212 86 99 00 0</t>
  </si>
  <si>
    <t>212 87 00 00 0</t>
  </si>
  <si>
    <t>212 87 99 00 0</t>
  </si>
  <si>
    <t>212 89 00 00 0</t>
  </si>
  <si>
    <t>212 89 99 00 0</t>
  </si>
  <si>
    <t>212 90 00 00 0</t>
  </si>
  <si>
    <t>239 41 50 00 0</t>
  </si>
  <si>
    <t>Kadrioru pargi Luigetiigi ümbruse rekonstrueerimine</t>
  </si>
  <si>
    <t>12 15 20 002 0</t>
  </si>
  <si>
    <t>Kasum/kahjum kinnisvarainvesteeringute müügist</t>
  </si>
  <si>
    <t>Lasnamäe Põhikool - akende ja aknaümbruste remont</t>
  </si>
  <si>
    <t>12 60 00 000 0</t>
  </si>
  <si>
    <t>Järve Noortekeskuse renoveerimine</t>
  </si>
  <si>
    <t>SPORDI- JA NOORSOOAMET</t>
  </si>
  <si>
    <t>Muud kulud</t>
  </si>
  <si>
    <t>288 89 00 00 0</t>
  </si>
  <si>
    <t>projekti "Õpime üheskoos elama" teostamiseks</t>
  </si>
  <si>
    <t>riigilt</t>
  </si>
  <si>
    <t>Valuuta kursivahed</t>
  </si>
  <si>
    <t>AS Lääne-Tallinna Keskhaigla hooldusravi osakonna toetus</t>
  </si>
  <si>
    <t>220 05 12 01 0</t>
  </si>
  <si>
    <t>teed ja tänavad</t>
  </si>
  <si>
    <t>heakord</t>
  </si>
  <si>
    <t>insenerivõrgud</t>
  </si>
  <si>
    <t>03100</t>
  </si>
  <si>
    <t>06100</t>
  </si>
  <si>
    <t>04900</t>
  </si>
  <si>
    <t>04512</t>
  </si>
  <si>
    <t>projektikonkursi "Eesti keele õpe projektlaagris ja eesti peres" teostamiseks</t>
  </si>
  <si>
    <t>225 04 42 01 0</t>
  </si>
  <si>
    <t>225 04 42 20 0</t>
  </si>
  <si>
    <t>225 04 42 90 0</t>
  </si>
  <si>
    <t>Talveöö unenägu (LE)</t>
  </si>
  <si>
    <t>225 04 12 01 0</t>
  </si>
  <si>
    <t>Birgitta Festival  (LE)</t>
  </si>
  <si>
    <t>Tallinna Lepistiku Lasteaed-Algkooli tuletõkkeuste paigaldamine</t>
  </si>
  <si>
    <t>OSALUSED KONSOLIDEERIMISGRUPI JA SIDUSÜKSUSTES</t>
  </si>
  <si>
    <t>Rahakäivet mittemõjutavad tulud</t>
  </si>
  <si>
    <t>xxxxx</t>
  </si>
  <si>
    <t>199 99 01 00 0</t>
  </si>
  <si>
    <t>Ühistranspordiseaduse alusel määratud trahvid</t>
  </si>
  <si>
    <t>Eesti kergemuusika sarja kontserdi korraldamiseks</t>
  </si>
  <si>
    <t>Nõmme Vanurite Päevakeskuse Männiku filiaali ruumide sisustamine</t>
  </si>
  <si>
    <t>Kopli 88</t>
  </si>
  <si>
    <t>Erika 13A</t>
  </si>
  <si>
    <t>Tuulemaa 6</t>
  </si>
  <si>
    <t>Akadeemia tee - Raja ristmik</t>
  </si>
  <si>
    <t>kliendi osalustasu koduteenuste osutamisel</t>
  </si>
  <si>
    <t>116 08 13 00 0</t>
  </si>
  <si>
    <t>116 05 21 99 0</t>
  </si>
  <si>
    <t>116 05 99 01 0</t>
  </si>
  <si>
    <t>116 05 99 02 0</t>
  </si>
  <si>
    <t>12 81 25 050 0</t>
  </si>
  <si>
    <t>12 89 23 026 0</t>
  </si>
  <si>
    <t>Baltic Computer Systems Koolitus AS (BCS Koolitus AS)</t>
  </si>
  <si>
    <t>223 01 81 11 0</t>
  </si>
  <si>
    <t>Projekt „Tark e-kontor - IKT fookusega infotöötaja-sekretär“</t>
  </si>
  <si>
    <t>12 06 25 044 0</t>
  </si>
  <si>
    <t>116 05 99 00 0</t>
  </si>
  <si>
    <t>223 43 13 00 0</t>
  </si>
  <si>
    <t>projekti „POLITICS – Collaborative Online Learning in „citizenship studies“ utilising Web2 tools“ raames õppematerjali “Kättpidi poliitikasse” autoriõiguse soetamiseks</t>
  </si>
  <si>
    <t>Suur-Sõjamäe</t>
  </si>
  <si>
    <t>800 35 21 00 0</t>
  </si>
  <si>
    <t>Taasavatava lasteaia (Õismäe tee 24) projekteerimine</t>
  </si>
  <si>
    <t>242 90 03 00 0</t>
  </si>
  <si>
    <t>12 89 23 002 0</t>
  </si>
  <si>
    <t>228 15 20 00 0</t>
  </si>
  <si>
    <t>vältimatu sotsiaalabi</t>
  </si>
  <si>
    <t>Visioonikonverents</t>
  </si>
  <si>
    <t>visioonikonverents</t>
  </si>
  <si>
    <t>laulupeo näituse organiseerimine</t>
  </si>
  <si>
    <t>223 20 21 87 0</t>
  </si>
  <si>
    <t>nõustamiskomisjonid</t>
  </si>
  <si>
    <t>223 39 10 00 0</t>
  </si>
  <si>
    <t>223 40 15 00 0</t>
  </si>
  <si>
    <t>223 40 16 00 0</t>
  </si>
  <si>
    <t>223 40 17 00 0</t>
  </si>
  <si>
    <t>223 40 18 00 0</t>
  </si>
  <si>
    <t>223 40 19 00 0</t>
  </si>
  <si>
    <t>Tallinna Ülikooli stipendium</t>
  </si>
  <si>
    <t>242 18 01 00 0</t>
  </si>
  <si>
    <t>Kasum/kahjum muu amortiseeruva materiaalse põhivara müügist</t>
  </si>
  <si>
    <t>222 29 02 00 0</t>
  </si>
  <si>
    <t>üldhooldekodu teenused (Sotsiaal- ja Tervishoiuamet)</t>
  </si>
  <si>
    <t>12 06 25 068 0</t>
  </si>
  <si>
    <t>valimised - KOV</t>
  </si>
  <si>
    <t>12 15 20 003 0</t>
  </si>
  <si>
    <t>valimised - Europarlament</t>
  </si>
  <si>
    <t>299 89 00 00 0</t>
  </si>
  <si>
    <t>Mitterahaline väheväärtusliku vara soetamine</t>
  </si>
  <si>
    <t>Turismi arendamine</t>
  </si>
  <si>
    <t>248 12 01 00 0</t>
  </si>
  <si>
    <t>juriidilised teenused</t>
  </si>
  <si>
    <t>282 15 14 00 0</t>
  </si>
  <si>
    <t>SA Tallinna Televisioon</t>
  </si>
  <si>
    <t>282 15 15 00 0</t>
  </si>
  <si>
    <t>Muud teavikute ja kunstiesemetega seotud kulud</t>
  </si>
  <si>
    <t>12 64 23 002 0</t>
  </si>
  <si>
    <t>Istitutio Sümer Ilkögretim Okulu</t>
  </si>
  <si>
    <t>Kalevi staadioni harjutusväljak</t>
  </si>
  <si>
    <t>226 13 04 00 0</t>
  </si>
  <si>
    <t>Kesklinna Vene Gümnaasiumi Arengu Ühing</t>
  </si>
  <si>
    <t>Muud sotsiaalteenused</t>
  </si>
  <si>
    <t>12 52 25 076 0</t>
  </si>
  <si>
    <t>Tallinna Keskraamatukogule noorteprojekti Sõna sekka!" teostamiseks</t>
  </si>
  <si>
    <t>12 06 25 087 0</t>
  </si>
  <si>
    <t>Tallinna Linnamuuseumile Eesti Muuseumide Aastaauhinnad preemia</t>
  </si>
  <si>
    <t>Müüdud müügi eesmärgil soetatud kaupade bilansiline maksumus</t>
  </si>
  <si>
    <t>Kasutatud varude müük</t>
  </si>
  <si>
    <t>teadusasutuse piletitulu</t>
  </si>
  <si>
    <t>Iru Hooldekodu küttesüsteemi rekonstrueerimine</t>
  </si>
  <si>
    <t>TEHNOVÕRGUD</t>
  </si>
  <si>
    <t>I Haabersti</t>
  </si>
  <si>
    <t>II Nõmme</t>
  </si>
  <si>
    <t>projekt "Töötute aktiviseerimiskeskuse rajamine Põhja-Tallinna"</t>
  </si>
  <si>
    <t>223 00 00 00 0</t>
  </si>
  <si>
    <t>HARIDUS JA TEADUS</t>
  </si>
  <si>
    <t>223 01 00 00 0</t>
  </si>
  <si>
    <t>Haridusamet</t>
  </si>
  <si>
    <t>Linnaosade investeeringud kokku</t>
  </si>
  <si>
    <t>Kakumäe rannapargi rajamine</t>
  </si>
  <si>
    <t>12 11 28 002 0</t>
  </si>
  <si>
    <t xml:space="preserve">242 15 99 00 0 </t>
  </si>
  <si>
    <t>muud uuringud ja projektid</t>
  </si>
  <si>
    <t>Kolde pst 84 parkla välisvalgustuse, elektri- ja sidetrasside kaitsmine</t>
  </si>
  <si>
    <t>Tallinna Ülemiste Lasteaia katuse remont, kanalisatsiooni avariiremont ja köögi ventilatsioon</t>
  </si>
  <si>
    <t>12 06 25 076 0</t>
  </si>
  <si>
    <t>12 89 25 014 0</t>
  </si>
  <si>
    <t>Jääkreostuse likvideerimine Ülemiste liiklussõlme maa-alal (KIK)</t>
  </si>
  <si>
    <t>Uusimmigrantidest õpilaste õppe korraldamiseks Eesti koolides</t>
  </si>
  <si>
    <t>projekt "Vergessen/verboten-wiederentdekt"</t>
  </si>
  <si>
    <t>225 37 41 00 0</t>
  </si>
  <si>
    <t>kultuuriorganisatsioonide toetamine</t>
  </si>
  <si>
    <t>225 37 41 02 0</t>
  </si>
  <si>
    <t>toetus linna teatritele</t>
  </si>
  <si>
    <t>Kulu ebatõenäoliselt laekuvaks hinnatud maksu-, lõivu- ja trahvinõuetest</t>
  </si>
  <si>
    <t>"Kopli hääl" (Harju MV-lt)</t>
  </si>
  <si>
    <t>12 14 27 004 0</t>
  </si>
  <si>
    <t>Kristiine Sport tehniliste vahendite soetused</t>
  </si>
  <si>
    <t>12 91 23 003 0</t>
  </si>
  <si>
    <t>12 02 23 029 0</t>
  </si>
  <si>
    <t>Osalused sihtasutused ja mittetulundusühingud - ost</t>
  </si>
  <si>
    <t>Kultuuriorganisatsioonide toetamine</t>
  </si>
  <si>
    <t>225 39 99 00 0</t>
  </si>
  <si>
    <t>Tallinn - Euroopa kultuuripealinn 2011</t>
  </si>
  <si>
    <t>infotehnoloogia vahendite hankimiseks ja internetiühenduse ehitamiseks</t>
  </si>
  <si>
    <t>12 79 23 003 0</t>
  </si>
  <si>
    <t>Osalused tütar- ja sidusettevõtjates</t>
  </si>
  <si>
    <t>225 37 41 99 0</t>
  </si>
  <si>
    <t>Eelkutseõppe arendamine Tallinna Heleni Koolis</t>
  </si>
  <si>
    <t>Haabersti Vaba Aja Keskus, Õismäe tee 109</t>
  </si>
  <si>
    <t>Kemikaalid</t>
  </si>
  <si>
    <t>Väetised</t>
  </si>
  <si>
    <t xml:space="preserve">Loomasööt </t>
  </si>
  <si>
    <t>Seemned</t>
  </si>
  <si>
    <t>228 13 04 03 0</t>
  </si>
  <si>
    <t>noortekodu teenus</t>
  </si>
  <si>
    <t>Tippspetsialistide preemiad ja tulemustasud</t>
  </si>
  <si>
    <t>Randvere tee ja Pärnamäe tee kergliiklustee - linna omafinantseering    </t>
  </si>
  <si>
    <t>Randvere tee ja Pärnamäe tee kergliiklustee - linna kulud (mitteabikõlblikud)  </t>
  </si>
  <si>
    <t>välisrahatusega projekt "Aianduse kunst" - VR</t>
  </si>
  <si>
    <t>Isikliku sõiduvahendi kasutamise hüvitis</t>
  </si>
  <si>
    <t>Õppelaenu kustutamine</t>
  </si>
  <si>
    <t xml:space="preserve">Tallinna Kammerorkesti kontserdid Permi Rahvusvahelisel Orelifestivalil ja Moskva Konservatooriumi väikeses saalis        </t>
  </si>
  <si>
    <t>12 11 28 026 0</t>
  </si>
  <si>
    <t>projekt "Positiivse vanemluse toetamine Nõmmel"</t>
  </si>
  <si>
    <t>Merivälja Kool - basseini remont</t>
  </si>
  <si>
    <t xml:space="preserve">Georg-August-Zinn-Schules Saksamaal toimuval ettevalmistaval lähetusel osalemiseks </t>
  </si>
  <si>
    <t>Eduard Vilde monument</t>
  </si>
  <si>
    <t>Järve metsa terviserada</t>
  </si>
  <si>
    <t>Kasum/kahjum varude müügist</t>
  </si>
  <si>
    <t>Tooraine ja materjalide müügi tulu</t>
  </si>
  <si>
    <t>Tänavainventari paigaldamine</t>
  </si>
  <si>
    <t>sh tänavasildid</t>
  </si>
  <si>
    <t>prügikastid</t>
  </si>
  <si>
    <t>248 11 02 00 0</t>
  </si>
  <si>
    <t>239 41 90 00 0</t>
  </si>
  <si>
    <t>projekti "Targaks tuppa tulemata" teostamiseks</t>
  </si>
  <si>
    <t>282 00 00 00 0</t>
  </si>
  <si>
    <t>116 65 15 00 0</t>
  </si>
  <si>
    <t xml:space="preserve">finantsteenused </t>
  </si>
  <si>
    <t>puuetega laste päevahoid</t>
  </si>
  <si>
    <t>228 11 07 99 0</t>
  </si>
  <si>
    <t>12 11 28 018 0</t>
  </si>
  <si>
    <t>projekt "Perekoolitusprogramm psüühikahäirega inimeste lähedastele"</t>
  </si>
  <si>
    <t>12 80 00 000 0</t>
  </si>
  <si>
    <t>Muudelt residentidelt</t>
  </si>
  <si>
    <t>12 90 00 000 0</t>
  </si>
  <si>
    <t>Mitteresidentidelt</t>
  </si>
  <si>
    <t>osalemine festivalil Europalia 11.11.07 - 16.11.07</t>
  </si>
  <si>
    <t>12 11 28 008 0</t>
  </si>
  <si>
    <t>12 02 23 047 0</t>
  </si>
  <si>
    <t xml:space="preserve">Faktooringkohustused </t>
  </si>
  <si>
    <t>Tallinna Linnateatri Muuseumide teemakohased näitused: Fotomuuseumi näitused „Nikolai Nylanderi pildid” ja „Johannes ja Peeter Parikasest”</t>
  </si>
  <si>
    <t>Tulu klass</t>
  </si>
  <si>
    <t>248 12 33 02 0</t>
  </si>
  <si>
    <t>Tallinna Kammerorkestri esinemised Mehhikos ja Venemaal</t>
  </si>
  <si>
    <t>ettevõtluskeskkonna turundus</t>
  </si>
  <si>
    <t>112 26 20 00 0</t>
  </si>
  <si>
    <t>12 99 47 001 0</t>
  </si>
  <si>
    <t>228 13 04 00 0</t>
  </si>
  <si>
    <t>Tallinna Lepistiku Lasteaed-Algkoolile projekti "The children of Europe sing and dance" teostamiseks</t>
  </si>
  <si>
    <t>* MÄRKUS : Saadud eraldiste grupis hakkavad ühtsed majandusinfo tunnused kogu aeg ja pidevalt täienema, vastavalt aasta jooksul sõlmitud lepingutele ja saadud vahenditele ( viimane koht on 0). Info aktuaalsuse eest vastutab linnakantselei finantsteenistuse finantsplaneerimise osakonna juhataja, täiendades seda finantsveebis vähemalt 1 kord kuus.</t>
  </si>
  <si>
    <t>12 00 00 000 0*</t>
  </si>
  <si>
    <t>12 69 00 000 0</t>
  </si>
  <si>
    <t>Ettevõtluse Arendamise SA (EAS)</t>
  </si>
  <si>
    <t>12 69 48 001 0</t>
  </si>
  <si>
    <t>emiteeritud võlakirjade intressid - jaotamata</t>
  </si>
  <si>
    <t>288 05 00 00 0</t>
  </si>
  <si>
    <t>116 03 14 99 0</t>
  </si>
  <si>
    <t>koolitusprojekti "e-õpe üldhariduskoolis" teostamiseks</t>
  </si>
  <si>
    <t>12 02 23 049 0</t>
  </si>
  <si>
    <t>koolieelse lasteasutuse toitlustustasu</t>
  </si>
  <si>
    <t>116 03 11 00 0</t>
  </si>
  <si>
    <t>116 08 24 00 0</t>
  </si>
  <si>
    <t>12 64 23 056 0</t>
  </si>
  <si>
    <t>223 43 15 00 0</t>
  </si>
  <si>
    <t>Nordplus programmi välisprojekt „Crossing Nordic Borders in Entrepreeurship Education“</t>
  </si>
  <si>
    <t>12 52 00 000 0</t>
  </si>
  <si>
    <t>12 06 25 065 0</t>
  </si>
  <si>
    <t>Ehitusloa väljastamise eest</t>
  </si>
  <si>
    <t>232 11 00 00 0</t>
  </si>
  <si>
    <t>nõutav**</t>
  </si>
  <si>
    <t>nõutav***</t>
  </si>
  <si>
    <t>Üle andmata tsentraliseeritud korras soetatud varad</t>
  </si>
  <si>
    <t>Etapiviisilised soetused - immateriaalne pv.</t>
  </si>
  <si>
    <t>248 11 11 01 0</t>
  </si>
  <si>
    <t>Intressitulu muudelt nõuetelt (va viivisintressid)</t>
  </si>
  <si>
    <t xml:space="preserve">Muud finantstulud </t>
  </si>
  <si>
    <t>üksikkorterite majandamine</t>
  </si>
  <si>
    <t>korteriühistuste infopunkt</t>
  </si>
  <si>
    <t>projekti "Prof. Mari Tampere-Bezrodny viiuliõpetuse IV meistrikursus-suvekoolitus" teostamiseks</t>
  </si>
  <si>
    <t>242 15 03 00 0</t>
  </si>
  <si>
    <t>242 15 04 00 0</t>
  </si>
  <si>
    <t>ühistranspordiseaduse alusel määratud trahvid - muud</t>
  </si>
  <si>
    <t>223 40 12 00 0</t>
  </si>
  <si>
    <t xml:space="preserve">Elem Treieri „Tammsaare elu härra Hansenina” honorarideks </t>
  </si>
  <si>
    <t>12 89 25 006 0</t>
  </si>
  <si>
    <t>Goethe Instituut</t>
  </si>
  <si>
    <t>noorsootöö</t>
  </si>
  <si>
    <t>Tagasi nõutud välismaine sihtfinantseerimine (miinusega)</t>
  </si>
  <si>
    <t>Välismaine sihtfinantseerimine põhivara soetuseks</t>
  </si>
  <si>
    <t>Kristjan Randalu teose kammerorkestrile ja klaverile teostamiseks</t>
  </si>
  <si>
    <t>12 06 25 048 0</t>
  </si>
  <si>
    <t>250 01 83 00 0</t>
  </si>
  <si>
    <t>Kristiine Linnaosa Valitsus</t>
  </si>
  <si>
    <t>põhi- ja üldkeskharidus - kommunaalkulud</t>
  </si>
  <si>
    <t>231 21 12 20 0</t>
  </si>
  <si>
    <t>231 21 12 30 0</t>
  </si>
  <si>
    <t>231 21 12 40 0</t>
  </si>
  <si>
    <t>231 21 12 50 0</t>
  </si>
  <si>
    <t>231 21 12 60 0</t>
  </si>
  <si>
    <t xml:space="preserve">Tallinna 21. Koolile Hollandis Tilburgis toimuval kontaktseminaril osalemiseks </t>
  </si>
  <si>
    <t>12 52 23 045 0</t>
  </si>
  <si>
    <t>toetus Tallinna 1. Internaatkoolile osalemiseks Herngis`is kontaktseminaril "Children with Special Needs"</t>
  </si>
  <si>
    <t>Tallinna Huvikeskusele "Kullo" lastekoori "Raduga" esinemiseks rahvusvahelisel koorifestivalil Alta Pusterias Itaalias</t>
  </si>
  <si>
    <t>Info- ja kommunikatsioonitehnoloogiline arendustöö</t>
  </si>
  <si>
    <t>Põhivara soetamiseks saadud kodumaise sihtfinatnseerimise amortisatsioon</t>
  </si>
  <si>
    <t>Tallinna Lauluväljaku renoveerimiseks</t>
  </si>
  <si>
    <t>Veesõidukite remont ja hooldus</t>
  </si>
  <si>
    <t>Tallinna Pääsküla Gümnaasium - osaline renoveerimine</t>
  </si>
  <si>
    <t>projekt "Keskaeg tänapäeva vaatevinklist"</t>
  </si>
  <si>
    <t>12 64 23 019 0</t>
  </si>
  <si>
    <t>227 22 04 00 0</t>
  </si>
  <si>
    <t>"Kudumisgrafit"</t>
  </si>
  <si>
    <t>227 22 05 00 0</t>
  </si>
  <si>
    <t>227 22 06 00 0</t>
  </si>
  <si>
    <t>113 14 00 00 0</t>
  </si>
  <si>
    <t>225 80 00 00 0</t>
  </si>
  <si>
    <t>225 80 02 00 0</t>
  </si>
  <si>
    <t>projekt "Eesti õigeusu ikoonide kataloogi väljaandmine"</t>
  </si>
  <si>
    <t>LAENUKOHUSTUSED</t>
  </si>
  <si>
    <t>Emiteeritud võlakirjad</t>
  </si>
  <si>
    <t>Tallinna Muusikakool - muusikariistade soetamine</t>
  </si>
  <si>
    <t>382 00 00 00 0</t>
  </si>
  <si>
    <t>Aktsiate ja osade omandamine (mitterahaline)</t>
  </si>
  <si>
    <t>116 03 99 01 0</t>
  </si>
  <si>
    <t>116 03 99 02 0</t>
  </si>
  <si>
    <t>116 03 99 99 0</t>
  </si>
  <si>
    <t>116 04 99 01 0</t>
  </si>
  <si>
    <t>116 04 99 02 0</t>
  </si>
  <si>
    <t>116 04 99 99 0</t>
  </si>
  <si>
    <t>116 05 15 01 0</t>
  </si>
  <si>
    <t>116 05 15 02 0</t>
  </si>
  <si>
    <t>116 05 15 99 0</t>
  </si>
  <si>
    <t>116 05 17 01 0</t>
  </si>
  <si>
    <t>116 05 17 99 0</t>
  </si>
  <si>
    <t>116 05 20 01 0</t>
  </si>
  <si>
    <t>116 05 20 99 0</t>
  </si>
  <si>
    <t>päevakeskuse teenused</t>
  </si>
  <si>
    <t>Endiste ühiselamute renoveerimine - jaotamata</t>
  </si>
  <si>
    <t>Vilde tee 90</t>
  </si>
  <si>
    <t>Akadeemia tee 48</t>
  </si>
  <si>
    <t>täiskasvanute gümnaasiumid</t>
  </si>
  <si>
    <t>227 11 13 00 0</t>
  </si>
  <si>
    <t>kultuuritegevus</t>
  </si>
  <si>
    <t>225 11 17 00 0</t>
  </si>
  <si>
    <t>dividendid aktsiatelt</t>
  </si>
  <si>
    <t>114 20 99 00 0</t>
  </si>
  <si>
    <t>dividendid muudelt vahenditelt</t>
  </si>
  <si>
    <t>VHK muud teenused</t>
  </si>
  <si>
    <t>Nõmme Ema pargi rekonstrueerimine</t>
  </si>
  <si>
    <t>ühissõidukite peatuste info</t>
  </si>
  <si>
    <t xml:space="preserve">äriruumide üüritulu </t>
  </si>
  <si>
    <t>223 11 81 51 0</t>
  </si>
  <si>
    <t>Tulude liigendus otstarbe lõikes</t>
  </si>
  <si>
    <t>Info- ja kommunikatsioonitehnoloogia seadmete amortisatsioon</t>
  </si>
  <si>
    <t>12 99 39 001 0</t>
  </si>
  <si>
    <t>12 91 27 004 0</t>
  </si>
  <si>
    <t>piirkondlikud noorsooüritused (Kristiine linnaosa)</t>
  </si>
  <si>
    <t>12 64 23 034 0</t>
  </si>
  <si>
    <t>12 65 23 033 0</t>
  </si>
  <si>
    <t>muud eespoolnimetamata tulud majandustegevusest</t>
  </si>
  <si>
    <t>199 00 00 00 0</t>
  </si>
  <si>
    <t>12 41 00 000 0</t>
  </si>
  <si>
    <t>12 67 23 011 0</t>
  </si>
  <si>
    <t>Paljassaare Sotsiaalmaja invabuss</t>
  </si>
  <si>
    <t>222 15 00 00 0</t>
  </si>
  <si>
    <t>222 15 12 00 0</t>
  </si>
  <si>
    <t>Masinad ja seadmed soetusmaksumuses</t>
  </si>
  <si>
    <t>Kasutamise tingimus</t>
  </si>
  <si>
    <t>INVESTEERINGUD - PÕHIVARA</t>
  </si>
  <si>
    <t>VARAD</t>
  </si>
  <si>
    <t>PÕHIVARA</t>
  </si>
  <si>
    <t>Spordiklubi "Condor"</t>
  </si>
  <si>
    <t>projekt "Hand in Hand - Active European Citizenship through Collaboration"</t>
  </si>
  <si>
    <t>puuetega inimeste tegevuskeskuse teenus</t>
  </si>
  <si>
    <t>228 11 05 00 0</t>
  </si>
  <si>
    <t>nõustamisteenused</t>
  </si>
  <si>
    <t xml:space="preserve">Valdeku tn - Viljandi mnt kergliiklustee - välisabi             </t>
  </si>
  <si>
    <t xml:space="preserve">Valdeku tn - Viljandi mnt kergliiklustee - linna omafinantseering         </t>
  </si>
  <si>
    <t xml:space="preserve">Valdeku tn - Viljandi mnt kergliiklustee - linna kulud (mitteabikõlblikud)         </t>
  </si>
  <si>
    <t>228 14 05 01 0</t>
  </si>
  <si>
    <t>Piiri spordi-ja puhkukeskuse korvpalliväljaku renoveerimine</t>
  </si>
  <si>
    <t>projekt "Õpime tundma Eestimaa loodust ja ajalugu"</t>
  </si>
  <si>
    <t>FINANTSEERIMISTEHINGUTE LIIGENDUS</t>
  </si>
  <si>
    <t>116 03 25 01 0</t>
  </si>
  <si>
    <t>Tallinna Tehnikagümnaasiumile projekti "Breaking Stereotypes" teostamiseks</t>
  </si>
  <si>
    <t>psühhosotsiaalne nõustamine ja praktiline pereabi</t>
  </si>
  <si>
    <t>ühekordsed lastetoetused</t>
  </si>
  <si>
    <t>228 39 09 00 0</t>
  </si>
  <si>
    <t xml:space="preserve">esmakordselt kooli mineva lapse toetus </t>
  </si>
  <si>
    <t>228 39 10 00 0</t>
  </si>
  <si>
    <t>228 39 11 00 0</t>
  </si>
  <si>
    <t>225 04 09 00 0</t>
  </si>
  <si>
    <t>Välisprojektide administreerimine</t>
  </si>
  <si>
    <t>LÜHIAJALISED KOHUSTUSED</t>
  </si>
  <si>
    <t>PÕHIVARA SOETAMISEKS SAADUD SIHTFINANTSEERIMISE AMORTISATSIOON</t>
  </si>
  <si>
    <t>projekt "Join us and Create the European Group Celebrating Our Customs and Traditions Together"</t>
  </si>
  <si>
    <t>12 63 23 002 0</t>
  </si>
  <si>
    <t>vaktsineerimine ja tuberkuliinidiagnostika</t>
  </si>
  <si>
    <t>Õppekavakohane loodusõpe Tallinna Botaanikaaias</t>
  </si>
  <si>
    <t>Tallinna Jaan Poska Lasteaia katuse ja küttesüsteemi avariiremont</t>
  </si>
  <si>
    <t>projekti ""ESF projekti "Täiskasvanute tööalane koolitus kutseõppeasutustes" raames toimuvate täiskasvanute tööalase koolituse kursuste riiklik koolitustellimus II poolaastaks 2008" rahastamiseks</t>
  </si>
  <si>
    <t>projekt "Jõulud eesti moodi"</t>
  </si>
  <si>
    <t>12 61 23 004 0</t>
  </si>
  <si>
    <t>Löwenruh pargi rekonstrueerimine</t>
  </si>
  <si>
    <t>IV Lasnamäe</t>
  </si>
  <si>
    <t>245 15 04 00 0</t>
  </si>
  <si>
    <t xml:space="preserve">Balti 21 öko-regioon </t>
  </si>
  <si>
    <t>LINNAPLANEERIMISE AMET</t>
  </si>
  <si>
    <t>Välisosalusega keskkonnaprojektid</t>
  </si>
  <si>
    <t>12 06 25 064 0</t>
  </si>
  <si>
    <t>288 03 99 00 0</t>
  </si>
  <si>
    <t>226 24 14 00 0</t>
  </si>
  <si>
    <t>Tervishoid</t>
  </si>
  <si>
    <t>Linnaplaneerimine</t>
  </si>
  <si>
    <t>Merivälja Lasteaed</t>
  </si>
  <si>
    <t>Lasteaed Maasikas</t>
  </si>
  <si>
    <t>Lasteaed Pääsupesa</t>
  </si>
  <si>
    <t>Kopli raamatukogu rekonstrueerimine</t>
  </si>
  <si>
    <t>kvaliteediprojektid</t>
  </si>
  <si>
    <t>223 20 21 12 0</t>
  </si>
  <si>
    <t>juhtide nõupidamised</t>
  </si>
  <si>
    <t xml:space="preserve">Vabariigi Valitsus  </t>
  </si>
  <si>
    <t>12 07 00 000 0</t>
  </si>
  <si>
    <t>12 08 00 000 0</t>
  </si>
  <si>
    <t>242 22 00 00 0</t>
  </si>
  <si>
    <t>Sotsiaalmaks töötasudelt ja toetustelt</t>
  </si>
  <si>
    <t>Äriruumide majandamine</t>
  </si>
  <si>
    <t>projekt "Ühistranspordi ootekohtade infrastruktuur"</t>
  </si>
  <si>
    <t>12 91 42 013 0</t>
  </si>
  <si>
    <t xml:space="preserve">242 20 01 00 0 </t>
  </si>
  <si>
    <t>Tallinna Vormsi Lasteaia katuse avariiremont ja puude raie</t>
  </si>
  <si>
    <t>Tallinna Loitsu Lasteaia torustike remont</t>
  </si>
  <si>
    <t>Õismäe Humanitaargümnaasium</t>
  </si>
  <si>
    <t>Lasnamäe Vene Gümnaasiumi</t>
  </si>
  <si>
    <t>12 52 25 001 0</t>
  </si>
  <si>
    <t>231 99 12 00 0</t>
  </si>
  <si>
    <t>277 51 00 00 0</t>
  </si>
  <si>
    <t>Meditsiini- ja hügieenitarbed</t>
  </si>
  <si>
    <t>116 05 15 00 0</t>
  </si>
  <si>
    <t>rahva- ja kultuurimajade tasulised teenused</t>
  </si>
  <si>
    <t>Maismaasõidukite kindlustus</t>
  </si>
  <si>
    <t>Maismaasõidukite rent</t>
  </si>
  <si>
    <t xml:space="preserve">225 11 28 00 0 </t>
  </si>
  <si>
    <t>koolitusteenus</t>
  </si>
  <si>
    <t>225 11 51 00 0</t>
  </si>
  <si>
    <t>225 15 00 00 0</t>
  </si>
  <si>
    <t>Lõime tn esplanaadi projekteerimine</t>
  </si>
  <si>
    <t>KOMMUNAALAMET</t>
  </si>
  <si>
    <t>12 06 25 010 0</t>
  </si>
  <si>
    <t>12 02 27 009 0</t>
  </si>
  <si>
    <t>231 15 04 00 0</t>
  </si>
  <si>
    <t>Maa-amet</t>
  </si>
  <si>
    <t>Tallinna Päevad Moskvas</t>
  </si>
  <si>
    <t>sõidupiletite müük (asutuste poolt)</t>
  </si>
  <si>
    <t>245 11 11 00 0</t>
  </si>
  <si>
    <t xml:space="preserve">Merimetsa parkmetsa kaitse alla võtmine               </t>
  </si>
  <si>
    <t>Loodusressursside kasutamise ja saastetasud</t>
  </si>
  <si>
    <t xml:space="preserve">Trahvid </t>
  </si>
  <si>
    <t>Tln Muhu LA - fassaadide remont</t>
  </si>
  <si>
    <t>220 01 11 21 0</t>
  </si>
  <si>
    <t xml:space="preserve">Intressitulu diskonteeritud pikaajalistelt nõuetelt </t>
  </si>
  <si>
    <t>projekt "Inimeseõpetuse õpetamine eesti keeles venekeelses põhikoolis"</t>
  </si>
  <si>
    <t>12 02 23 034 0</t>
  </si>
  <si>
    <t>12 02 23 035 0</t>
  </si>
  <si>
    <t>226 13 05 00 0</t>
  </si>
  <si>
    <t>Kalevi keskstaadion</t>
  </si>
  <si>
    <t>226 13 06 00 0</t>
  </si>
  <si>
    <t>Lilleküla staadion</t>
  </si>
  <si>
    <t>226 13 07 00 0</t>
  </si>
  <si>
    <t>12 52 25 071 0</t>
  </si>
  <si>
    <t>Tammsaare pargi heakorrastamine</t>
  </si>
  <si>
    <t>Õpetajate haigushüvitised</t>
  </si>
  <si>
    <t>12 67 31 009 0</t>
  </si>
  <si>
    <t>projekt "Muukeelsete töötute täiendkoolitus ja keeleõpe"</t>
  </si>
  <si>
    <t>Toomkiriku vapp-epitaafid</t>
  </si>
  <si>
    <t>sh asustamata eluruumide kulud</t>
  </si>
  <si>
    <t>perepäeva üritustesarja "Koos on toredam" avaürituse läbiviimiseks vajalike vahendite soetamine</t>
  </si>
  <si>
    <t>116 03 08 00 0</t>
  </si>
  <si>
    <t>koolieelse lasteasutuse õppekavaväliste huvialaringide õppetasu</t>
  </si>
  <si>
    <t>3220</t>
  </si>
  <si>
    <t>116 03 09 00 0</t>
  </si>
  <si>
    <t>12 02 23 052 0</t>
  </si>
  <si>
    <t>Nõmme Muusikakoolile X Põhjamaade Muusikakoolide Keelpilliorkestrite seminaril osalemiseks</t>
  </si>
  <si>
    <t>800 41 21 71 0</t>
  </si>
  <si>
    <t>841 21 22 71 0</t>
  </si>
  <si>
    <t>841 21 22 72 0</t>
  </si>
  <si>
    <t>Tallinna Mesimummu Lasteaed</t>
  </si>
  <si>
    <t>Tallinna Lasteaed Kirsike</t>
  </si>
  <si>
    <t>Tallinna Tuule Lasteaiale projekti "Tuulelapsed metsa-aastal metsas" teostamiseks</t>
  </si>
  <si>
    <t>Tallinna Kopli Ametikoolile projekti "Keskkonnateadlikkus noorte karjäärivõimaluste avardamises" teostamiseks</t>
  </si>
  <si>
    <t>12 67 23 021 0</t>
  </si>
  <si>
    <t>Info- ja kommunikatsioonitehnoloogia seadmete müügiga seotud kulud</t>
  </si>
  <si>
    <t>Reklaamikulud</t>
  </si>
  <si>
    <t>220 85 01 01 0</t>
  </si>
  <si>
    <t>220 85 01 03 0</t>
  </si>
  <si>
    <t>“Kaasaegne riskijuhtimine kohalikus omavalitsuses (MISRAR)” - VR</t>
  </si>
  <si>
    <t>“Kaasaegne riskijuhtimine kohalikus omavalitsuses (MISRAR)” - LE</t>
  </si>
  <si>
    <t>112 99 00 00 0</t>
  </si>
  <si>
    <t>Muud riigilõivud</t>
  </si>
  <si>
    <t>112 99 99 00 0</t>
  </si>
  <si>
    <t>12 02 23 010 0</t>
  </si>
  <si>
    <t>Teavikud ja kunstiesemed</t>
  </si>
  <si>
    <t>Teavikute ja kunstiesemete hooldus-, restaureerimis- ja remondimaterjalid</t>
  </si>
  <si>
    <t xml:space="preserve">"Programmipõhine lähenemine rehabilitatsiooniteenuse osutamisel". </t>
  </si>
  <si>
    <t>12 11 28 021 0</t>
  </si>
  <si>
    <t>projekt "Soovist eesmärgini"</t>
  </si>
  <si>
    <t xml:space="preserve">liiniveo infosüsteemid </t>
  </si>
  <si>
    <t xml:space="preserve">242 25 00 00 0 </t>
  </si>
  <si>
    <t>projekt "Tallinna haridusametnike juhtimis- ja nõustamisalase professionaalsuse tõstmine"</t>
  </si>
  <si>
    <t>õpitarkvara "Bioloogia õppetunnid" hankimiseks</t>
  </si>
  <si>
    <t>Tallinna Tehnikagümnaasiumi,</t>
  </si>
  <si>
    <t>Tallinna Kopli Kunstigümnaasiumi</t>
  </si>
  <si>
    <t>Ülemiste liiklussõlme ehitus (möödunud perioodi kulud)</t>
  </si>
  <si>
    <t>248 22 00 00 0</t>
  </si>
  <si>
    <t>Väikeettevõtluse toetamine</t>
  </si>
  <si>
    <t>248 22 01 00 0</t>
  </si>
  <si>
    <t>248 22 02 00 0</t>
  </si>
  <si>
    <t>munitsipaalhoonete energiaauditid ja sertifitseerimine</t>
  </si>
  <si>
    <t>projekt "Koolieelsete lasteaedade nõustamistegevus - vene õppekeelega lasteaedade eesti keele kui teise keele õpetajate metoodilise keskuse toetamine"</t>
  </si>
  <si>
    <t>Ülemiste liiklussõlme ehitus (tehniline abi, ehitus ja maade ost)</t>
  </si>
  <si>
    <t>muud hoolekandeteenused</t>
  </si>
  <si>
    <t>Üürile ja rendile antud kinnistute, hoonete, ruumide küte ja soojusenergia</t>
  </si>
  <si>
    <t>projekt "Eelkutseõppe arendamine Tallinna Heleni Koolis"</t>
  </si>
  <si>
    <t>226 24 19 00 0</t>
  </si>
  <si>
    <t>MTÜ Elite Sport</t>
  </si>
  <si>
    <t>Kinnisvarainvesteeringute haldamiskulud</t>
  </si>
  <si>
    <t xml:space="preserve">800 41 21 61 0 </t>
  </si>
  <si>
    <t>ettevõtluse haldus</t>
  </si>
  <si>
    <t xml:space="preserve">muudele residentidele emiteeritud võlakirjade intressid </t>
  </si>
  <si>
    <t>12 52 25 013 0</t>
  </si>
  <si>
    <t>111 01 00 00 0</t>
  </si>
  <si>
    <t>Vanausuliste palvela</t>
  </si>
  <si>
    <t>piirkondlikud kultuuriüritused (Mustamäe linnaosa)</t>
  </si>
  <si>
    <t>288 01 99 00 0</t>
  </si>
  <si>
    <t>toimetulekutoetust saavate perede laste koolimineku toetus</t>
  </si>
  <si>
    <t>10402</t>
  </si>
  <si>
    <t>Linnateatri lavaaugu taastamine</t>
  </si>
  <si>
    <t>12 06 25 053 0</t>
  </si>
  <si>
    <t>Tallinna Linnateatri lavaaugu taastamine</t>
  </si>
  <si>
    <t>12 52 25 016 0</t>
  </si>
  <si>
    <t>228 90 00 00 0</t>
  </si>
  <si>
    <t>Piirkondlikud sotsiaalhoolekande projektid</t>
  </si>
  <si>
    <t>12 14 27 011 0</t>
  </si>
  <si>
    <t>"Operatsioon Õ" (Harju MV-lt)</t>
  </si>
  <si>
    <t>turvalisus (Kesklinn)</t>
  </si>
  <si>
    <t>222 29 40 00 0</t>
  </si>
  <si>
    <t>12 52 25 036 0</t>
  </si>
  <si>
    <t>277 50 01 00 0</t>
  </si>
  <si>
    <t>277 50 02 00 0</t>
  </si>
  <si>
    <t>116 65 11 00 0</t>
  </si>
  <si>
    <t>linnaarhiivi teenused</t>
  </si>
  <si>
    <t>3229</t>
  </si>
  <si>
    <t>Jaani kiriku oreli renoveerimine</t>
  </si>
  <si>
    <t>223 35 00 00 0</t>
  </si>
  <si>
    <t>LINNAVOLIKOGU KANTSELEI KOKKU</t>
  </si>
  <si>
    <t>Seina kujunduselement</t>
  </si>
  <si>
    <t>112 70 00 00 0</t>
  </si>
  <si>
    <t xml:space="preserve">finantsjuhtimise infosüsteemi haldamine </t>
  </si>
  <si>
    <t>231 11 91 00 0</t>
  </si>
  <si>
    <t>Nõmme Muusikakoolile Nõmme Muusikakooli kammerkoori osavõtuks rahvusvahelisest Simkuse nimelisest Kooride konkursist Klaipedas</t>
  </si>
  <si>
    <t>12 64 23 023 0</t>
  </si>
  <si>
    <t>12 64 23 024 0</t>
  </si>
  <si>
    <t>12 64 23 025 0</t>
  </si>
  <si>
    <t>Pikaajalised kohustused teenuste kontsessiooni-kokkulepete alusel</t>
  </si>
  <si>
    <t>Muud riigilõivud V-Ü</t>
  </si>
  <si>
    <t>Kadrioru Saks Gümnaasium - aula remont</t>
  </si>
  <si>
    <t>Harjumaa kergliiklusteede võrgustik - välisabi      </t>
  </si>
  <si>
    <t>Harjumaa kergliiklusteede võrgustik - linna omafinantseering    </t>
  </si>
  <si>
    <t xml:space="preserve">Õismäe tee 24 hoone renoveerimine (lasteaia taasavamine) </t>
  </si>
  <si>
    <t>12 06 25 067 0</t>
  </si>
  <si>
    <r>
      <t>Keskraamatukogule projekti „Suvevaheaeg koolis“ läbiviimiseks</t>
    </r>
    <r>
      <rPr>
        <sz val="10"/>
        <color indexed="18"/>
        <rFont val="Arial"/>
        <family val="2"/>
      </rPr>
      <t xml:space="preserve"> </t>
    </r>
  </si>
  <si>
    <t>Keskraamatukogule IFLA konverentsil osalemiseks</t>
  </si>
  <si>
    <t>Pirita Spordikeskuse tehniliste vahendite soetused</t>
  </si>
  <si>
    <t>projekt "Cafe Europa"</t>
  </si>
  <si>
    <t>277 35 19 00 0</t>
  </si>
  <si>
    <t>227 39 90 00 0</t>
  </si>
  <si>
    <t>piirkondlikud noorsooüritused (Põhja-Tallinn)</t>
  </si>
  <si>
    <t>Taimede ja istanduste ümberhindlus</t>
  </si>
  <si>
    <t>tervisekahjustuse hüvitamine kohtuotsuse alusel</t>
  </si>
  <si>
    <t>277 35 06 00 0</t>
  </si>
  <si>
    <t>konverentsil "IFLA Metropolitan Libraries" osalemiseks</t>
  </si>
  <si>
    <t>Läänemere Arengufoorum</t>
  </si>
  <si>
    <t>220 01 11 22 0</t>
  </si>
  <si>
    <t>Kasum/kahjum osaluste ümberhindamisest</t>
  </si>
  <si>
    <t xml:space="preserve">MUUD FINANTSTULUD </t>
  </si>
  <si>
    <t xml:space="preserve">Muu finantstulu </t>
  </si>
  <si>
    <t>Balti keti aastapäev</t>
  </si>
  <si>
    <t>Tallinna Vee-ettevõtjate Järelevalve SA</t>
  </si>
  <si>
    <t>800 52 00 00 0</t>
  </si>
  <si>
    <t>12 99 23 010 0</t>
  </si>
  <si>
    <t xml:space="preserve">Joods Humanitair Fonds </t>
  </si>
  <si>
    <t>Sissemaksed sihtasutuste põhikapitali</t>
  </si>
  <si>
    <t>OSALUSTE OMANDAMINE</t>
  </si>
  <si>
    <t>toetus seekidele</t>
  </si>
  <si>
    <t>Lõpetamata ehituste müügitulu</t>
  </si>
  <si>
    <t>Tallinna Lasteaia Mikumanni veemõõdusõlme remont</t>
  </si>
  <si>
    <t>Tallinna Mardi Lasteaia kanalisatsiooni avariiremont</t>
  </si>
  <si>
    <t>239 31 90 00 0</t>
  </si>
  <si>
    <t>maa mõõdistamise kulude kompenseerimine (RE)</t>
  </si>
  <si>
    <t>Laste vabastamine visiiditasust</t>
  </si>
  <si>
    <t>277 33 01 00 0</t>
  </si>
  <si>
    <t>laste vabastamine visiiditasust</t>
  </si>
  <si>
    <t>277 35 00 00 0</t>
  </si>
  <si>
    <t>Muud tervishoiukulud</t>
  </si>
  <si>
    <t>277 35 01 00 0</t>
  </si>
  <si>
    <t>projektid ja programmid</t>
  </si>
  <si>
    <t>277 31 01 00 0</t>
  </si>
  <si>
    <t>277 32 00 00 0</t>
  </si>
  <si>
    <t>CO2 kvoodi müük - Sumitomo Corporation</t>
  </si>
  <si>
    <t>Tehnika-Filtri ühendustee rekonstrueerimine - välisabi</t>
  </si>
  <si>
    <t>Kasutusele võtmata varad ja ettemaksed</t>
  </si>
  <si>
    <t>rehabiliteerimise teenus</t>
  </si>
  <si>
    <t>12 89 23 017 0</t>
  </si>
  <si>
    <t>Tallinna 1. Internaatkoolile projekti "Valgele valgega ehk värviliselt 2011" teostamiseks</t>
  </si>
  <si>
    <t>Reaal- ja loodusainete rakendusliku huviharidusvõrgustiku mudeli väljatöötamine ja rakendamine põhikooli õpilastele - tehnoloogiaõpetuskool üldhariduskoolis</t>
  </si>
  <si>
    <t>12 89 23 001 0</t>
  </si>
  <si>
    <t>kultuuriorgabisatsioonide toetamine - jagamata</t>
  </si>
  <si>
    <t>225 37 41 03 0</t>
  </si>
  <si>
    <t>835 11 00 00 0</t>
  </si>
  <si>
    <t>12 67 23 014 0</t>
  </si>
  <si>
    <t>12 67 23 015 0</t>
  </si>
  <si>
    <t>228 85 02 00 0</t>
  </si>
  <si>
    <t>MTÜ Harjumaa Ühistranspordikeskus</t>
  </si>
  <si>
    <t>223 43 06 00 0</t>
  </si>
  <si>
    <t>AIREA</t>
  </si>
  <si>
    <t>277 35 23 00 0</t>
  </si>
  <si>
    <t>toetus AS-le Lääne-Tallinna Keskhaigla ravijärjekordade lühendamiseks</t>
  </si>
  <si>
    <t>sotsiaalhoolekandeasutuse hooldustasu</t>
  </si>
  <si>
    <t>116 08 22 00 0</t>
  </si>
  <si>
    <t>Valter Ojakääru kontsert ja laulude kogumik</t>
  </si>
  <si>
    <t>12 89 25 010 0</t>
  </si>
  <si>
    <t>116 66 02 000</t>
  </si>
  <si>
    <t>12 10 20 001 0</t>
  </si>
  <si>
    <t>239 11 22 80 0</t>
  </si>
  <si>
    <t>üksikkorterite majandamine (Pirita linnaosa)</t>
  </si>
  <si>
    <t>220 04 21 00 0</t>
  </si>
  <si>
    <t>Taasiseseisvumispäev</t>
  </si>
  <si>
    <t>Eesti Laulu- ja Tantsupeo Sihtasutus</t>
  </si>
  <si>
    <t>valimised - Riigikogu</t>
  </si>
  <si>
    <t>227 21 22 00 0</t>
  </si>
  <si>
    <t>toetus SA-le Ahhaa</t>
  </si>
  <si>
    <t>Müüdud info- ja kommunikatsioonitehnoloogia seadmete müügitulu</t>
  </si>
  <si>
    <t>Müüdud info- ja kommunikatsioonitehnoloogia seadmete jääkväärtus</t>
  </si>
  <si>
    <t>12 02 23 006 0</t>
  </si>
  <si>
    <t>12 52 23 004 0</t>
  </si>
  <si>
    <t>Emiteeritud lühiajaliste võlakirjade nominaalväärtuse ja soetusmaksumuse vahe amortiseerimata osa</t>
  </si>
  <si>
    <t>277 20 04 00 0</t>
  </si>
  <si>
    <t>piirkondlikud noorsooüritused (Lasnamäe linnaosa)</t>
  </si>
  <si>
    <t>227 39 60 00 0</t>
  </si>
  <si>
    <t>382 01 02 00 0</t>
  </si>
  <si>
    <t>12 89 30 002 0</t>
  </si>
  <si>
    <t>Kaamos Kinnisvara OÜ-lt Järvevana tee ja Tehnika tänava ühendustee rajamiseks ning ajutise ümbersõiduraudtee pikendamiseks (Ülemiste liiklussõlme rekonstrueerimine I ja II etapp)</t>
  </si>
  <si>
    <t>ASilt EVR Infra Järvevana tee ja Tehnika tänava ühendustee rajamiseks ning ajutise ümbersõiduraudtee pikendamiseks (Ülemiste liiklussõlme rekonstrueerimine I ja II etapp)</t>
  </si>
  <si>
    <t xml:space="preserve">242 01 00 00 0 </t>
  </si>
  <si>
    <t>Transpordiamet</t>
  </si>
  <si>
    <t>Tallinna Reaalkool - õppevahendid</t>
  </si>
  <si>
    <t>04710</t>
  </si>
  <si>
    <t>Keskraamatukogu server</t>
  </si>
  <si>
    <t>225 04 06 00 0</t>
  </si>
  <si>
    <t>116 03 14 01 0</t>
  </si>
  <si>
    <t>116 03 14 02 0</t>
  </si>
  <si>
    <t>116 03 14 10 0</t>
  </si>
  <si>
    <t>lapse sünnipäevatoetus</t>
  </si>
  <si>
    <t>12 64 23 016 0</t>
  </si>
  <si>
    <t>12 64 23 017 0</t>
  </si>
  <si>
    <t>12 64 23 018 0</t>
  </si>
  <si>
    <t>12 64 25 001 0</t>
  </si>
  <si>
    <t>12 39 23 001 0</t>
  </si>
  <si>
    <t>3221</t>
  </si>
  <si>
    <t>muusikakooli õppetasu</t>
  </si>
  <si>
    <t>12 68 28 001 0</t>
  </si>
  <si>
    <t>KredEx-ilt elektriautode laadimispunktid</t>
  </si>
  <si>
    <t>Mitterahaline - jaotamata</t>
  </si>
  <si>
    <t>225 05 70 00 0</t>
  </si>
  <si>
    <t>225 05 70 99 0</t>
  </si>
  <si>
    <t>liisingkohustuste suurenemine, residendid</t>
  </si>
  <si>
    <t>223 20 21 08 0</t>
  </si>
  <si>
    <t>12 52 25 021 0</t>
  </si>
  <si>
    <t>trummiõpik "TomTomm" - kontserdid jms</t>
  </si>
  <si>
    <t>Maismaasõidukite korrashoiu- ja remondimaterjalid, lisaseadmed ja -tarvikud</t>
  </si>
  <si>
    <t>Mitteamortiseeruv materiaalne põhivara</t>
  </si>
  <si>
    <t>LINNATRANSPORT</t>
  </si>
  <si>
    <t>Inventar ja selle tarvikud</t>
  </si>
  <si>
    <t>223 01 81 90 0</t>
  </si>
  <si>
    <t>Muud projektid</t>
  </si>
  <si>
    <t>linnarajatiste reklaamitulu</t>
  </si>
  <si>
    <t>116 62 00 00 0</t>
  </si>
  <si>
    <t>preemia Tallinna Huvikeskusele "Kullo"</t>
  </si>
  <si>
    <t>12 52 23 047 0</t>
  </si>
  <si>
    <t>12 52 23 048 0</t>
  </si>
  <si>
    <t>12 52 23 049 0</t>
  </si>
  <si>
    <t xml:space="preserve"> Vanalinna Hariduskolleegiumile Püha Miikaeli Postekoori ja Tartu Poistekoori ühiskontsertide transpordi toetuseks </t>
  </si>
  <si>
    <t>VHK Muusikakooli aastakontserdi läbiviimiseks</t>
  </si>
  <si>
    <t>ujumise algõppe programmi toetamiseks</t>
  </si>
  <si>
    <t>riikliku ehitusregistri andmete kinnitatud väljavõtete väljastamine</t>
  </si>
  <si>
    <t>113 19 91 00 0</t>
  </si>
  <si>
    <t>tubakaseaduse alusel määratud trahvid</t>
  </si>
  <si>
    <t>113 20 00 00 0</t>
  </si>
  <si>
    <t>Turismiseaduse alusel määratud trahvid</t>
  </si>
  <si>
    <t>toetus "Raha eraldamine Eesti Vabariigi 90. aastapäeva tähistamiseks heaks kiidetud Haridus- ja Teadusministeeriumi ürituste kava teostamiseks"</t>
  </si>
  <si>
    <t>kooliroboti projekti raames õppeotstarbelise Lego Mindstorm NXT komplektide hankimiseks rahaline eraldis</t>
  </si>
  <si>
    <t>SA Raplamaa Omavalitsuste Arengufond</t>
  </si>
  <si>
    <t>226 24 04 00 0</t>
  </si>
  <si>
    <t>4797101110 </t>
  </si>
  <si>
    <t xml:space="preserve">Nõmme turu kohviku laiendamine   </t>
  </si>
  <si>
    <t>115 71 99 00 0</t>
  </si>
  <si>
    <t>12 89 39 001 0</t>
  </si>
  <si>
    <t>277 11 01 00 0</t>
  </si>
  <si>
    <t>Lasnamäe Muusikakooli klaveri ost</t>
  </si>
  <si>
    <t>E. Vilde Muuseumi projekt"Tervis tarviline vara"</t>
  </si>
  <si>
    <t>"Männiku keraamika" (Harju MV-lt)</t>
  </si>
  <si>
    <t>116 06 11 00 0</t>
  </si>
  <si>
    <t>„Kristiine Linnaosa Valitsuse ühtne meeskond“ (personalikoolitus)</t>
  </si>
  <si>
    <t>226 37 99 00 0</t>
  </si>
  <si>
    <t>INTERREG IVA välisprojekt "Aktiivne ja turvaline koolipäev</t>
  </si>
  <si>
    <t>800 42 00 00 0</t>
  </si>
  <si>
    <t>SA Tallinna Arengu- ja Koolituskeskus tulud</t>
  </si>
  <si>
    <t>841 00 00 00 0</t>
  </si>
  <si>
    <t>841 01 00 00 0</t>
  </si>
  <si>
    <t>Halduskulud</t>
  </si>
  <si>
    <t>223 39 21 00 0</t>
  </si>
  <si>
    <t>Muud tulud spordi- ja puhkealasest tegevusest</t>
  </si>
  <si>
    <t>Botaanikaaia samblike püsinäituse brošüür</t>
  </si>
  <si>
    <t>12 91 33 001 0</t>
  </si>
  <si>
    <t>12 91 33 002 0</t>
  </si>
  <si>
    <t>Saadud liikmemaksud</t>
  </si>
  <si>
    <t>Üldhooldekodude tulud</t>
  </si>
  <si>
    <t xml:space="preserve">projekt "Koolide innovaatiliste lahenduste konkurss" </t>
  </si>
  <si>
    <t>Tln Nõmme Põhikool - katuse remont</t>
  </si>
  <si>
    <t>projekt "Psühhodraama grupp psüühilise erivajadustega inimestele"</t>
  </si>
  <si>
    <t>Tallinna Kristiine LA rühmaruumi remont ja mööbli ost</t>
  </si>
  <si>
    <t>Lasnamäe Sotsiaalkeskuse juurdeehitus, saun</t>
  </si>
  <si>
    <t>koduteenused (Nõmme linnaosa)</t>
  </si>
  <si>
    <t>koduteenused (Pirita linnaosa)</t>
  </si>
  <si>
    <t>koduteenused (Põhja-Tallinn)</t>
  </si>
  <si>
    <t>koduteenused (Haabersti linnaosa)</t>
  </si>
  <si>
    <t>koduteenused (Kesklinn)</t>
  </si>
  <si>
    <t>toetatud elamine (Haabersti linnaosa)</t>
  </si>
  <si>
    <t>toetatud elamine (Kesklinn)</t>
  </si>
  <si>
    <t>toetatud elamine (Kristiine linnaosa)</t>
  </si>
  <si>
    <t>toetatud elamine (Lasnamäe linnaosa)</t>
  </si>
  <si>
    <t xml:space="preserve">toetatud elamine (Mustamäe linnaosa) </t>
  </si>
  <si>
    <t>toetatud elamine (Nõmme linnaosa)</t>
  </si>
  <si>
    <t>toetatud elamine (Pirita linnaosa)</t>
  </si>
  <si>
    <t>toetatud elamine (Põhja-Tallinn)</t>
  </si>
  <si>
    <t>sotsiaaltoetused (Haabersti linnaosa)</t>
  </si>
  <si>
    <t>226 24 24 00 0</t>
  </si>
  <si>
    <t>226 24 25 00 0</t>
  </si>
  <si>
    <t>226 22 00 00 0</t>
  </si>
  <si>
    <t>226 22 99 00 0</t>
  </si>
  <si>
    <t>Spordiprojektid (RE)</t>
  </si>
  <si>
    <t>Spordiprojektid (RE) - jaotamata</t>
  </si>
  <si>
    <t>koolipiima toetus</t>
  </si>
  <si>
    <t>projekt "Grand travaux"</t>
  </si>
  <si>
    <t>Vanalinna Hariduskolleegiumile Muusikakooli emadepäevakontserdiks Estonia Kontserdisaali üür</t>
  </si>
  <si>
    <t>12 64 23 033 0</t>
  </si>
  <si>
    <t>Nõmme Keskuse mänguväljak</t>
  </si>
  <si>
    <t>2083.5.8.</t>
  </si>
  <si>
    <t>2082.5.8.</t>
  </si>
  <si>
    <t>Eesti Õpilasomavalitsuste Liidu Tallinna Õpilasesindus</t>
  </si>
  <si>
    <t>Eesti Haigekassa</t>
  </si>
  <si>
    <t>12 55 00 000 0</t>
  </si>
  <si>
    <t>Eesti Töötukassa</t>
  </si>
  <si>
    <t>12 59 00 000 0</t>
  </si>
  <si>
    <t>piirkondlikud kultuuriüritused (Lasnamäe linnaosa) - jaotamata</t>
  </si>
  <si>
    <t>Kasum/kahjum võlakirjade ümberhindamisest</t>
  </si>
  <si>
    <t>Koorikollektiivid</t>
  </si>
  <si>
    <t>Tantsukollektiivid</t>
  </si>
  <si>
    <t>Loomaaia ninasarvikute maja rekonstrueerimine</t>
  </si>
  <si>
    <t>Loomaaia ninasarvikute maja rekonstrueerimine (LE)</t>
  </si>
  <si>
    <t>Muud peretoetused</t>
  </si>
  <si>
    <t>Toimetulekutoetus ja täiendavad sotsiaaltoetused</t>
  </si>
  <si>
    <t>Toetused töötutele</t>
  </si>
  <si>
    <t>TKM Beauty OÜ-lt Birgitta festivali toetuseks</t>
  </si>
  <si>
    <t>Haridus- ja Teadusministeerium</t>
  </si>
  <si>
    <t>Kaitseministeerium</t>
  </si>
  <si>
    <r>
      <t xml:space="preserve">muud trahvid </t>
    </r>
    <r>
      <rPr>
        <i/>
        <sz val="10"/>
        <rFont val="Arial"/>
        <family val="2"/>
      </rPr>
      <t>(jääk)</t>
    </r>
  </si>
  <si>
    <t>Rahvusvaheliste ärikontaktide toetamine</t>
  </si>
  <si>
    <t>277 35 04 00 0</t>
  </si>
  <si>
    <t>projekt "Kultuuri alused"</t>
  </si>
  <si>
    <t>Info- ja PR teenused</t>
  </si>
  <si>
    <t>Kolde Lasteaed - katlamaja katuse remont, projekteerimine</t>
  </si>
  <si>
    <t>noorsootöö arendustegevus</t>
  </si>
  <si>
    <t>227 21 15 00 0</t>
  </si>
  <si>
    <t>parima noorsootöötaja preemia</t>
  </si>
  <si>
    <t>04511</t>
  </si>
  <si>
    <t>04730</t>
  </si>
  <si>
    <t>04120</t>
  </si>
  <si>
    <t>muud rahva- ja kultuurimaja tasulised teenused</t>
  </si>
  <si>
    <t>12 11 28 003 0</t>
  </si>
  <si>
    <t>MTÜ Eesti Instituut - haridusprojekt "Eesti-teemaline viktoriin Eesti Vabariik"</t>
  </si>
  <si>
    <t>12 65 23 034 0</t>
  </si>
  <si>
    <t xml:space="preserve">projekt "Hea kodanik nüüdisühiskonnas" </t>
  </si>
  <si>
    <t>12 99 23 004 0</t>
  </si>
  <si>
    <t>12 52 25 052 0</t>
  </si>
  <si>
    <t>Keila Linnavalitsus</t>
  </si>
  <si>
    <t>12 64 23 108 0</t>
  </si>
  <si>
    <t>Osalemaks Rootsis Mölandalis toimuval kontaktseminaril</t>
  </si>
  <si>
    <t>välisrahastusega projekt - jaotamata</t>
  </si>
  <si>
    <t xml:space="preserve">LA Sinilill  - Katuse ja küttesüsteemide rekonstrueerimine (CO2)   </t>
  </si>
  <si>
    <t>projekt "Koolide innovaatiliste lahenduste konkurss"</t>
  </si>
  <si>
    <t>Maksud, lõivud, trahvid (tegevuskulud)</t>
  </si>
  <si>
    <t>Tallinna Siisikese LA - mänguväljaku turvaalus</t>
  </si>
  <si>
    <t>12 64 23 052 0</t>
  </si>
  <si>
    <t>Jakob Westholmi Gümnaasiumi algklasside hoone automaatse tulekahjusignalisatsiooni paigaldus</t>
  </si>
  <si>
    <t>Lasnamäe Põhikooli automaatne tulekahjusignalisatsioon</t>
  </si>
  <si>
    <t>Uue raehoone projekteerimine</t>
  </si>
  <si>
    <t>projekt "Vaimse puudega õpilaste integratsioon"</t>
  </si>
  <si>
    <t>Osalused konsolideerimisgrupi ja sidusüksustes (va tütar- ja sidusettevõtjates)</t>
  </si>
  <si>
    <t>linna äriühingute asutamiskulud</t>
  </si>
  <si>
    <t>282 16 00 00 0</t>
  </si>
  <si>
    <t>liikluskorralduse uuringud (alates 2008. aastast)</t>
  </si>
  <si>
    <t>116 09 55 00 0</t>
  </si>
  <si>
    <t>alkoholi tarvitamise vastane kampaania</t>
  </si>
  <si>
    <t>välisrahastusega projekt - VA</t>
  </si>
  <si>
    <t>mitterahalise kohustuse vähenemine</t>
  </si>
  <si>
    <t>242 90 02 00 0</t>
  </si>
  <si>
    <t>Vilde tee 120 koolihoone - manööverpinna osaline remont</t>
  </si>
  <si>
    <t>223 11 81 91 0</t>
  </si>
  <si>
    <t>225 37 11 17 0</t>
  </si>
  <si>
    <t>228 39 07 00 0</t>
  </si>
  <si>
    <t>Strateeg</t>
  </si>
  <si>
    <t>Haabersti avatud noortekeskus</t>
  </si>
  <si>
    <t>227 38 60 00 0</t>
  </si>
  <si>
    <t>Mustamäe avatud noortekeskus</t>
  </si>
  <si>
    <t>227 38 80 00 0</t>
  </si>
  <si>
    <t>Projekt Pirita klooster - 600</t>
  </si>
  <si>
    <t>projekt Pirita klooster - 600</t>
  </si>
  <si>
    <t>SOTSIAALTOETUSED AVALIKU SEKTORI TÖÖVÕTJATELE</t>
  </si>
  <si>
    <t>Stipendium näituse korraldamiseks</t>
  </si>
  <si>
    <t>sotsiaalsed töökohad (Kesklinn)</t>
  </si>
  <si>
    <t>835 01 00 00 0</t>
  </si>
  <si>
    <t>835 01 01 00 0</t>
  </si>
  <si>
    <t>835 11 01 00 0</t>
  </si>
  <si>
    <t>lastemänguväljakud</t>
  </si>
  <si>
    <t>231 99 11 00 0</t>
  </si>
  <si>
    <t>tänavainventari uuendamine</t>
  </si>
  <si>
    <t>220 30 11 00 0</t>
  </si>
  <si>
    <t>12 64 23 105 0</t>
  </si>
  <si>
    <t>Haridusalase rahvusvahelise koostöö tunnustus</t>
  </si>
  <si>
    <t>linnapiletite müük</t>
  </si>
  <si>
    <t>Muud autasud</t>
  </si>
  <si>
    <t>277 20 03 00 0</t>
  </si>
  <si>
    <t>perearstikeskuste tähiste tellimine</t>
  </si>
  <si>
    <t>277 24 00 00 0</t>
  </si>
  <si>
    <t>kunstikooli õppetasu</t>
  </si>
  <si>
    <t>muud huvialakooli tasulised teenused</t>
  </si>
  <si>
    <t>116 03 31 00 0</t>
  </si>
  <si>
    <t>12 46 28 001 0</t>
  </si>
  <si>
    <t>225 15 31 00 0</t>
  </si>
  <si>
    <t>Kultuuriturismi arendamine</t>
  </si>
  <si>
    <t>Lumeladustusplatsi projekteerimine ja ehitamine</t>
  </si>
  <si>
    <t>Skoone bastioni rekonstrueerimine</t>
  </si>
  <si>
    <t>12 67 31 007 0</t>
  </si>
  <si>
    <t>Tallinna Geoloogia trükise koostamine</t>
  </si>
  <si>
    <t>231 99 07 00 0</t>
  </si>
  <si>
    <t>Tartu Ülikool (sots)</t>
  </si>
  <si>
    <t>võetud laenude tagasimaksmine muudele residentidele</t>
  </si>
  <si>
    <t>Projekti „Filmiaasta 2012 Tammsaare Muuseumis: Tammsaare ja tammsaarelik filmis“ toetus</t>
  </si>
  <si>
    <t>Välinäituse korraldamiseks Tallinna Linnamuuseumile</t>
  </si>
  <si>
    <t>Tallinna Linnateatrile "Eesti teatrite 43.suvespartakiaadi" korraldamiseks</t>
  </si>
  <si>
    <t>Kergliiklustee Harku karjääri raudteetammil - linna kulud (mitteabikõlblikud)     </t>
  </si>
  <si>
    <t>Inglise Kolledž - katuse soojustus, ventilatsioon (CO2)</t>
  </si>
  <si>
    <t>Kergliiklustee Harku karjääri raudteetammil - linna omafinantseering    </t>
  </si>
  <si>
    <t>rahvusvahelised spordiüritused - jaotamata</t>
  </si>
  <si>
    <t>226 24 06 01 0</t>
  </si>
  <si>
    <t>Tallinna Kopli Ametikoolis täiskasvanute tööalase koolituse kursuste moodustamiseks (edaspidi koolitustellimus) ning kursustel õppivate täiskasvanute õpetamisega seotud õppekulude (edaspidi õppekulu) katmiseks Euroopa Sotsiaalfondi vahenditest</t>
  </si>
  <si>
    <t>Sünnitoetus</t>
  </si>
  <si>
    <t>Lapsehooldustasu</t>
  </si>
  <si>
    <t xml:space="preserve">Intressi-, viivise- ja kohustistasu kulu võetud laenudelt </t>
  </si>
  <si>
    <t>12 14 27 008 0</t>
  </si>
  <si>
    <t>jalgrattaparklad</t>
  </si>
  <si>
    <t>231 99 13 00 0</t>
  </si>
  <si>
    <t>graffiti eemaldamine</t>
  </si>
  <si>
    <t>231 99 14 00 0</t>
  </si>
  <si>
    <t>228 13 05 11 0</t>
  </si>
  <si>
    <t>laste toitlustamine päevakeskustes</t>
  </si>
  <si>
    <t>MTÜ Raavis</t>
  </si>
  <si>
    <t>MTÜ Tallinna Naiste Kriisikodu</t>
  </si>
  <si>
    <t>MTÜ Pimedate Töökeskus Hariner</t>
  </si>
  <si>
    <t>ravikindlustusega hõlmamata isikute ravikulud</t>
  </si>
  <si>
    <t>vähekindlustatud elanike ravimikulude kompenseerimine</t>
  </si>
  <si>
    <t>koldeuuringu läbiviimine tbc-kontaktsetele</t>
  </si>
  <si>
    <t>noorte nõustamiskeskuste haldamine</t>
  </si>
  <si>
    <t>Tegevustoetus uimastite ja HIV/AIDS-i infotelefonile 1707</t>
  </si>
  <si>
    <t>projekti "Kodanikuteadlik õpilane" teostamiseks Tallinna Õismäe Vene Lütseumile</t>
  </si>
  <si>
    <t>12 65 23 071 0</t>
  </si>
  <si>
    <t>Haridusjuhtide professionaalsuse tõstmine</t>
  </si>
  <si>
    <t>Tln Lindakivi LA - katuse remont</t>
  </si>
  <si>
    <t>põhikoolid</t>
  </si>
  <si>
    <t>projekti "Looduslaps" teostamiseks Lasteaiale Ojake</t>
  </si>
  <si>
    <t>12 65 23 068 0</t>
  </si>
  <si>
    <t>12 65 23 069 0</t>
  </si>
  <si>
    <t>projekti "Keel läbi kultuuri" teostamiseks Haabersti Vene Gümnaasiumile</t>
  </si>
  <si>
    <t>12 65 23 070 0</t>
  </si>
  <si>
    <t xml:space="preserve">Peretoetused </t>
  </si>
  <si>
    <t>Laste spordi-, tehnika-, loodus-, loome- ja huvialakoolide tulud</t>
  </si>
  <si>
    <t>Tulud puhkebaasidelt</t>
  </si>
  <si>
    <t>SA Eesti Rahvuskultuuri Fond</t>
  </si>
  <si>
    <t>12 64 23 004 0</t>
  </si>
  <si>
    <t>päevakeskuse teenused (Põhja-Tallinn)</t>
  </si>
  <si>
    <t>koduteenused (Kristiine linnaosa)</t>
  </si>
  <si>
    <t>Tln Järveotsa Gümnaasium - remondi ettevalmistamine</t>
  </si>
  <si>
    <t>Lasnamäe LA-Algkool - rühmaruumi põranda remont</t>
  </si>
  <si>
    <t xml:space="preserve">Muu immateriaalne põhivara </t>
  </si>
  <si>
    <t>TÕM õppereisi "Peipsiveere kolm põimunud kultuuri" läbiviimiseks</t>
  </si>
  <si>
    <t>116 06 08 99 0</t>
  </si>
  <si>
    <t>220 11 30 00 0</t>
  </si>
  <si>
    <t>116 06 99 01 0</t>
  </si>
  <si>
    <t>116 06 99 99 0</t>
  </si>
  <si>
    <t>116 08 99 01 0</t>
  </si>
  <si>
    <t>12 91 33 003 0</t>
  </si>
  <si>
    <t>12 52 25 030 0</t>
  </si>
  <si>
    <t xml:space="preserve">konverentsi „Kirjanik kohvriga“ esinejate tasude maksmiseks </t>
  </si>
  <si>
    <t>Noorsootöötajate täiendkoolitamine ja nõustamissüsteem</t>
  </si>
  <si>
    <t>Vana-Kalamaja Täiskasvanute Gümnaasiumile projekti "Business Ideas for the Future" teostamiseks</t>
  </si>
  <si>
    <t>UBC Comission on Transportation Grants - annetus jalgrataste soetamiseks</t>
  </si>
  <si>
    <t>12 52 23 030 0</t>
  </si>
  <si>
    <t>konkursi "Noor virtuoos" raames stipendium</t>
  </si>
  <si>
    <t>Liiklusseaduse alusel määratud trahvid</t>
  </si>
  <si>
    <t>113 22 91 00 0</t>
  </si>
  <si>
    <t>välisinvestorid</t>
  </si>
  <si>
    <t>tasu maa-ainese kaevandamisloa väljaandmise eest</t>
  </si>
  <si>
    <t>116 81 00 00 0</t>
  </si>
  <si>
    <t>Kalmistuteenused</t>
  </si>
  <si>
    <t>248 11 11 06 0</t>
  </si>
  <si>
    <t>INNOMET-EST</t>
  </si>
  <si>
    <t>242 20 00 00 0</t>
  </si>
  <si>
    <t>Liikluskorraldus</t>
  </si>
  <si>
    <t>12 64 23 026 0</t>
  </si>
  <si>
    <t>12 14 27 005 0</t>
  </si>
  <si>
    <t>äriruumide majandamine (Kristiine linnaosa)</t>
  </si>
  <si>
    <t xml:space="preserve">212 91 99 00 0 </t>
  </si>
  <si>
    <t>212 92 00 00 0</t>
  </si>
  <si>
    <t>212 92 XX 00 0</t>
  </si>
  <si>
    <t>212 92 99 00 0</t>
  </si>
  <si>
    <t>12 89 25 013 0</t>
  </si>
  <si>
    <t>tantsuansambli Sõleke sõidukulude toetus festivalile XII World Folkdance Festival</t>
  </si>
  <si>
    <t>12 67 45 003 0</t>
  </si>
  <si>
    <t>Kalamaja Põhikool - koopiamasina rent</t>
  </si>
  <si>
    <t>12 64 23 096 0</t>
  </si>
  <si>
    <t>sotsiaalsed töökohad (Lasnamäe linnaosa)</t>
  </si>
  <si>
    <t xml:space="preserve">sotsiaalsed töökohad (Mustamäe linnaosa) </t>
  </si>
  <si>
    <t>sotsiaalsed töökohad (Nõmme linnaosa)</t>
  </si>
  <si>
    <t>sotsiaalsed töökohad (Pirita linnaosa)</t>
  </si>
  <si>
    <t>sotsiaalsed töökohad (Põhja-Tallinn)</t>
  </si>
  <si>
    <t>225 04 80 00 0</t>
  </si>
  <si>
    <t>225 04 82 00 0</t>
  </si>
  <si>
    <t>225 04 82 01 0</t>
  </si>
  <si>
    <t>225 04 82 02 0</t>
  </si>
  <si>
    <t>225 04 42 00 0</t>
  </si>
  <si>
    <t>Poska 8 maja sisustamine</t>
  </si>
  <si>
    <t>116 05 38 00 0</t>
  </si>
  <si>
    <t>sotsiaalabi juhtumikorralduse põhimõttel (Mustamäe)</t>
  </si>
  <si>
    <t>sotsiaaltoetused</t>
  </si>
  <si>
    <t>228 28 00 00 0</t>
  </si>
  <si>
    <t>Muud hoolekandeteenused</t>
  </si>
  <si>
    <t>228 28 01 00 0</t>
  </si>
  <si>
    <t>228 30 00 00 0</t>
  </si>
  <si>
    <t>andmeedastuse digitaliseerimine</t>
  </si>
  <si>
    <t>Muud koolitusega seotud kulud</t>
  </si>
  <si>
    <t>projektide kulud - jaotamata</t>
  </si>
  <si>
    <t>SNA ametnike stažeerimine</t>
  </si>
  <si>
    <t>Ettevõtluse arendamine</t>
  </si>
  <si>
    <t>Tallinna Loomaaia ja SA Lutreola Liigikaitselabor</t>
  </si>
  <si>
    <t>Tallinna Linnamuuseumi remont (jaotamata)</t>
  </si>
  <si>
    <t>Loomaaia katlamaja rekonstrueerimine</t>
  </si>
  <si>
    <t>12 52 25 053 0</t>
  </si>
  <si>
    <t>Ehitajate tee 23 parkla</t>
  </si>
  <si>
    <t>Puhangu tn 53 esine tee</t>
  </si>
  <si>
    <t>Vihuri tn</t>
  </si>
  <si>
    <t>Sõle tn 45 ümbruse teed</t>
  </si>
  <si>
    <t>Tondiraba jalakäijate tunneli rekonstrueerimine</t>
  </si>
  <si>
    <t>Kergliiklustee Harku karjääri raudteetammil - välisabi      </t>
  </si>
  <si>
    <t>Vene Kultuuri Rahvaülikoolile Tallinna venekeelsete koolide ja gümnaasiumide aineõpetajate internetipõhiseks täiendkoolituseks</t>
  </si>
  <si>
    <t>226 24 27 00 0</t>
  </si>
  <si>
    <t>Eesti Uisuliit</t>
  </si>
  <si>
    <t>220 04 24 00 0</t>
  </si>
  <si>
    <t>223 40 21 00 0</t>
  </si>
  <si>
    <t>250 01 81 00 0</t>
  </si>
  <si>
    <t>Haabersti Linnaosa Valitsus</t>
  </si>
  <si>
    <t>250 01 82 00 0</t>
  </si>
  <si>
    <t>250 01 88 00 0</t>
  </si>
  <si>
    <t>Põhja Tallinna Valitsus</t>
  </si>
  <si>
    <t>250 01 99 00 0</t>
  </si>
  <si>
    <t>Muud eespoolnimetamata tulud majandustegevusest</t>
  </si>
  <si>
    <t>116 99 01 00 0</t>
  </si>
  <si>
    <t>Kasum/kahjum mitteamortiseeruvate põhivarade müügist</t>
  </si>
  <si>
    <t>Mitteamortiseeruvate põhivarade müügiga seotud kulud</t>
  </si>
  <si>
    <t>12 11 28 014 0</t>
  </si>
  <si>
    <t>Tallinna laste päevakeskuste arendusümarlaud</t>
  </si>
  <si>
    <t>12 61 23 014 0</t>
  </si>
  <si>
    <t>õpitarkvara hankimiseks</t>
  </si>
  <si>
    <t>12 02 23 045 0</t>
  </si>
  <si>
    <r>
      <t>Tallinna Mustamäe Reaalgümnaasiumile</t>
    </r>
    <r>
      <rPr>
        <sz val="10"/>
        <rFont val="Arial"/>
        <family val="2"/>
        <charset val="186"/>
      </rPr>
      <t xml:space="preserve"> projekti "Koostöös ühistegevuseni" läbiviimiseks</t>
    </r>
  </si>
  <si>
    <t>projekti "How green is Our Europe" raames kontaktseminaril osalemiseks (Suurbritannias)</t>
  </si>
  <si>
    <t>Tallinna Nõmme Noortemajale projekt III Flamencopidustus Feria 2008 Tohisool teostamiseks</t>
  </si>
  <si>
    <t>12 52 23 021 0</t>
  </si>
  <si>
    <t>Tallinna Botaanikaaia peahoone rekonstrueerimine</t>
  </si>
  <si>
    <t>12 67 31 004 0</t>
  </si>
  <si>
    <t>jäätmejuhendite tootmine</t>
  </si>
  <si>
    <t xml:space="preserve">projekt "Tallinna avamine merele" </t>
  </si>
  <si>
    <t>277 33 00 00 0</t>
  </si>
  <si>
    <t>225 11 14 40 0</t>
  </si>
  <si>
    <t>225 11 14 50 0</t>
  </si>
  <si>
    <t>Keskraamatukogu turvaväravate soetamine</t>
  </si>
  <si>
    <t>Tallinna Mahtra Gümnaasiumi tervikrenoveerimine</t>
  </si>
  <si>
    <t>Tallinna Juhkentali Gümnaasiumi tervikrenoveerimine</t>
  </si>
  <si>
    <t>232 12 03 00 0</t>
  </si>
  <si>
    <t>220 01 11 13 0</t>
  </si>
  <si>
    <t>Tln LA Mikumanni - tuletõrje väljapääsude remont</t>
  </si>
  <si>
    <t>Tln Kullatera LA - veetrassi remont</t>
  </si>
  <si>
    <t>12 91 39 002 0</t>
  </si>
  <si>
    <t>12 91 39 003 0</t>
  </si>
  <si>
    <t>Lastele perelähedase elukeskkonna loomine (EL SF)</t>
  </si>
  <si>
    <t>Sotsiaalmajutusüksuste ehitamine (EL SF)</t>
  </si>
  <si>
    <t>12 91 39 004 0</t>
  </si>
  <si>
    <t>Konkurss "Aasta võõrkeelne tegu 2010"</t>
  </si>
  <si>
    <t>Jaani kiriku remonttööd</t>
  </si>
  <si>
    <t>232 11 02 00 0</t>
  </si>
  <si>
    <t>Saksa Lunastaja kirik</t>
  </si>
  <si>
    <t>225 51 00 00 0</t>
  </si>
  <si>
    <t>225 90 99 00 0</t>
  </si>
  <si>
    <t>Nõmme Muusikakoolile sümfooniaorkestri osalemiseks tippfestivalidel Itaalias ja Prantsusmaal</t>
  </si>
  <si>
    <t>Ehte t 7 kooli kõnnitee ja parkla ning Sõle tn 39 lasteaia parkla</t>
  </si>
  <si>
    <t>223 14 81 85 0</t>
  </si>
  <si>
    <t>terviseradade ja liikumisspordi uuringud ja projektid</t>
  </si>
  <si>
    <t>226 41 00 00 0</t>
  </si>
  <si>
    <t>projektikonkursi "Innovaatiline Kool 2010" raames arendusprojekti teostamiseks</t>
  </si>
  <si>
    <t>12 64 23 065 0</t>
  </si>
  <si>
    <t>12 64 23 066 0</t>
  </si>
  <si>
    <t>12 64 23 067 0</t>
  </si>
  <si>
    <t>12 64 23 068 0</t>
  </si>
  <si>
    <t>12 64 23 069 0</t>
  </si>
  <si>
    <t>12 64 23 070 0</t>
  </si>
  <si>
    <t>12 64 23 071 0</t>
  </si>
  <si>
    <t>12 64 23 072 0</t>
  </si>
  <si>
    <t xml:space="preserve">233 40 30 02 0 </t>
  </si>
  <si>
    <t xml:space="preserve">233 40 30 99 0 </t>
  </si>
  <si>
    <t xml:space="preserve">233 40 30 00 0 </t>
  </si>
  <si>
    <t>välisrahastusega projekt - OF</t>
  </si>
  <si>
    <t>Rootsi Suursaatkond Tallinnas „Rootsi keele õpetamiseks “ Pirita Vaba Aja Keskusele</t>
  </si>
  <si>
    <t>Välismaise sihtfinantseerimise vahendamine tegevuskuludeks</t>
  </si>
  <si>
    <t>Välismaise sihtfinantseerimise kaasfinantseerimine tegevuskuludeks</t>
  </si>
  <si>
    <t>12 99 25 004 0</t>
  </si>
  <si>
    <t>113 98 01 00 0</t>
  </si>
  <si>
    <t>sadamate haldus</t>
  </si>
  <si>
    <t>Hariduse tugiteenused</t>
  </si>
  <si>
    <t>223 20 11 00 0</t>
  </si>
  <si>
    <t>Lasnamäe Lastekeskus</t>
  </si>
  <si>
    <t>Muutus kohustustes - jaotamata  723 99 00 00 0    siin on mõeldud muutust muudes kohustustes (rmtp kontogrupid 200-203, 250 ja 253)</t>
  </si>
  <si>
    <t>Tallinna Mustjõe Gümnaasium (CO2)</t>
  </si>
  <si>
    <t>Tallinna Tõnismäe Reaalkool (CO2)</t>
  </si>
  <si>
    <t>projekt "Põhikoolist väljalangenud riskigruppi kuuluvate õpilaste taaskaasamine haridusse individualiseeriva eelkutseõppesüsteemi abil"</t>
  </si>
  <si>
    <t>248 13 01 00 0</t>
  </si>
  <si>
    <t>Kadrioru pargi Kirdetiigi rekonstrueerimine - välisabi</t>
  </si>
  <si>
    <t>Kadrioru pargi Kirdetiigi rekonstrueerimine - linna omafinantseering</t>
  </si>
  <si>
    <t>Kadrioru pargi Kirdetiigi rekonstrueerimine - linna kulud (mitteabikõlblikud)</t>
  </si>
  <si>
    <t>sotsiaalhoolekandeasutuse pesupesemisteenus</t>
  </si>
  <si>
    <t>gaasiseadmete väljavahetamise kompensatsioon</t>
  </si>
  <si>
    <t>Preemiad, stipendiumid</t>
  </si>
  <si>
    <t>Vanalinna Hariduskolleegiumi huvialakoolide õppetasud</t>
  </si>
  <si>
    <t>muude huviringide õppetasu</t>
  </si>
  <si>
    <t>12 52 25 062 0</t>
  </si>
  <si>
    <t>12 63 23 001 0</t>
  </si>
  <si>
    <t>Koolitugi</t>
  </si>
  <si>
    <t>228 13 00 00 0</t>
  </si>
  <si>
    <t>12 52 25 009 0</t>
  </si>
  <si>
    <t>12 06 23 011 0</t>
  </si>
  <si>
    <t>imiku hoolduspakid</t>
  </si>
  <si>
    <t>12 02 23 013 0</t>
  </si>
  <si>
    <t>EÜ programm Euroopa noored „International Dimension of Tallinn Open Youth Centre projekts-1”</t>
  </si>
  <si>
    <t>288 90 01 00 0</t>
  </si>
  <si>
    <t>RE ERALDISTE ARVEL TEHTAVAD KULUD</t>
  </si>
  <si>
    <t>Integratsiooni kultuurikulud</t>
  </si>
  <si>
    <t>12 64 23 041 0</t>
  </si>
  <si>
    <t>projekti "Mitmekülgne Eesti" teostamiseks</t>
  </si>
  <si>
    <t>muud heakorrakulud (Kesklinna Valitsus)</t>
  </si>
  <si>
    <t>projekt „Kunstisillad EL ja Hiina vahel”.</t>
  </si>
  <si>
    <t>116 09 32 00 0</t>
  </si>
  <si>
    <t>116 82 00 00 0</t>
  </si>
  <si>
    <t xml:space="preserve">116 82 01 00 0 </t>
  </si>
  <si>
    <t>Haljastusteenused</t>
  </si>
  <si>
    <t>haljastusteenused</t>
  </si>
  <si>
    <t>Üürile ja rendile antud kinnistute, hoonete, ruumide majandamiskulud (va kinnisvara-investeeringud)</t>
  </si>
  <si>
    <t>E-meditsiini arendamine</t>
  </si>
  <si>
    <t>277 35 01 03 0</t>
  </si>
  <si>
    <t>koolitervishoiu programm</t>
  </si>
  <si>
    <t>277 35 01 04 0</t>
  </si>
  <si>
    <t>ennetustegevus</t>
  </si>
  <si>
    <t>277 35 01 05 0</t>
  </si>
  <si>
    <t xml:space="preserve">225 15 41 16 0 </t>
  </si>
  <si>
    <t>Välismaise sihtfinantseerimise kaasfinantseerimise vahendamine tegevuskuludeks</t>
  </si>
  <si>
    <t>Tagasi nõutud kodumaine sihtfinantseerimine (miinusega)</t>
  </si>
  <si>
    <t xml:space="preserve">Välismaise sihtfinantseerimise vahendamine põhivara soetuseks </t>
  </si>
  <si>
    <t>Estonia-Pärnu mnt pargiala</t>
  </si>
  <si>
    <t>116 65 12 00 0</t>
  </si>
  <si>
    <t>232 00 00 00 0</t>
  </si>
  <si>
    <t>12 11 00 000 0</t>
  </si>
  <si>
    <t>12 14 00 000 0</t>
  </si>
  <si>
    <t>elektroonilise õppematerjali "Geograafia e-õppematerjal: 3 õppetundi/teemat ning e-õppe keskkonna funktsionaalsuse demoversioon" loomiseks</t>
  </si>
  <si>
    <t>12 02 23 043 0</t>
  </si>
  <si>
    <t>preemia süstemaatilise teaduse populariseerimise eest</t>
  </si>
  <si>
    <t>annetuste arvel tehtavad kulud (5)</t>
  </si>
  <si>
    <t>223 17 81 10 0</t>
  </si>
  <si>
    <t>12 14 27 018 0</t>
  </si>
  <si>
    <t>"Per Aspera AD Astra" (Harju MV-lt)</t>
  </si>
  <si>
    <t>Noorsootöö seaduse alusel määratud trahvid</t>
  </si>
  <si>
    <t>113 28 91 00 0</t>
  </si>
  <si>
    <t>Ühistransport</t>
  </si>
  <si>
    <t>päevakeskuse teenused (Lasnamäe linnaosa)</t>
  </si>
  <si>
    <t>sport ja vaba aeg</t>
  </si>
  <si>
    <t>Kristiine võitluskunstide maja</t>
  </si>
  <si>
    <t>12 52 23 013 0</t>
  </si>
  <si>
    <t>hooldamine perekonnas (kasupered)</t>
  </si>
  <si>
    <t>Võru 11</t>
  </si>
  <si>
    <t>114 78 00 00 0</t>
  </si>
  <si>
    <t>114 78 01 00 0</t>
  </si>
  <si>
    <t>Autoriõiguse müük</t>
  </si>
  <si>
    <t>OÜ Vabaduse Väljaku Parkimismaja likvideerimisjaotise väljamakse</t>
  </si>
  <si>
    <t>Tulu elektrienergia müügist</t>
  </si>
  <si>
    <t>Tulu vee- ja kanalisatsiooniteenustest</t>
  </si>
  <si>
    <t>Tegusad Eesti Noored</t>
  </si>
  <si>
    <t>228 27 00 00 0</t>
  </si>
  <si>
    <t>projekt "Muukeelse lapse lõimumine läbi kultuuri eestikeelsesse keskkonda"</t>
  </si>
  <si>
    <t>12 11 23 004 0</t>
  </si>
  <si>
    <t>Õismäe siseringi taastusremont</t>
  </si>
  <si>
    <t>Harjumäe platsi rekonstrueerimine</t>
  </si>
  <si>
    <t>12 67 23 013 0</t>
  </si>
  <si>
    <t>Punane 69 ettevalmistamine Mahtra Gümnaasiumi asenduspinnaks</t>
  </si>
  <si>
    <t>õpitarkvara "Orgaaniline keemia!" soetamiseks</t>
  </si>
  <si>
    <t>haridustöötajate palkade ühtlustamiseks</t>
  </si>
  <si>
    <t>12 17 23 002 0</t>
  </si>
  <si>
    <t>12 17 23 003 0</t>
  </si>
  <si>
    <t xml:space="preserve"> Lasnamäe Muusikakoolile omaloomingukonkursi žüriiliikmete tasustamiseks</t>
  </si>
  <si>
    <t>Lõpetamata ehitused ja etapiviisilised soetused</t>
  </si>
  <si>
    <t>116 66 99 00 0</t>
  </si>
  <si>
    <t>muu müügitulu</t>
  </si>
  <si>
    <t>116 67 00 00 0</t>
  </si>
  <si>
    <t>Muu reklaamitulu</t>
  </si>
  <si>
    <t>116 67 01 00 0</t>
  </si>
  <si>
    <t>muu reklaamitulu</t>
  </si>
  <si>
    <t>116 70 00 00 0</t>
  </si>
  <si>
    <t>Tasu maavara kaevandamise loa enampakkumisest</t>
  </si>
  <si>
    <t>116 70 01 00 0</t>
  </si>
  <si>
    <t>tasu maavara kaevandamise loa enampakkumisest</t>
  </si>
  <si>
    <t>Tln Lille LA - kanalisatsioonikaevu remont</t>
  </si>
  <si>
    <t>Vanalinna Hariduskolleegiumi Püha Miikaeli Poistekoori kontsertreis Prantsusmaale</t>
  </si>
  <si>
    <t>Juriidilised teenused</t>
  </si>
  <si>
    <t>Keskkonnakaitse</t>
  </si>
  <si>
    <t>116 65 21 11 0</t>
  </si>
  <si>
    <t xml:space="preserve">223 17 01 00 0 </t>
  </si>
  <si>
    <t>huviharidus</t>
  </si>
  <si>
    <t>Toetused represseeritutele</t>
  </si>
  <si>
    <t>Matusetoetused</t>
  </si>
  <si>
    <t>Eurocities</t>
  </si>
  <si>
    <t>220 20 21 00 0</t>
  </si>
  <si>
    <t>12 52 23 059 0</t>
  </si>
  <si>
    <t>Lasnamäe Muusikakoolile baritonsaksofoni soetamiseks</t>
  </si>
  <si>
    <t>Heakord</t>
  </si>
  <si>
    <t>Sotsiaalhoolekanne</t>
  </si>
  <si>
    <t>Põhjamaade Ministrite Nõukogu esindus Eestis</t>
  </si>
  <si>
    <t>116 66 11 00 0</t>
  </si>
  <si>
    <t>Üleriigiline GLOBE keskkonnaalaste uurimistööde konkurss-konverents 2008</t>
  </si>
  <si>
    <t>3033</t>
  </si>
  <si>
    <t>232 12 06 00 0</t>
  </si>
  <si>
    <t>40-59</t>
  </si>
  <si>
    <t>60-79</t>
  </si>
  <si>
    <t>80-89</t>
  </si>
  <si>
    <t>90-99</t>
  </si>
  <si>
    <t>116 08 00 00 0</t>
  </si>
  <si>
    <t>225 01 01 00 0</t>
  </si>
  <si>
    <t>Ülemiste LA köögikatla ost</t>
  </si>
  <si>
    <t>perekonnaseisuteenused</t>
  </si>
  <si>
    <t>116 65 21 00 0</t>
  </si>
  <si>
    <t>12 02 23 027 0</t>
  </si>
  <si>
    <t>225 80 01 00 0</t>
  </si>
  <si>
    <t>Tarbijakaitseseaduse alusel määratud trahvid</t>
  </si>
  <si>
    <t>113 14 91 00 0</t>
  </si>
  <si>
    <t>Õppenõustamiskeskus - INNOVE</t>
  </si>
  <si>
    <t>12 52 25 074 0</t>
  </si>
  <si>
    <t>Tallinna Keskraamatukogule Triinu Seppami esinemiseks ettekandega IFLA konverentsil</t>
  </si>
  <si>
    <t>12 06 25 086 0</t>
  </si>
  <si>
    <t>tulu kaubandustegevusest</t>
  </si>
  <si>
    <t>116 63 00 00 0</t>
  </si>
  <si>
    <t>220 03 41 00 0</t>
  </si>
  <si>
    <t>228 14 05 00 0</t>
  </si>
  <si>
    <t>277 35 01 10 0</t>
  </si>
  <si>
    <t>228 42 00 00 0</t>
  </si>
  <si>
    <t>Vee hinnatõusu kompenseerimine</t>
  </si>
  <si>
    <t>tarbijakaitseseaduse alusel määratud trahvid</t>
  </si>
  <si>
    <t>113 15 00 00 0</t>
  </si>
  <si>
    <t>12 89 27 005 0</t>
  </si>
  <si>
    <t>MTÜ Peace Child Eesti "(Noore vabatahtliku tevnädal Tallinna Noortekesustes"</t>
  </si>
  <si>
    <t>Interreg IV A (INNOREG)</t>
  </si>
  <si>
    <t>220 85 15 000</t>
  </si>
  <si>
    <t>Projekt "Avaliku halduse ja õigusloome kvaliteedi töstmine" (välisosalus)</t>
  </si>
  <si>
    <t>Tln Paekaare Gümnaasium - kanalisatsiooni avariiremont</t>
  </si>
  <si>
    <t>toetatud elamine</t>
  </si>
  <si>
    <t>12 89 25 004 0</t>
  </si>
  <si>
    <t>Tallinna Loomaaia Sõprade Selts</t>
  </si>
  <si>
    <t>muud perekonda toetavad teenused</t>
  </si>
  <si>
    <t>228 13 06 00 0</t>
  </si>
  <si>
    <t>228 13 06 03 0</t>
  </si>
  <si>
    <t>12 89 25 007 0</t>
  </si>
  <si>
    <t xml:space="preserve">Jukat Eesti OÜ annab Tallinna Loomaaiale mänguväljaku </t>
  </si>
  <si>
    <t>248 11 11 03 0</t>
  </si>
  <si>
    <t>soojusenergia hinnatõusu komp.</t>
  </si>
  <si>
    <t>228 82 14 00 0</t>
  </si>
  <si>
    <t>Alkoholiprobleemidega peredest pärit laste olukorra parandamine</t>
  </si>
  <si>
    <t>228 82 15 00 0</t>
  </si>
  <si>
    <t xml:space="preserve">12 04 00 000 0 </t>
  </si>
  <si>
    <t>220 30 12 00 0</t>
  </si>
  <si>
    <t>piirkondlikud kultuuriüritused (Pirita linnaosa) - jaotamata</t>
  </si>
  <si>
    <t>225 05 90 00 0</t>
  </si>
  <si>
    <t>225 05 90 99 0</t>
  </si>
  <si>
    <t>muudelt residentidelt võetud laenude intressid</t>
  </si>
  <si>
    <t>288 01 03 00 0</t>
  </si>
  <si>
    <t>116 08 15 00 0</t>
  </si>
  <si>
    <t>sotsiaalhoolekandeasutuse majutusteenus</t>
  </si>
  <si>
    <t>116 08 16 00 0</t>
  </si>
  <si>
    <t>12 67 23 018 0</t>
  </si>
  <si>
    <t>projekti "Lasteaed Päikene keskkonnaharidusprogrammi avastusretked ja õuesõpe" teostamiseks</t>
  </si>
  <si>
    <t>12 05 23 002 0</t>
  </si>
  <si>
    <t>12 05 23 003 0</t>
  </si>
  <si>
    <t>Muud kommunikatsiooni-, kultuuri- ja vaba aja sisustamise kulud</t>
  </si>
  <si>
    <t xml:space="preserve">Sotsiaalteenused </t>
  </si>
  <si>
    <t>12 52 23 050 0</t>
  </si>
  <si>
    <t>Toonela tee ja Filtri tn 6-8 hoov</t>
  </si>
  <si>
    <t>Kivimäe tn 21, 22</t>
  </si>
  <si>
    <t>Tammepärja tn lõik, Toome pst</t>
  </si>
  <si>
    <t xml:space="preserve">Jakob Westholmi Gümnaasiumile-  Kreekas Elliniko Argyroupolis kontaktseminaril osalemiseks </t>
  </si>
  <si>
    <t>Rahandusministeerium</t>
  </si>
  <si>
    <t>Siseministeerium</t>
  </si>
  <si>
    <t>sotsiaalvalve teenus</t>
  </si>
  <si>
    <t>pensionilisa</t>
  </si>
  <si>
    <t>lapsehoiuteenuse hüvitis</t>
  </si>
  <si>
    <t>Kainestusmaja haldamine</t>
  </si>
  <si>
    <t>Üürile ja rendile antud kinnistute, hoonete, ruumide valveteenused</t>
  </si>
  <si>
    <t>12 67 23 026 0</t>
  </si>
  <si>
    <t>12 67 23 027 0</t>
  </si>
  <si>
    <t>12 67 23 028 0</t>
  </si>
  <si>
    <t>Projekti "Avastus- ja õuesõpe erinevatel aastaaegadel Lasteaias Päikene" teostamiseks</t>
  </si>
  <si>
    <t>Projekti "Uute keskkonnahariduslike õppematerjalide loomine alushariduse valdkonnale Mina ja keskkond" teostamiseks</t>
  </si>
  <si>
    <t>Projekti "Õuesõpe Tallinna Lasteaias Laagna Rukkilill" teostamiseks</t>
  </si>
  <si>
    <t>Projekti "Loodusteadliku uurimusõppe läbiviimine Eesti vesikondade kohta" teostamiseks</t>
  </si>
  <si>
    <t>12 67 23 029 0</t>
  </si>
  <si>
    <t>perearstikeskuste arendamine</t>
  </si>
  <si>
    <t>12 91 42 003 0</t>
  </si>
  <si>
    <t>12 91 48 002 0</t>
  </si>
  <si>
    <t>ETTEVÕTLUSKESKKOND</t>
  </si>
  <si>
    <t>248 01 00 00 0</t>
  </si>
  <si>
    <t>Ettevõtluse haldus</t>
  </si>
  <si>
    <t>231 12 00 00 0</t>
  </si>
  <si>
    <t>Kalmistud</t>
  </si>
  <si>
    <t>kasum/kahjum võlakirjade ümberhindamisest</t>
  </si>
  <si>
    <t>12 11 28 007 0</t>
  </si>
  <si>
    <t>abivahendite kasutamise õpetus</t>
  </si>
  <si>
    <t>kultuuriasutuse ruumide kasutamine üritusteks</t>
  </si>
  <si>
    <t>reklaamiseaduse alusel määratud trahvid</t>
  </si>
  <si>
    <t>eraldis GLOBE mõõteriistadade ostmiseks</t>
  </si>
  <si>
    <t>12 89 23 007 0</t>
  </si>
  <si>
    <t>Stockmann AS</t>
  </si>
  <si>
    <t>kontserdi "Pühendus" korraldamine Niguliste kirikus</t>
  </si>
  <si>
    <t xml:space="preserve">223 40 25 00 0 </t>
  </si>
  <si>
    <t>Võlakirjad ja muud võlainstrumendid - müük</t>
  </si>
  <si>
    <t>Aktsiate müük</t>
  </si>
  <si>
    <t>Finantsinvesteeringute müük</t>
  </si>
  <si>
    <t>Emiteeritud lühiajalised võlakirjad nominaalväärtuses - lunastamine</t>
  </si>
  <si>
    <t>BL arvelduskrediit - tagastamine</t>
  </si>
  <si>
    <t>Võetud laenude tagastamine</t>
  </si>
  <si>
    <t>116 64 02 00 0</t>
  </si>
  <si>
    <t>Muud (ebatavalised) tulud</t>
  </si>
  <si>
    <t>muud perekeskuse teenused</t>
  </si>
  <si>
    <t>ekspertiisid</t>
  </si>
  <si>
    <t>223 20 21 05 0</t>
  </si>
  <si>
    <t>aruandluse arendamine</t>
  </si>
  <si>
    <t>EAS</t>
  </si>
  <si>
    <t>"Jätkusuutlik huvitegevusTallinna Noorsootöö Keskuses"</t>
  </si>
  <si>
    <t>12 14 27 022 0</t>
  </si>
  <si>
    <t>"Mixstop music production"</t>
  </si>
  <si>
    <t>Kommunikatsioonitehnoloogiline riistvara ja tarvikud</t>
  </si>
  <si>
    <t>MTÜ Kadrioru Maleklubi</t>
  </si>
  <si>
    <t>228 11 06 00 0</t>
  </si>
  <si>
    <t>päevategevus ja -hoid</t>
  </si>
  <si>
    <t>linna hoolekandeasutus</t>
  </si>
  <si>
    <t>muu</t>
  </si>
  <si>
    <t>228 11 07 00 0</t>
  </si>
  <si>
    <t>1 grupp (astme- või põhipalk ja selle suurendus, muu töötasu, puhkustasud, haigushüvitised ja toetused kokku)</t>
  </si>
  <si>
    <t>AVC grupp kulufondidele (2....)</t>
  </si>
  <si>
    <t>KÜ/KÜ algus</t>
  </si>
  <si>
    <t>Selgitus</t>
  </si>
  <si>
    <t>Kinnisvarainvesteeringud, materiaalne ja immateriaalne põhivara, bioloogilised varad</t>
  </si>
  <si>
    <t>Antud toetused</t>
  </si>
  <si>
    <t>Haigushüvitised</t>
  </si>
  <si>
    <t>Preemiad ja tulemustasud</t>
  </si>
  <si>
    <t>Töötasuga kaasnevad maksud ja sotsiaalkindlustusmaksed</t>
  </si>
  <si>
    <t>Koolituskulud (s.h. koolituslähetus)</t>
  </si>
  <si>
    <t>1 grupp, kuhu kuuluvad kõik kohustusühikud algusega 5504</t>
  </si>
  <si>
    <t>Kinnistute, hoonete, ruumide ja rajatiste majandamiskulud</t>
  </si>
  <si>
    <t>5511_5512</t>
  </si>
  <si>
    <t>1 grupp, kuhu kuuluvad kõik kohustusühikud algusega 5511 ja 5512</t>
  </si>
  <si>
    <t>1 grupp, kuhu kuuluvad kõik kohustusühikud algusega 5521</t>
  </si>
  <si>
    <t>Muud tegevuskulud</t>
  </si>
  <si>
    <t>1 grupp, kuhu kuuluvad kõik kohustusühikud algusega 61</t>
  </si>
  <si>
    <t>Finantskulud</t>
  </si>
  <si>
    <t>1 grupp (finantskulud)</t>
  </si>
  <si>
    <t>KÜ - kohustusühik</t>
  </si>
  <si>
    <t>AVC1</t>
  </si>
  <si>
    <t>AVC2</t>
  </si>
  <si>
    <t>AVC3</t>
  </si>
  <si>
    <t>AVC4</t>
  </si>
  <si>
    <t>AVC5</t>
  </si>
  <si>
    <t>AVC6</t>
  </si>
  <si>
    <t>AVC7</t>
  </si>
  <si>
    <t>AVC8</t>
  </si>
  <si>
    <t>AVC9</t>
  </si>
  <si>
    <t>AVC10</t>
  </si>
  <si>
    <t>AVC11</t>
  </si>
  <si>
    <t>AVC12</t>
  </si>
  <si>
    <t>AVC13</t>
  </si>
  <si>
    <t>AVC14</t>
  </si>
  <si>
    <t>AVC15</t>
  </si>
  <si>
    <t>AVC16</t>
  </si>
  <si>
    <t>230 11 08 00 0</t>
  </si>
  <si>
    <t>228 39 19 00 0</t>
  </si>
  <si>
    <t>12 02 23 060 0</t>
  </si>
  <si>
    <t>projekt "Erudiit"</t>
  </si>
  <si>
    <t>Tallinna Lasteaia Laagna Rukkilill küttesüsteemi remont</t>
  </si>
  <si>
    <t>12 91 27 003 0</t>
  </si>
  <si>
    <t>Välisabi subsiidiumiteks</t>
  </si>
  <si>
    <t>12 06 25 034 0</t>
  </si>
  <si>
    <t>223 39 09 00 0</t>
  </si>
  <si>
    <t>pedagoogilise personali palgatõusu vahendid</t>
  </si>
  <si>
    <t>223 39 13 00 0</t>
  </si>
  <si>
    <t>Tasu maa-ainese kaevandamisloa väljaandmise eest</t>
  </si>
  <si>
    <t>223 39 71 00 0</t>
  </si>
  <si>
    <t>Muud linnaplaneerimise kulud</t>
  </si>
  <si>
    <t>projekt "Sõbralike saarte ühendus"</t>
  </si>
  <si>
    <t>projekt COBWEB</t>
  </si>
  <si>
    <t>Elukestva Õppe Arenduse Sihtasutus Innove projekt "Töökohal vaimse tervise edendamine Kristiine linnaosas"</t>
  </si>
  <si>
    <t>Osaühingute osade omandamine</t>
  </si>
  <si>
    <t>12 06 23 014 0</t>
  </si>
  <si>
    <t>Maksukorralduse seaduse alusel määratud trahvid</t>
  </si>
  <si>
    <t>113 09 91 00 0</t>
  </si>
  <si>
    <t>Erijuhtudel riigi poolt makstav sotsiaalmaks</t>
  </si>
  <si>
    <t xml:space="preserve">Muud sotsiaalabitoetused </t>
  </si>
  <si>
    <t>Toetused vanuritele</t>
  </si>
  <si>
    <t>Toetused kinnipidamiskohast vabanenutele</t>
  </si>
  <si>
    <t>Toetused teistele sotsiaalabi vajavatele isikutele</t>
  </si>
  <si>
    <t>Tallinna Linnateatri Muuseumiöö Kadriorus Vol 4</t>
  </si>
  <si>
    <t xml:space="preserve">piirkondlikud kultuuriüritused (Kristiine linnaosa) </t>
  </si>
  <si>
    <t>12 06 25 014 0</t>
  </si>
  <si>
    <t>tänavavalgustuse juhtimissüsteem</t>
  </si>
  <si>
    <t>Vilde muuseumi renoveerimine</t>
  </si>
  <si>
    <t>116 07 01 00 0</t>
  </si>
  <si>
    <t>muude tervishoiuasutuste tegevustulu</t>
  </si>
  <si>
    <t>223 11 81 31 0</t>
  </si>
  <si>
    <t>223 11 81 40 0</t>
  </si>
  <si>
    <t>uimastiennetus</t>
  </si>
  <si>
    <t>223 39 15 00 0</t>
  </si>
  <si>
    <t>Emiteeritud pikaajaliste võlakirjade nominaalväärtuse ja soetusmaksumuse vahe amortiseerimata osa</t>
  </si>
  <si>
    <t>Laenud</t>
  </si>
  <si>
    <t>Võetud lühiajalised laenud nominaalväärtuses</t>
  </si>
  <si>
    <t>mittetulundusprojektid</t>
  </si>
  <si>
    <t>225 37 11 99 0</t>
  </si>
  <si>
    <t>12 02 23 032 0</t>
  </si>
  <si>
    <t>Kasum/kahjum bioloogiliste varade müügist</t>
  </si>
  <si>
    <t>Taimede ja istanduste müügiga seotud kulud</t>
  </si>
  <si>
    <t>muud heakorrakulud (Kristiine LOV)</t>
  </si>
  <si>
    <t>avatud tasulisel parkimisalal</t>
  </si>
  <si>
    <t>kultuuritegevus  (Pirita linnaosa)</t>
  </si>
  <si>
    <t>kultuuritegevus  (Põhja-Tallinn)</t>
  </si>
  <si>
    <t>randade hooldus (Haabersti linnaosa)</t>
  </si>
  <si>
    <t>randade hooldus (Kesklinn)</t>
  </si>
  <si>
    <t xml:space="preserve">MTÜ Huvikeskuste Juhtide Kogu HAKK </t>
  </si>
  <si>
    <t>12 89 23 010 0</t>
  </si>
  <si>
    <t>Union of Baltic Cities (UBC)</t>
  </si>
  <si>
    <t>231 99 03 00 0</t>
  </si>
  <si>
    <t>231 21 12 00 0</t>
  </si>
  <si>
    <t>randade hooldus</t>
  </si>
  <si>
    <t>227 39 50 00 0</t>
  </si>
  <si>
    <t>116 51 00 00 0</t>
  </si>
  <si>
    <t>kontakstseminaril "International cooperation between Nursery and Primary Schools" toetamiseks (Brügge, Belgia)</t>
  </si>
  <si>
    <t>12 65 23 039 0</t>
  </si>
  <si>
    <t>12 65 23 040 0</t>
  </si>
  <si>
    <t>12 65 23 041 0</t>
  </si>
  <si>
    <t>projekti "Käsikäes mööda Eestit" teostamiseks</t>
  </si>
  <si>
    <t>projekti "Oh aegu ammuseid" teostamiseks</t>
  </si>
  <si>
    <t>projekti "Oleme kõrvuti: meedia meis ja meie ümber" teostamiseks</t>
  </si>
  <si>
    <t>220 10 21 10 0</t>
  </si>
  <si>
    <t>"Filmistuudio "Cinematic" (Harju MV-lt)</t>
  </si>
  <si>
    <t>12 14 27 019 0</t>
  </si>
  <si>
    <t>Üürile ja rendile antud kinnistute, hoonete, ruumide elekter</t>
  </si>
  <si>
    <t>Sotsiaalministeerium</t>
  </si>
  <si>
    <t>Maavalitsused</t>
  </si>
  <si>
    <t>223 20 21 49 0</t>
  </si>
  <si>
    <t>226 13 09 00 0</t>
  </si>
  <si>
    <t>Loopealse elurajooni üürimaksed</t>
  </si>
  <si>
    <t>12 52 25 050 0</t>
  </si>
  <si>
    <t>Tallinna Linnamuuseumile osalemiseks ICLM konverentsil Itaalias</t>
  </si>
  <si>
    <t>Amortiseerimata võlakirjade nominaal- ja soetusmaksumuse vahe</t>
  </si>
  <si>
    <t>Laenud nominaalväärtuses</t>
  </si>
  <si>
    <t>opiaatsõltuvate isikute asendusravi</t>
  </si>
  <si>
    <t>277 35 01 06 0</t>
  </si>
  <si>
    <t>248 12 30 01 0</t>
  </si>
  <si>
    <t>248 12 30 00 0</t>
  </si>
  <si>
    <t>MTÜ Konverentsibüroo</t>
  </si>
  <si>
    <t>ülelinnalised tervishoiuüritused</t>
  </si>
  <si>
    <t>277 35 01 70 0</t>
  </si>
  <si>
    <t>Intressikulu diskonteeritud pikaajalistelt kohustustelt</t>
  </si>
  <si>
    <t>Muud intressikulud</t>
  </si>
  <si>
    <t>220 08 12 00 0</t>
  </si>
  <si>
    <t>varustusteenused</t>
  </si>
  <si>
    <t>223 17 81 31 0</t>
  </si>
  <si>
    <t>Nõmme Muusikakooli kammerkoorile osalemiseks 14. rahvusvahelisel vaimuliku  koorimuusika konkursil (Prevezas) Kreekas</t>
  </si>
  <si>
    <t>Bürootarbed</t>
  </si>
  <si>
    <t>12 52 23 022 0</t>
  </si>
  <si>
    <t>Vanalinna Hariduskolleegiumile Püha Miikaeli Poistekoori ja Tartu Poistekoori ühiskontsertide transpordiks</t>
  </si>
  <si>
    <t>Osalused sihtasutused ja mittetulundusühingud - müük</t>
  </si>
  <si>
    <t>Tütarettevõtjate aktsiad ja muud omakapitaliinstrumendid - müük</t>
  </si>
  <si>
    <t>Sidusettevõtjate aktsiad ja muud omakapitaliinstrumendid - müük</t>
  </si>
  <si>
    <t>Töötajate töötasu</t>
  </si>
  <si>
    <t>Spordiväljakud linnaosades</t>
  </si>
  <si>
    <t>299 00 00 00 0</t>
  </si>
  <si>
    <t>RAHALISI VÄLJAMAKSEID MITTENÕUDVAD KULUD</t>
  </si>
  <si>
    <t>299 99 00 00 0</t>
  </si>
  <si>
    <t>üksikkorterite majandamine (Kesklinn)</t>
  </si>
  <si>
    <t>239 11 22 40 0</t>
  </si>
  <si>
    <t>Linnamuuseumile renoveerimisteemalise loengusarja korraldamiseks Vilde muuseumis</t>
  </si>
  <si>
    <t>eraldis Tallinna Heleni Koolile õpikute ja töövihikute käsikirjade toimetamiseks ja trükkimiseks</t>
  </si>
  <si>
    <t>226 01 00 00 0</t>
  </si>
  <si>
    <t>ptojekti "Aview through the European window"elluviimise toetamiseks</t>
  </si>
  <si>
    <t>projekti "Eesti maavarad" rahastamiseks</t>
  </si>
  <si>
    <t>835 00 00 00 0</t>
  </si>
  <si>
    <t>AS Tallinna Tööstuspargid tulud</t>
  </si>
  <si>
    <t>Vene Kultuurikeskusele pedagoogide eesti keele süvaõpe</t>
  </si>
  <si>
    <t>Kinnistute, hoonete ja ruumide küte ja soojusenergia</t>
  </si>
  <si>
    <t xml:space="preserve">220 04 26 00 0 </t>
  </si>
  <si>
    <t>223 10 01 00 0</t>
  </si>
  <si>
    <t>12 52 23 005 0</t>
  </si>
  <si>
    <t>kahe kvartfagoti ostmiseks</t>
  </si>
  <si>
    <t>250 01 85 00 0</t>
  </si>
  <si>
    <t>"Arendusprogramm-teenusekeskse organisatsiooni kujundamine linna finantsteenistuses"</t>
  </si>
  <si>
    <t>12 91 20 011 0</t>
  </si>
  <si>
    <t>võlakirjade tagasiostmine mitteresidentidelt</t>
  </si>
  <si>
    <t>390 00 00 00 0</t>
  </si>
  <si>
    <t>Liisingukohustuste vähenemine</t>
  </si>
  <si>
    <t>sotsiaaltöötajate koolitus</t>
  </si>
  <si>
    <t>228 81 00 00 0</t>
  </si>
  <si>
    <t>Mittetulundustegevuse toetamine</t>
  </si>
  <si>
    <t>228 81 01 00 0</t>
  </si>
  <si>
    <t>220 18 00 00 0</t>
  </si>
  <si>
    <t>220 18 01 00 0</t>
  </si>
  <si>
    <t>220 20 00 00 0</t>
  </si>
  <si>
    <t>Liikmemaksud (a)</t>
  </si>
  <si>
    <t>220 20 01 00 0</t>
  </si>
  <si>
    <t>liikmemaksud - jaotamata</t>
  </si>
  <si>
    <t>projekti "Valmisolek tulevikuks" toetamiseks</t>
  </si>
  <si>
    <t xml:space="preserve">projekti "Muusikavärvid" toetamiseks </t>
  </si>
  <si>
    <t>tsentraliseeritud lähetuskulud</t>
  </si>
  <si>
    <t>tsentraliseeritud esinduskulud</t>
  </si>
  <si>
    <t>Tallinna Vee-ettevõtjate Järelevalve Sihtasutus</t>
  </si>
  <si>
    <t>228 81 20 00 0</t>
  </si>
  <si>
    <t>Mustamäe Laste Loomingu Maja rahvariiete ost</t>
  </si>
  <si>
    <t>116 03 25 99 0</t>
  </si>
  <si>
    <t>Randla n</t>
  </si>
  <si>
    <t>Punane tn</t>
  </si>
  <si>
    <t>Koolide ja lasteaedade valgustus (jaotamata)</t>
  </si>
  <si>
    <t>projekt "Põhikoolist väljalangenud riskigruppi kuuluvate õpilaste taaskaasamine haridusse individualiseeriva eelkutsõppesüsteemi abil"</t>
  </si>
  <si>
    <t>kaugkütteseaduse alusel määratud trahvid</t>
  </si>
  <si>
    <t>113 19 00 00 0</t>
  </si>
  <si>
    <t>projekt "Kultuurivedur: Vabariigi aastapäeva teemanäitused Tallinna Keskraamatukogus"</t>
  </si>
  <si>
    <t>projekt "Kohalik e-valitsemine"</t>
  </si>
  <si>
    <t>Välisministeerium</t>
  </si>
  <si>
    <t>MUNITSIPAALPOLITSEIAMET</t>
  </si>
  <si>
    <t>turismiturundus Saksamaal</t>
  </si>
  <si>
    <t>248 12 11 19 0</t>
  </si>
  <si>
    <t>248 12 11 18 0</t>
  </si>
  <si>
    <t>232 12 00 00 0</t>
  </si>
  <si>
    <t>Vesi ja kanalisatsioon</t>
  </si>
  <si>
    <t>232 12 01 00 0</t>
  </si>
  <si>
    <t>232 12 02 00 0</t>
  </si>
  <si>
    <t>227 39 20 00 0</t>
  </si>
  <si>
    <t>noortekeskuse teenused</t>
  </si>
  <si>
    <t>Tallinna Komeedi Lasteaed</t>
  </si>
  <si>
    <t>Tallinna Kullatera Lasteaed</t>
  </si>
  <si>
    <t>Tallinna Magdaleena Lasteaed</t>
  </si>
  <si>
    <t>Tallinna Päikesejänku Lasteaed</t>
  </si>
  <si>
    <t>Tallinna Rõõmutarekese Lasteaed</t>
  </si>
  <si>
    <t>Tallinna Virmalise Lasteaed</t>
  </si>
  <si>
    <t>Tervikremondi alustamine</t>
  </si>
  <si>
    <t>Põrandate soojustus</t>
  </si>
  <si>
    <t>Väliskanalisatsiooni remont</t>
  </si>
  <si>
    <t>Projekteerimine</t>
  </si>
  <si>
    <t>Katuse vahetus</t>
  </si>
  <si>
    <t>võetud laenude intressid - jaotamata</t>
  </si>
  <si>
    <t>Emiteeritud võlakirjade intressid</t>
  </si>
  <si>
    <t>12 06 25 015 0</t>
  </si>
  <si>
    <t>12 79 23 001 0</t>
  </si>
  <si>
    <t>Eesti Infotehnoloogia SA</t>
  </si>
  <si>
    <t>Muud mitmesugused majanduskulud</t>
  </si>
  <si>
    <t>projekt "Ole normaalne"</t>
  </si>
  <si>
    <t>Majaka - Pallasti ristmik</t>
  </si>
  <si>
    <t xml:space="preserve">Loodusmaja rekonstrueerimine Aegna saarel </t>
  </si>
  <si>
    <t>Loodusmaja rekonstrueerimine Tallinna Botaanikaaias</t>
  </si>
  <si>
    <t>MTÜ Integratsiooni ABC</t>
  </si>
  <si>
    <t>114 52 01 00 0</t>
  </si>
  <si>
    <t>vee erikasutusõiguse tasu</t>
  </si>
  <si>
    <t>114 53 00 00 0</t>
  </si>
  <si>
    <t>Tallinna Ülikool - Alushariduse pedagoogide ja klassiõpetajate praktilise õppe arendamine koostöös üldhariduskoolide, koolieelsete lasteasutuste ja ülikooliga</t>
  </si>
  <si>
    <t>Oleviste kirik</t>
  </si>
  <si>
    <t>115 30 01 00 0</t>
  </si>
  <si>
    <t>245 15 09 00 0</t>
  </si>
  <si>
    <t>Rein Rannap teose "Concerto Grosso nr 2" toetuseks</t>
  </si>
  <si>
    <t xml:space="preserve">Tatjana Kozova teos klaasist löökpillidele </t>
  </si>
  <si>
    <t>sh tervikelamud</t>
  </si>
  <si>
    <t>220 08 13 00 0</t>
  </si>
  <si>
    <t>225 05 40 99 0</t>
  </si>
  <si>
    <t>"Europe Goes Green"</t>
  </si>
  <si>
    <t>12 64 27 008 0</t>
  </si>
  <si>
    <t>Linna e-teenuste arendusprojektid</t>
  </si>
  <si>
    <t>228 44 02 00 0</t>
  </si>
  <si>
    <t>223 11 81 41 0</t>
  </si>
  <si>
    <t>Rahvuskultuuri Fondi rahastatavad projektid 2</t>
  </si>
  <si>
    <t>Tulud transpordi-ja sidealasest tegevusest</t>
  </si>
  <si>
    <t>12 06 25 007 0</t>
  </si>
  <si>
    <t>112 02 02 00 0</t>
  </si>
  <si>
    <t>220 02 99 00 0</t>
  </si>
  <si>
    <t>BaltMet Exchange Programme</t>
  </si>
  <si>
    <t>muud loomaaia tasulised teenused</t>
  </si>
  <si>
    <t>116 05 21 00 0</t>
  </si>
  <si>
    <t>232 12 05 00 0</t>
  </si>
  <si>
    <t>12 06 25 006 0</t>
  </si>
  <si>
    <t>Tarkvara soetusmaksumuses</t>
  </si>
  <si>
    <t>Pirita Spordikeskuse lumekahur</t>
  </si>
  <si>
    <t>Mustpeade Maja remont</t>
  </si>
  <si>
    <t>Peeteli koguduse sotsiaalkeskus</t>
  </si>
  <si>
    <t>stipendium kammerorkestri osalemiseks festivalil</t>
  </si>
  <si>
    <t>12 52 23 007 0</t>
  </si>
  <si>
    <t>12 67 23 004 0</t>
  </si>
  <si>
    <t>Müüdud tarkvara jääkväärtus</t>
  </si>
  <si>
    <t>Õiguste ja litsentside müügitulu</t>
  </si>
  <si>
    <t>12 91 48 006 0</t>
  </si>
  <si>
    <t>kontaktseminaril osalemiseks Maltal, Hamarunis, San Gorg Preca Collage Boys Junior Lyceumis</t>
  </si>
  <si>
    <t>Ehte Humanitaargümnaasium - õppevahendid</t>
  </si>
  <si>
    <t>2012.a. loodud fondid</t>
  </si>
  <si>
    <t>Tallinna Järveotsa Lasteaed</t>
  </si>
  <si>
    <t>Tallinna Nurmenuku Lasteaed</t>
  </si>
  <si>
    <t>Tallinna 26. Lasteaed</t>
  </si>
  <si>
    <t>Tallinna 9. Lasteaed</t>
  </si>
  <si>
    <t>Tallinna Endla Lasteaed</t>
  </si>
  <si>
    <t>Tallinna Kadrioru Lasteaed</t>
  </si>
  <si>
    <t>Kadrioru uue lasteaed (Koidula 23)</t>
  </si>
  <si>
    <t>tg tänavavalgustus - jaotamata</t>
  </si>
  <si>
    <t>242 10 99 00 0</t>
  </si>
  <si>
    <t>tg ühistransport - jaotamata</t>
  </si>
  <si>
    <t>242 20 99 00 0</t>
  </si>
  <si>
    <t>tg liikluskorraldus - jaotamata</t>
  </si>
  <si>
    <t>242 22 99 00 0</t>
  </si>
  <si>
    <t>tg parkimiskorraldus - jaotamata</t>
  </si>
  <si>
    <t>Kunstisillad EL ja Hiina vahel</t>
  </si>
  <si>
    <t>228 13 11 00 0</t>
  </si>
  <si>
    <t>UNITAR</t>
  </si>
  <si>
    <t>220 25 00 00 0</t>
  </si>
  <si>
    <t>Linnateatri väiketraktor</t>
  </si>
  <si>
    <t>12 61 23 011 0</t>
  </si>
  <si>
    <t xml:space="preserve">Männiku tee kergliiklustee - linna omafinantseering         </t>
  </si>
  <si>
    <t>Skoone bastioni arheoloogilised uuringud</t>
  </si>
  <si>
    <t>Väikese Rannavärava bastioni arheoloogilised uuringud</t>
  </si>
  <si>
    <t>12 06 25 039 0</t>
  </si>
  <si>
    <t>laenude võtmine muudelt residentidelt</t>
  </si>
  <si>
    <t>301 03 00 00 0</t>
  </si>
  <si>
    <t>lavastuse „Sex appeal” väljatoomine Tammsaare muuseumis</t>
  </si>
  <si>
    <t>Jääkreostuse likvideerimine Ülemiste liiklussõlme maa-alal</t>
  </si>
  <si>
    <t>Päevakeskuse Käo Lasnamäe keskus</t>
  </si>
  <si>
    <t>Tallinna Lastekodu Nõmme keskuse ümberehitusprojekti esimene etapp</t>
  </si>
  <si>
    <t>MTÜdelt ja SAdelt tasuta saadud vara</t>
  </si>
  <si>
    <t>Välisrahastusega projekt „Belgradi (Zvezdara omavalitsuse) geoinfosüsteemide arendamine teenustekvaliteedi parendamiseks Tallinna näitel“</t>
  </si>
  <si>
    <t>turismiturundus Prantsusmaal</t>
  </si>
  <si>
    <t>Kodumaine sihtfinantseerimine põhivara soetuseks</t>
  </si>
  <si>
    <t>Loomaaia lumeleopardi ekspositsioon</t>
  </si>
  <si>
    <t>muinsuskaitseseaduse alusel määratud trahvid</t>
  </si>
  <si>
    <t>245 15 11 00 0</t>
  </si>
  <si>
    <t>Välisrahastusega projekt “Regionaalne panus Euroopa taaskasutuskogukonda - R4R”</t>
  </si>
  <si>
    <t>Tallinna Lasteaed Laagna Rukkilill</t>
  </si>
  <si>
    <t>Piirdeaed</t>
  </si>
  <si>
    <t>Tallinna Läänemere Lasteaed</t>
  </si>
  <si>
    <t>Rühmaruumi remont ja mööbel</t>
  </si>
  <si>
    <t>Tallinna Mahtra Lasteaed</t>
  </si>
  <si>
    <t>Kanalisatsioonitorustik</t>
  </si>
  <si>
    <t>Tallinna Pae Lasteaed</t>
  </si>
  <si>
    <t>Elektrikilbid</t>
  </si>
  <si>
    <t>Tallinna Tuule Lasteaed</t>
  </si>
  <si>
    <t>2 rühmaruumi remont ja mööbel</t>
  </si>
  <si>
    <t>Kihnu tn uus lasteaed</t>
  </si>
  <si>
    <t>Tallinna Lasteaed Vesiroos</t>
  </si>
  <si>
    <t>Küttesüsteemi osaline remont</t>
  </si>
  <si>
    <t>Tallinna Lehola Lasteaed</t>
  </si>
  <si>
    <t>2 rühma ruumide remont ja mööbel</t>
  </si>
  <si>
    <t>Tallinna Lepistiku Lasteaed (-Algkool)</t>
  </si>
  <si>
    <t>Tallinna Lasteaed Sinilind</t>
  </si>
  <si>
    <t>Tallinna Liivaku Lasteaed</t>
  </si>
  <si>
    <t>Kanalisatsioonitorustiku osaline remont</t>
  </si>
  <si>
    <t>Tallinna Mustamäe 1. Lasteaed/Algkool</t>
  </si>
  <si>
    <t>Tallinna Männikäbi Lasteaed</t>
  </si>
  <si>
    <t>Rühmade elektrisüsteemi korrastamine</t>
  </si>
  <si>
    <t>Tallinna Sõbrakese Lasteaed</t>
  </si>
  <si>
    <t>Tallinna Lasteaed Kraavikrõll</t>
  </si>
  <si>
    <t>Kinnistute, hoonete ja ruumide kindlustusmaksed</t>
  </si>
  <si>
    <t xml:space="preserve">Lühiajalised faktooringkohustused </t>
  </si>
  <si>
    <t>Stroomi puhkeala rekonstrueerimine</t>
  </si>
  <si>
    <t>Sõidukite majandamiskulud</t>
  </si>
  <si>
    <t>Maismaasõidukid</t>
  </si>
  <si>
    <t>Lasteaiale Sinilill projekti "Õpime üksteiselt" teostamiseks</t>
  </si>
  <si>
    <t>12 52 23 053 0</t>
  </si>
  <si>
    <t>Rajatiste üür, rent, kasutusõiguse tasu</t>
  </si>
  <si>
    <t>projekt "Hariduslikud erivajadused ja kaasamine"</t>
  </si>
  <si>
    <t>113 31 91 00 0</t>
  </si>
  <si>
    <t>koolitustasu</t>
  </si>
  <si>
    <t>12 91 25 001 0</t>
  </si>
  <si>
    <t>mis otstarbeks</t>
  </si>
  <si>
    <t>linna juhtimine</t>
  </si>
  <si>
    <t>linna tugiteenused</t>
  </si>
  <si>
    <t xml:space="preserve"> projekt "United 2"</t>
  </si>
  <si>
    <t>01111</t>
  </si>
  <si>
    <t>01112</t>
  </si>
  <si>
    <t>01330</t>
  </si>
  <si>
    <t>01600</t>
  </si>
  <si>
    <t>01800</t>
  </si>
  <si>
    <t>03600</t>
  </si>
  <si>
    <t>03200</t>
  </si>
  <si>
    <t>09800</t>
  </si>
  <si>
    <t>09110</t>
  </si>
  <si>
    <t>09210</t>
  </si>
  <si>
    <t>09212</t>
  </si>
  <si>
    <t>09220</t>
  </si>
  <si>
    <t>09221</t>
  </si>
  <si>
    <t>09500</t>
  </si>
  <si>
    <t>Tln Täiskasvanute Gümnaasium - magistraaltorustike vahetus</t>
  </si>
  <si>
    <t>Tallinna Mustjõe Gümnaasiumi inventari soetus</t>
  </si>
  <si>
    <t>12 07 30 001 0</t>
  </si>
  <si>
    <t>12 02 23 001 0</t>
  </si>
  <si>
    <t>12 02 23 002 0</t>
  </si>
  <si>
    <t>12 02 23 003 0</t>
  </si>
  <si>
    <t>12 02 23 004 0</t>
  </si>
  <si>
    <t>12 06 25 002 0</t>
  </si>
  <si>
    <t>12 06 25 003 0</t>
  </si>
  <si>
    <t>12 06 25 004 0</t>
  </si>
  <si>
    <t>Smuuli - Paekaare</t>
  </si>
  <si>
    <t>Pärnu mnt - Alevi ristmik</t>
  </si>
  <si>
    <t>222 29 02 07 0</t>
  </si>
  <si>
    <t>Aegna laagri korraldamine</t>
  </si>
  <si>
    <t>113 13 27 00 0</t>
  </si>
  <si>
    <t>piletita sõit ühistranspordis</t>
  </si>
  <si>
    <t xml:space="preserve">Harjumaa kergliiklusteede võrgustik - linna kulud (mitteabikõlblikud)         </t>
  </si>
  <si>
    <t>TTÜ staadioni renoveerimine</t>
  </si>
  <si>
    <t>239 11 27 00 0</t>
  </si>
  <si>
    <t>korteriühistute energiamärgise toetus</t>
  </si>
  <si>
    <t>239 11 97 00 0</t>
  </si>
  <si>
    <t>ohtlike hoonete lammutamine</t>
  </si>
  <si>
    <t>222 01 00 00 0</t>
  </si>
  <si>
    <t>222 01 01 00 0</t>
  </si>
  <si>
    <t>väärismetalltoodete seaduse alusel määratud trahvid</t>
  </si>
  <si>
    <t>turismiturundus Norras</t>
  </si>
  <si>
    <t>248 12 11 15 0</t>
  </si>
  <si>
    <t>BaltMetInvest</t>
  </si>
  <si>
    <t>giiditeenused</t>
  </si>
  <si>
    <t>116 65 21 21 0</t>
  </si>
  <si>
    <t>Reklaamiseaduse alusel määratud trahvid</t>
  </si>
  <si>
    <t>113 16 91 00 0</t>
  </si>
  <si>
    <t>248 21 00 00 0</t>
  </si>
  <si>
    <t>Ettevõtluse toetamine</t>
  </si>
  <si>
    <t>248 21 01 00 0</t>
  </si>
  <si>
    <t>Saadud toetused ( eraldised)</t>
  </si>
  <si>
    <t>Erisoodustuste summa, mida Eestis tulumaksuga ei maksustata</t>
  </si>
  <si>
    <t>Erisoodustuste summa, mida Eestis sotsiaalmaksuga ei maksustata</t>
  </si>
  <si>
    <t>maa mõõdistamise kulude kompenseerimine</t>
  </si>
  <si>
    <t>tervishoiualase riikliku kohustuse täitmine</t>
  </si>
  <si>
    <r>
      <t xml:space="preserve">projekt </t>
    </r>
    <r>
      <rPr>
        <i/>
        <sz val="10"/>
        <rFont val="Arial"/>
        <family val="2"/>
        <charset val="186"/>
      </rPr>
      <t>„Lisl</t>
    </r>
    <r>
      <rPr>
        <sz val="10"/>
        <rFont val="Arial"/>
        <family val="2"/>
        <charset val="186"/>
      </rPr>
      <t xml:space="preserve"> </t>
    </r>
    <r>
      <rPr>
        <i/>
        <sz val="10"/>
        <rFont val="Arial"/>
        <family val="2"/>
        <charset val="186"/>
      </rPr>
      <t>Lindau 100. Mikk Mikiver Noorsooteatris”</t>
    </r>
  </si>
  <si>
    <t>Ettemaksunõude muutus 713 98 00 00 0</t>
  </si>
  <si>
    <t>projekt "Koolibuss"</t>
  </si>
  <si>
    <t>Nõmme LOV reservfond</t>
  </si>
  <si>
    <t>242 15 01 00 0</t>
  </si>
  <si>
    <t>projekt PILOT</t>
  </si>
  <si>
    <t>12 64 23 074 0</t>
  </si>
  <si>
    <t>OTSTARVE</t>
  </si>
  <si>
    <t>12 64 27 015 0</t>
  </si>
  <si>
    <t>projekt "Life, Media and Participation-Youth in Baltic Sea Region"</t>
  </si>
  <si>
    <t>12 91 27 007 0</t>
  </si>
  <si>
    <t>projekt "Teadlik kodanik" teostamiseks</t>
  </si>
  <si>
    <t>12 61 23 013 0</t>
  </si>
  <si>
    <t>huviharidus - kommunaalkulud</t>
  </si>
  <si>
    <t>220 19 00 00 0</t>
  </si>
  <si>
    <t>220 19 01 00 0</t>
  </si>
  <si>
    <t>rahvaküsitlused</t>
  </si>
  <si>
    <t>220 28 81 00 0</t>
  </si>
  <si>
    <t>Sõpruslinnad</t>
  </si>
  <si>
    <t>Rahvaküsitlused</t>
  </si>
  <si>
    <t>piirkondlikud spordiüritused - jaotamata (Põhja-Tallinn)</t>
  </si>
  <si>
    <t>noorsooüritused - jaotamata (Põhja-Tallinn)</t>
  </si>
  <si>
    <t>linnalaagrid (Põhja-Tallinn)</t>
  </si>
  <si>
    <t>Proteesid, ortopeedilised- ja muud abivahendid</t>
  </si>
  <si>
    <t>proteesid, ortopeedilised- ja muud abivahendid</t>
  </si>
  <si>
    <t>247 01 00 00 0</t>
  </si>
  <si>
    <t>Linnaplaneerimise Amet</t>
  </si>
  <si>
    <t>247 01 01 00 0</t>
  </si>
  <si>
    <t>projekti "Üheskoos laulu ja tantsuga" teostamiseks</t>
  </si>
  <si>
    <t>12 02 23 042 0</t>
  </si>
  <si>
    <t>800 35 01 00 0</t>
  </si>
  <si>
    <t>800 35 11 00 0</t>
  </si>
  <si>
    <t>800 35 99 00 0</t>
  </si>
  <si>
    <t>12 64 23 062 0</t>
  </si>
  <si>
    <t>kontaktseminaril osalemiseks Türgis, Konya`s Maresal Mustafa Kemal Primary Schoolis</t>
  </si>
  <si>
    <t>12 64 23 015 0</t>
  </si>
  <si>
    <t xml:space="preserve">Rein Rannapi klaverikontserdiks </t>
  </si>
  <si>
    <t>projekt "Teater maal"</t>
  </si>
  <si>
    <t>242 70 01 13 0</t>
  </si>
  <si>
    <t>projekt "Eestimaa ja eesti keelesüvendatud tutvustamine koolieelikute rühmas"</t>
  </si>
  <si>
    <t>äriruumide majandamine (Pirita linnaosa)</t>
  </si>
  <si>
    <t>muuseumid</t>
  </si>
  <si>
    <t>225 11 23 00 0</t>
  </si>
  <si>
    <t>teater</t>
  </si>
  <si>
    <t>Ameerika Suursaatkonnalt Tallinnas puhk- ja löökpillimängijate sarja „ Doppio passione“ avakontserdi toetuseks</t>
  </si>
  <si>
    <t>12 06 25 077 0</t>
  </si>
  <si>
    <t>12 06 25 078 0</t>
  </si>
  <si>
    <t>220 11 40 00 0</t>
  </si>
  <si>
    <t>Kristiine LOV</t>
  </si>
  <si>
    <t>Tallinna ja Tartu noorsootöö kvaliteedi jätkuseminarid</t>
  </si>
  <si>
    <t>12 63 27 001 0</t>
  </si>
  <si>
    <t>Nõmme Muusikakoolile kammerkoori osalemiseks 14. Rahvusvahelisel konkursil Prevezas</t>
  </si>
  <si>
    <t>12 06 23 012 0</t>
  </si>
  <si>
    <t>Tallinna Muumipere Lastesõim piirdeaia ehitus</t>
  </si>
  <si>
    <t>Tallinna Männimudila Lasteaed detailplaneeringu eskiis</t>
  </si>
  <si>
    <t>116 06 41 00 0</t>
  </si>
  <si>
    <t>220 24 00 00 0</t>
  </si>
  <si>
    <t>Suitsupääsupesa Lasteaed</t>
  </si>
  <si>
    <t>12 64 23 099 0</t>
  </si>
  <si>
    <r>
      <t>Projekti "The value of living green" teostamiseks</t>
    </r>
    <r>
      <rPr>
        <sz val="11"/>
        <color indexed="18"/>
        <rFont val="Calibri"/>
        <family val="2"/>
        <charset val="186"/>
      </rPr>
      <t xml:space="preserve"> </t>
    </r>
  </si>
  <si>
    <r>
      <t>Projekti "Speaking of ... Culture!?" teostamiseks</t>
    </r>
    <r>
      <rPr>
        <sz val="11"/>
        <color indexed="18"/>
        <rFont val="Calibri"/>
        <family val="2"/>
        <charset val="186"/>
      </rPr>
      <t xml:space="preserve"> </t>
    </r>
  </si>
  <si>
    <t>12 64 23 100 0</t>
  </si>
  <si>
    <t>12 64 23 101 0</t>
  </si>
  <si>
    <t xml:space="preserve">Osalemine Poolas toimuval kontaktseminaril </t>
  </si>
  <si>
    <t>12 64 23 102 0</t>
  </si>
  <si>
    <r>
      <t>Comenius Regio kontaktseminaril osalemine Islandil Reykjavikis</t>
    </r>
    <r>
      <rPr>
        <sz val="11"/>
        <color indexed="18"/>
        <rFont val="Calibri"/>
        <family val="2"/>
        <charset val="186"/>
      </rPr>
      <t xml:space="preserve"> </t>
    </r>
  </si>
  <si>
    <t>12 64 23 103 0</t>
  </si>
  <si>
    <t>Skulptuuri "Märka sõltuvust" ideekonkurss</t>
  </si>
  <si>
    <t>231 99 30 11 0</t>
  </si>
  <si>
    <t>227 39 00 00 0</t>
  </si>
  <si>
    <t>mobiilne nõustamispunkt</t>
  </si>
  <si>
    <t>277 35 18 00 0</t>
  </si>
  <si>
    <t>220 10 11 00 0</t>
  </si>
  <si>
    <t>planeerimine</t>
  </si>
  <si>
    <t>220 10 12 00 0</t>
  </si>
  <si>
    <t>111 73 01 00 0</t>
  </si>
  <si>
    <t>müügimaks</t>
  </si>
  <si>
    <t>Eesti Õpilasomavalitsuste Liit</t>
  </si>
  <si>
    <t>223 10 88 99 0</t>
  </si>
  <si>
    <t>annetuste arvel tehtavad kulud - jaotamata</t>
  </si>
  <si>
    <t>rahvusvahelised koostööprojektid</t>
  </si>
  <si>
    <t>277 35 17 00 0</t>
  </si>
  <si>
    <t>noorsootöö seaduse alusel määratud trahvid</t>
  </si>
  <si>
    <t>113 29 00 00 0</t>
  </si>
  <si>
    <t>Looduskaitseseaduse alusel määratud trahvid</t>
  </si>
  <si>
    <t>Kasum/kahjum tarkvara müügist</t>
  </si>
  <si>
    <t>Tarkvara müügiga seotud kulud</t>
  </si>
  <si>
    <t>projekt "Teadusbuss"</t>
  </si>
  <si>
    <t xml:space="preserve">223 40 09 00 0 </t>
  </si>
  <si>
    <t>226 24 15 00 0</t>
  </si>
  <si>
    <t>MTÜ Eesti Jäähoki  Liit</t>
  </si>
  <si>
    <t>12 17 23 004 0</t>
  </si>
  <si>
    <t xml:space="preserve">Rannamõisa tee kergliiklustee - linna kulud (mitteabikõlblikud)         </t>
  </si>
  <si>
    <t>113 33 00 00 0</t>
  </si>
  <si>
    <t>113 33 91 00 0</t>
  </si>
  <si>
    <t>Varude ja registrite haldamisteenused</t>
  </si>
  <si>
    <t>12 62 00 000 0</t>
  </si>
  <si>
    <t>12 52 25 018 0</t>
  </si>
  <si>
    <t>Tallinna Muusikakooli pillide soetamine</t>
  </si>
  <si>
    <t>Kohila Vallavalitsus</t>
  </si>
  <si>
    <t>12 89 25 005 0</t>
  </si>
  <si>
    <t>225 37 21 80 0</t>
  </si>
  <si>
    <t>Slaavi Pärg</t>
  </si>
  <si>
    <t>Transpordivahendite müügiga seotud kulud</t>
  </si>
  <si>
    <t>Kasum/kahjum info- ja kommunikatsioonitehnoloogia seadmete müügist</t>
  </si>
  <si>
    <t>12 02 23 044 0</t>
  </si>
  <si>
    <t>115 71 00 00 0</t>
  </si>
  <si>
    <t>228 28 02 00 0</t>
  </si>
  <si>
    <t>228 28 03 00 0</t>
  </si>
  <si>
    <t>BNS infoteenus</t>
  </si>
  <si>
    <t>220 03 42 00 0</t>
  </si>
  <si>
    <t>ETA meediamonitooring</t>
  </si>
  <si>
    <t>toetus sarja "Kutse duellile. Jaapan" lavastaja ja tantsija D- Harchenko honorari tasumiseks</t>
  </si>
  <si>
    <t>12 06 25 056 0</t>
  </si>
  <si>
    <t>226 24 28 00 0</t>
  </si>
  <si>
    <t>SA Tallinna Finantskeskus</t>
  </si>
  <si>
    <t>277 35 24 00 0</t>
  </si>
  <si>
    <t xml:space="preserve">242 15 00 00 0 </t>
  </si>
  <si>
    <t>Muud töömasinate ja seadmete majandamiskulud</t>
  </si>
  <si>
    <t>tg muude kriisirühmade hoolekanne - jaotamata</t>
  </si>
  <si>
    <t>239 21 01 00 0</t>
  </si>
  <si>
    <t>Nõmme Noortemaja piirdeaed, puurid</t>
  </si>
  <si>
    <t>Muud maismaasõidukite majandamiskulud</t>
  </si>
  <si>
    <t>Tulud tervishoiust</t>
  </si>
  <si>
    <t>231 99 16 00 0</t>
  </si>
  <si>
    <t>Aegna loodusamajade haldamine</t>
  </si>
  <si>
    <t>Monumentaalkunstiobjektide rajamine (M. Underi büst)</t>
  </si>
  <si>
    <t>projekti "Öko kriipamine" teostamiseks</t>
  </si>
  <si>
    <t>Hiiu Staadioni tartaankatte paigaldamine, Pidu 11</t>
  </si>
  <si>
    <t>Kopli spordihoone renoveerimine (Erika 5)</t>
  </si>
  <si>
    <t>12 55 82 001 0</t>
  </si>
  <si>
    <t>projekti "Coast To Country to Culture" elluviimise teostamiseks</t>
  </si>
  <si>
    <t>Viru Keskuse Bussiterminali busside asukoha- ja liikumistuvastuse süsteem</t>
  </si>
  <si>
    <t>201 01 00 00 0</t>
  </si>
  <si>
    <t>201 01 01 00 0</t>
  </si>
  <si>
    <t>Kohaliku tähtsusega maardlate kaevandamisõiguse tasu</t>
  </si>
  <si>
    <t xml:space="preserve">MUUD TEGEVUS(KULUD)TULUD </t>
  </si>
  <si>
    <t>F 1151801000</t>
  </si>
  <si>
    <t>Käibemaks - tooted ja teenused (alates 01.01.2009 ka väheväärtuslik vara)</t>
  </si>
  <si>
    <t>12 64 23 057 0</t>
  </si>
  <si>
    <t xml:space="preserve">Muu mittesihtotstarbeline finantseerimine </t>
  </si>
  <si>
    <t>Vanalinna Hariduskolleegiumile Miikaeli Poistekoori osavõtuks U. Sisaski "Missa nr 5" ettekandmisel Eesti kultuuripäevadel</t>
  </si>
  <si>
    <t>"Linn-sinu kõikude võimaluste maa" (Harju MV-lt)</t>
  </si>
  <si>
    <t>"LANKS-Lasnamäenoortekeskuse stuudio"(Harju MV-lt)</t>
  </si>
  <si>
    <t>12 52 25 041 0</t>
  </si>
  <si>
    <t xml:space="preserve">Tallinna Rahvaülikoolile näituse „Suurrätt – tehnikad ja kavandamine“ korraldamiseks </t>
  </si>
  <si>
    <t>223 40 13 00 0</t>
  </si>
  <si>
    <t>Eesti Eralasteaedade Liit</t>
  </si>
  <si>
    <t>226 00 00 00 0</t>
  </si>
  <si>
    <t>Sõle Spordikompleks (Sõle tn 40) projekt</t>
  </si>
  <si>
    <t>eraldised reservfondist</t>
  </si>
  <si>
    <t>HTM projektid</t>
  </si>
  <si>
    <t>töö riskiperedega</t>
  </si>
  <si>
    <t>Tulu sotsiaalhoolekandeasutuste majandustegevusest</t>
  </si>
  <si>
    <t>3224</t>
  </si>
  <si>
    <t>116 08 12 00 0</t>
  </si>
  <si>
    <t>12 06 23 002 0</t>
  </si>
  <si>
    <t>12 06 23 003 0</t>
  </si>
  <si>
    <t>12 06 23 004 0</t>
  </si>
  <si>
    <t>12 06 23 005 0</t>
  </si>
  <si>
    <t>Tln Meelespea Lasteaed – torustike remont</t>
  </si>
  <si>
    <t>Tln Mustamäe 1.Lasteaed-Algkool – elektritööd (põhikoolide ja gümnaasiumide osa)</t>
  </si>
  <si>
    <t>225 04 99 00 0</t>
  </si>
  <si>
    <t>12 02 27 013 0</t>
  </si>
  <si>
    <t>"Noorsootöötajate koostöövõrgustikusuurendamine"</t>
  </si>
  <si>
    <t>227 22 09 00 0</t>
  </si>
  <si>
    <t>227 22 10 00 0</t>
  </si>
  <si>
    <t>"Noorte konkurentsivõime suurendamiseks ja sotsiaalse tõrjutuse vähendamiseks ühiskonnale pakutava noorsootöö teenuste osutamine"</t>
  </si>
  <si>
    <t>"Noorsootöötajate koostöövõrgustiku suurendamine"</t>
  </si>
  <si>
    <t>12 67 25 004 0</t>
  </si>
  <si>
    <t>Birgitta Festival</t>
  </si>
  <si>
    <t>Hingedepäeva kontsert</t>
  </si>
  <si>
    <t>konverentsiturism</t>
  </si>
  <si>
    <t xml:space="preserve">248 12 31 00 0 </t>
  </si>
  <si>
    <t>Tln Mustamäe Gümnaasium - algklassidehoone garderoobi remont</t>
  </si>
  <si>
    <t>Personalijuhtimine</t>
  </si>
  <si>
    <t>Tallinna Loomaaia Keskkonnahariduse Keskuse ehitamine</t>
  </si>
  <si>
    <t>etendusasutuse piletitulu</t>
  </si>
  <si>
    <t>CNC freespink koos tarkvara ja hooldusteenusega</t>
  </si>
  <si>
    <t>222 02 01 00 0</t>
  </si>
  <si>
    <t>222 10 00 00 0</t>
  </si>
  <si>
    <t>227 21 10 00 0</t>
  </si>
  <si>
    <t>silma kaeoperatsiooni kulude kompenseerimine</t>
  </si>
  <si>
    <t>puusa- ja põlveproteeside paigaldamise kulude kompenseerimine</t>
  </si>
  <si>
    <t>tervishoiu arengukava aastani 2015</t>
  </si>
  <si>
    <t>projekt SUITE</t>
  </si>
  <si>
    <t>teatrikooli õppetasu</t>
  </si>
  <si>
    <t>Eelduste loomine vaimupuudega inimeste efektiivsemaks kaasamiseks tööjõuturul</t>
  </si>
  <si>
    <t>228 82 16 00 0</t>
  </si>
  <si>
    <t>projekt DUO</t>
  </si>
  <si>
    <t>248 12 33 03 0</t>
  </si>
  <si>
    <t>Turundustegevused Rootsis</t>
  </si>
  <si>
    <t>Valuuta kurisvahed (v.a. finantstulud ja -kulud)</t>
  </si>
  <si>
    <t>MTÜ Eesti Avatud Noortekeskuste Ühendus</t>
  </si>
  <si>
    <t>Tallinna Huvikeskus "Kullo" - telefoni keskjaam</t>
  </si>
  <si>
    <t>225 37 21 60 0</t>
  </si>
  <si>
    <t>Tallinna Botaanikaaia kollektsioonide tutvustamine audiogiidi meetodil</t>
  </si>
  <si>
    <t>12 67 25 006 0</t>
  </si>
  <si>
    <t>J. Smuuli tee – Suur-Sõjamäe tn ristmiku fooriobjekt</t>
  </si>
  <si>
    <t>Lasnamäe Gümnaasium - osaline renoveerimine</t>
  </si>
  <si>
    <t>Tallinna Paekaare Gümnaasium - osaline renoveerimine</t>
  </si>
  <si>
    <t>Tln LA Kikas - kanalisatsioonitrassi avariiremont</t>
  </si>
  <si>
    <t>SA Tallinna Kultuurikatel</t>
  </si>
  <si>
    <t>841 31 00 00 0</t>
  </si>
  <si>
    <t>841 31 01 00 0</t>
  </si>
  <si>
    <t>841 31 02 00 0</t>
  </si>
  <si>
    <t>841 31 03 00 0</t>
  </si>
  <si>
    <t>841 31 11 00 0</t>
  </si>
  <si>
    <t>SA Tallinna Kultuurikatel investeeringud</t>
  </si>
  <si>
    <t xml:space="preserve">Kultuurikatla rekonstrueerimine (LE)                                    </t>
  </si>
  <si>
    <t xml:space="preserve">Linnaruum Kultuurikatlas (EAS EU38096)                           </t>
  </si>
  <si>
    <t xml:space="preserve">Tallinna avamine merele (EAS EU34592)                           </t>
  </si>
  <si>
    <t xml:space="preserve">Loomemajanduse tugistruktuurid (EAS EU 32927)             </t>
  </si>
  <si>
    <t>800 41 02 01 0</t>
  </si>
  <si>
    <t>800 41 21 53 0</t>
  </si>
  <si>
    <t>800 41 21 54 0</t>
  </si>
  <si>
    <t>800 41 21 52 0</t>
  </si>
  <si>
    <t>SA Tallinna Kultuurikatel tulud</t>
  </si>
  <si>
    <t>800 41 21 51 0</t>
  </si>
  <si>
    <t xml:space="preserve">Loomemajanduse tegevuskulud (EAS EU32928)                </t>
  </si>
  <si>
    <t>841 22 01 00 0</t>
  </si>
  <si>
    <t>841 81 01 00 0</t>
  </si>
  <si>
    <t>Projekt Vaba Linn</t>
  </si>
  <si>
    <t>12 67 45 002 0</t>
  </si>
  <si>
    <t>Lasnamäe õhukvaliteedi seire</t>
  </si>
  <si>
    <t>12 11 28 015 0</t>
  </si>
  <si>
    <t>12 64 23 011 0</t>
  </si>
  <si>
    <t>12 64 23 012 0</t>
  </si>
  <si>
    <t>12 64 23 013 0</t>
  </si>
  <si>
    <t>12 64 23 014 0</t>
  </si>
  <si>
    <t>projekt "Europ'art Puzzle"</t>
  </si>
  <si>
    <t>projekt "Miles of Smiles"</t>
  </si>
  <si>
    <t>projekti "Kunstiline kirjandus" läbiviimiseks Tallinna Linnamuuseumile</t>
  </si>
  <si>
    <t>Tallinna Loitsu Lasteaed</t>
  </si>
  <si>
    <t>basseini remont</t>
  </si>
  <si>
    <t xml:space="preserve">automaatse tulekahjusignalisatsioonisüsteemi täiendus </t>
  </si>
  <si>
    <t>Tallinna Reaalkool</t>
  </si>
  <si>
    <t>Tallinna Kivimäe Põhikool</t>
  </si>
  <si>
    <t>Lasnamäe Üldgümnaasium</t>
  </si>
  <si>
    <t>Tallinna Ristiku Põhikool</t>
  </si>
  <si>
    <t xml:space="preserve">spordiväljaku katte vahetus </t>
  </si>
  <si>
    <t xml:space="preserve">katuse remont ja pööningu soojustus </t>
  </si>
  <si>
    <t xml:space="preserve">ruumide remont </t>
  </si>
  <si>
    <t xml:space="preserve">põrandate remont </t>
  </si>
  <si>
    <t>katuse remont</t>
  </si>
  <si>
    <t>avariitööd</t>
  </si>
  <si>
    <t>Kadrioru pargi Kirdetiigi piirkonna, Pillapalu platsi ja Tammesalu puistute veerežiimi parandamine</t>
  </si>
  <si>
    <t>12 67 31 010 0</t>
  </si>
  <si>
    <t>tänavavalgustuse õhuliinid Haabersti linnaosas         </t>
  </si>
  <si>
    <t>ravimite kättesaadavuse tagamine</t>
  </si>
  <si>
    <t>endiste linnapeade toetus</t>
  </si>
  <si>
    <t>220 91 01 00 0</t>
  </si>
  <si>
    <t>tg haldusteenused - jaotamata</t>
  </si>
  <si>
    <t>220 05 99 00 0</t>
  </si>
  <si>
    <t>tg personalijuhtimine - jaotamata</t>
  </si>
  <si>
    <t>220 04 99 00 0</t>
  </si>
  <si>
    <t>tg arendustegevus - jaotamata</t>
  </si>
  <si>
    <t>220 03 90 00 0</t>
  </si>
  <si>
    <t>tg avalikud suhted - jaotamata</t>
  </si>
  <si>
    <t>220 03 89 00 0</t>
  </si>
  <si>
    <t>tg avalikud suhted - muud kulud</t>
  </si>
  <si>
    <t>muud kulud (2010. a lõpuni)</t>
  </si>
  <si>
    <t>220 01 11 90 0</t>
  </si>
  <si>
    <t>tg juhtimistugi - jaotamata</t>
  </si>
  <si>
    <t>242 20 02 00 0</t>
  </si>
  <si>
    <t>Tulu muust majandustegevusest</t>
  </si>
  <si>
    <t>12 64 23 044 0</t>
  </si>
  <si>
    <t>koostööprojekte ettevalmistaval kontaktseminaril "Prison Education" osalemiseks</t>
  </si>
  <si>
    <t>12 64 23 045 0</t>
  </si>
  <si>
    <t>223 17 00 00 0</t>
  </si>
  <si>
    <t>Vanalinna Hariduskolleegiumi Püha Miikaeli Poistekoori osalemiseks Olomousi sakraalmuusika festivalil</t>
  </si>
  <si>
    <t>12 52 23 017 0</t>
  </si>
  <si>
    <t>Vanalinna Hariduskolleegiumile stipendium fagoti Fox ostmiseks</t>
  </si>
  <si>
    <t>12 52 23 018 0</t>
  </si>
  <si>
    <t>Arhiiviseaduse alusel teostatavatelt toimingutelt</t>
  </si>
  <si>
    <t>112 49 02 00 0</t>
  </si>
  <si>
    <t>223 39 18 00 0</t>
  </si>
  <si>
    <t>laste teatripiletid</t>
  </si>
  <si>
    <t>225 15 41 09 0</t>
  </si>
  <si>
    <t>Tulu soojuse ja kütte müügist</t>
  </si>
  <si>
    <t>Muu tulu elamu- ja kommunaaltegevusest</t>
  </si>
  <si>
    <t>Tulu keskonnaalasest tegevusest</t>
  </si>
  <si>
    <t>12 67 23 016 0</t>
  </si>
  <si>
    <t>12 67 23 017 0</t>
  </si>
  <si>
    <t>projekti "Lasnamäe Lasteaed-Algkooli loodusõppeprogramm "Mitmekesine Lasnamägi"" teostamiseks</t>
  </si>
  <si>
    <t>12 11 28 016 0</t>
  </si>
  <si>
    <t>223 10 81 61 0</t>
  </si>
  <si>
    <t>226 24 11 00 0</t>
  </si>
  <si>
    <t>225 00 00 00 0</t>
  </si>
  <si>
    <t>KULTUUR</t>
  </si>
  <si>
    <t>225 01 00 00 0</t>
  </si>
  <si>
    <t>laulu- või tantsupeo protsessis osaleva kollektiivi juhendajale lisatasu ja maksude maksmiseks ning kollektiivide toetuseks</t>
  </si>
  <si>
    <t>12 02 27 001 0</t>
  </si>
  <si>
    <t>112 26 10 00 0</t>
  </si>
  <si>
    <t>Üürile ja rendile antud kinnistute, hoonete, ruumide remont, restaureerimine, lammutamine</t>
  </si>
  <si>
    <t>116 03 25 02 0</t>
  </si>
  <si>
    <t>116 08 21 00 0</t>
  </si>
  <si>
    <t xml:space="preserve">lavastusega "Keskööpäike" osalemine "Balti Teatrite Festivalil" Panevezyses </t>
  </si>
  <si>
    <t>222 29 02 04 0</t>
  </si>
  <si>
    <t>lasteaiavalve</t>
  </si>
  <si>
    <t>222 29 02 05 0</t>
  </si>
  <si>
    <t>turvaline koolitee</t>
  </si>
  <si>
    <t>222 29 02 99 0</t>
  </si>
  <si>
    <t>Kasum/kahjum õiguste ja litsentside müügist</t>
  </si>
  <si>
    <t>IMMATERIAALNE PÕHIVARA</t>
  </si>
  <si>
    <t>Tarkvara</t>
  </si>
  <si>
    <t>12 64 23 028 0</t>
  </si>
  <si>
    <t>Balti Ajaloo Komisjonilt Tallinna Linnaarhiivile</t>
  </si>
  <si>
    <t>12 99 20 003 0</t>
  </si>
  <si>
    <t>228 13 02 02 0</t>
  </si>
  <si>
    <t>perekeskuse teenused</t>
  </si>
  <si>
    <t>12 02 23 033 0</t>
  </si>
  <si>
    <t>projekt "Rõõmsal meelel eesti keeles"</t>
  </si>
  <si>
    <t>12 06 25 075 0</t>
  </si>
  <si>
    <t>Tallinna Loomaaiale põhivara soetamiseks (paksunahaliste maja ninasarvikute osa)</t>
  </si>
  <si>
    <t>stipendium puhkpillimängijate festivali korraldamiseks"</t>
  </si>
  <si>
    <t>12 02 23 012 0</t>
  </si>
  <si>
    <t>RE tulud - jaotamata</t>
  </si>
  <si>
    <t>RE kulud - jaotamata</t>
  </si>
  <si>
    <t>226 37 02 00 0</t>
  </si>
  <si>
    <t>noorsportlaste terviseuuringud</t>
  </si>
  <si>
    <t>Tallinna Noorte Kommertskoda</t>
  </si>
  <si>
    <t>12 06 25 013 0</t>
  </si>
  <si>
    <r>
      <t>Tallinna Kammerorkestri kontserdid suurfestival Europalia</t>
    </r>
    <r>
      <rPr>
        <sz val="10"/>
        <rFont val="Arial"/>
        <family val="2"/>
        <charset val="186"/>
      </rPr>
      <t xml:space="preserve"> </t>
    </r>
  </si>
  <si>
    <t>223 40 05 00 0</t>
  </si>
  <si>
    <t>Ülemiste liiklussõlme ehitus - linna kulud (mitteabikõlblikud)</t>
  </si>
  <si>
    <t>Intressi-, viivise-ja kohustistasu kulu faktooringutelt</t>
  </si>
  <si>
    <t>Raadiku elurajooni üürimaksed</t>
  </si>
  <si>
    <t>tervishoiu- ja sotsiaaltöötajate õppelaenu kompenseerimine</t>
  </si>
  <si>
    <t>muu tulu</t>
  </si>
  <si>
    <t>EAS tegevuskuludeks</t>
  </si>
  <si>
    <t>800 41 71 99 0</t>
  </si>
  <si>
    <t>12 52 25 040 0</t>
  </si>
  <si>
    <t>"Tallinna Noorsootöö Keskuse Tegevuskava" (Harju MV-lt)</t>
  </si>
  <si>
    <t>114 53 01 00 0</t>
  </si>
  <si>
    <t>Tallinna Kesklinna Vene Gümnaasium - põrandate remont</t>
  </si>
  <si>
    <t>Tallinna Vindi LA - veetrassi avariiremont</t>
  </si>
  <si>
    <t>Tln Suitsupääsupesa LA - laste seiklusrada</t>
  </si>
  <si>
    <t>225 12 81 00 0</t>
  </si>
  <si>
    <t>225 12 81 10 0</t>
  </si>
  <si>
    <t>225 12 81 20 0</t>
  </si>
  <si>
    <t>225 12 81 90 0</t>
  </si>
  <si>
    <t>225 12 81 99 0</t>
  </si>
  <si>
    <t>Kultuurkapitali projektid</t>
  </si>
  <si>
    <t>225 17 81 00 0</t>
  </si>
  <si>
    <t>225 17 81 10 0</t>
  </si>
  <si>
    <t>225 17 81 20 0</t>
  </si>
  <si>
    <t>225 17 81 90 0</t>
  </si>
  <si>
    <t>225 17 81 99 0</t>
  </si>
  <si>
    <t>225 20 81 00 0</t>
  </si>
  <si>
    <t>225 20 81 99 0</t>
  </si>
  <si>
    <t>225 20 88 00 0</t>
  </si>
  <si>
    <t>225 20 88 99 0</t>
  </si>
  <si>
    <t>Jäätmejaamade ehitus</t>
  </si>
  <si>
    <t>Kompostimisväljaku rajamine</t>
  </si>
  <si>
    <t>Tehnorajatiste planeerimine</t>
  </si>
  <si>
    <t>12 67 45 019 0</t>
  </si>
  <si>
    <t xml:space="preserve">Paljassaare hoiuala kaitsekorraldustööd – roostiku ja võsa lõikus </t>
  </si>
  <si>
    <t>Kadrioru Saksa Gümnaasiumile projekti "Safekeeping Our Cultural Identity" teostamiseks</t>
  </si>
  <si>
    <t>Merivälja Koolile projekti "Fingertips" teostamiseks</t>
  </si>
  <si>
    <t>12 52 25 038 0</t>
  </si>
  <si>
    <t>barokk-ooperi "Orfeus ja Eurydike" lavastamiseks</t>
  </si>
  <si>
    <t xml:space="preserve">Teenuste kontsessioonikokkulepete kohustused </t>
  </si>
  <si>
    <t>Tallinna Kristiine Lasteaia kanalisatsioonitrassi remont</t>
  </si>
  <si>
    <t>Tallinna Mustakivi Lasteaia evakuatsioonivalgustuse täiendamine</t>
  </si>
  <si>
    <t>Tallinna Sikupilli Lasteaia küttesüsteemi remont</t>
  </si>
  <si>
    <t>Botaanikaaia kõrvalkasvuhoonete rekonstrueerimiseks (EL SF)</t>
  </si>
  <si>
    <t>Lõpetamata ehituste müügiga seotud kulud</t>
  </si>
  <si>
    <t>Lõpetamata ehituse jääkväärtus</t>
  </si>
  <si>
    <t>Kasum/kahjum immateriaalse põhivara müügist</t>
  </si>
  <si>
    <t>12 06 25 047 0</t>
  </si>
  <si>
    <t>12 52 23 060 0</t>
  </si>
  <si>
    <t>Muu mittesihtotstarbeline finantseerimine</t>
  </si>
  <si>
    <t xml:space="preserve">Tasu äritegevusõigusega tegelemise õiguse loa eest, va litsentsid </t>
  </si>
  <si>
    <t>12 99 23 002 0</t>
  </si>
  <si>
    <t>Rootsi Eestlaste Liit</t>
  </si>
  <si>
    <t>Tallinna Nõmme Põhikool - lagede avariiremont</t>
  </si>
  <si>
    <t>800 42 61 02 0</t>
  </si>
  <si>
    <t>KOV seminarid</t>
  </si>
  <si>
    <t>800 42 61 99 0</t>
  </si>
  <si>
    <t>800 42 98 00 0</t>
  </si>
  <si>
    <t>rahaliste vahendite jäägi vähenemine</t>
  </si>
  <si>
    <t>842 01 00 00 0</t>
  </si>
  <si>
    <t>842 11 00 00 0</t>
  </si>
  <si>
    <t>Projektid ja seminarid</t>
  </si>
  <si>
    <t>projekti "Tunne oma kodulinna" toetamiseks</t>
  </si>
  <si>
    <t xml:space="preserve"> Ehte Humanitaargümnaasiumile projekti "L´Avenir de I´Europe: la Richesse des Traditions" teostamiseks</t>
  </si>
  <si>
    <t>Vabatahtlike nädala läbiviimine 15.-21.05.2011</t>
  </si>
  <si>
    <t>12 06 26 002 0</t>
  </si>
  <si>
    <t>Kadrioru Staadioni rajakatte soetamiseks</t>
  </si>
  <si>
    <t>Tallinna  linna  finantsjuhtimise infosüsteemi rakendamine</t>
  </si>
  <si>
    <t>muud heakorrakulud (Nõmme LOV)</t>
  </si>
  <si>
    <t>231 99 80 00 0</t>
  </si>
  <si>
    <t>muud heakorrakulud (Pirita LOV)</t>
  </si>
  <si>
    <t>Teede ja tänavate sulgemise maks</t>
  </si>
  <si>
    <t>Tervise kontroll</t>
  </si>
  <si>
    <t>Põhja spordihoone rekonstrueerimine</t>
  </si>
  <si>
    <t>EL struktuurivahendite inimressursi arendamise rakenduskava prioriteetse suuna “Pikk ja kvaliteetne tööelu” meetme 1.3.3 “Töölesaamist toetavad hoolekandemeetmed” välisprojektis “Noored emad taas kooli ja/või tööle”</t>
  </si>
  <si>
    <t xml:space="preserve"> Inimressursi arendamise rakenduskava</t>
  </si>
  <si>
    <t>Neitsitorni renoveerimine</t>
  </si>
  <si>
    <t>arhiiviteatise ja arhivaali väljavõtte väljastamine</t>
  </si>
  <si>
    <t>12 52 23 015 0</t>
  </si>
  <si>
    <t>12 91 45 007 0</t>
  </si>
  <si>
    <t>projekt "Ökotugitegevused"</t>
  </si>
  <si>
    <t xml:space="preserve">231 82 00 00 0   </t>
  </si>
  <si>
    <t>Projekt “Fassaadid korda” </t>
  </si>
  <si>
    <t xml:space="preserve">231 82 01 00 0  </t>
  </si>
  <si>
    <r>
      <t>teavituskampaania</t>
    </r>
    <r>
      <rPr>
        <sz val="10"/>
        <rFont val="Arial"/>
        <family val="2"/>
        <charset val="186"/>
      </rPr>
      <t> </t>
    </r>
  </si>
  <si>
    <t xml:space="preserve">231 82 11 00 0 </t>
  </si>
  <si>
    <t xml:space="preserve">toetus korteriühistutele           </t>
  </si>
  <si>
    <t>sademevee puhastus</t>
  </si>
  <si>
    <t>sademevee kanalisatsiooni ehitus</t>
  </si>
  <si>
    <t>1 grupp (lisatasud kokku)</t>
  </si>
  <si>
    <t>12 06 25 012 0</t>
  </si>
  <si>
    <t>242 10 01 30 0</t>
  </si>
  <si>
    <t>ümbersõidud ja asendamine</t>
  </si>
  <si>
    <t>12 67 23 020 0</t>
  </si>
  <si>
    <t>projekt "Tugiteenused sõltuvushäiretega inimestele ja nende lähedastele tööturule naasmiseks ning tööturul püsimiseks"</t>
  </si>
  <si>
    <t>228 82 17 00 0</t>
  </si>
  <si>
    <t>228 82 18 00 0</t>
  </si>
  <si>
    <t>Kinnisvarainvesteeringute korrashoiuteenused</t>
  </si>
  <si>
    <t>Kinnisvarainvesteeringute valveteenused</t>
  </si>
  <si>
    <t>Kinnisvarainvesteeringute remont, restaureerimine, lammutamine</t>
  </si>
  <si>
    <t>vene kodukeelega õpilastele täiendavate eesti keele tundide läbiviimiseks ja materjalide muretsemiseks</t>
  </si>
  <si>
    <t>hoolekandeasutuse ruumide kasutamine üritusteks</t>
  </si>
  <si>
    <t>228 15 20 40 0</t>
  </si>
  <si>
    <t>228 15 20 50 0</t>
  </si>
  <si>
    <t>228 15 20 60 0</t>
  </si>
  <si>
    <t>228 15 20 70 0</t>
  </si>
  <si>
    <t>228 15 20 80 0</t>
  </si>
  <si>
    <t>228 15 20 90 0</t>
  </si>
  <si>
    <t>228 12 01 01 0</t>
  </si>
  <si>
    <t>12 99 23 005 0</t>
  </si>
  <si>
    <t>CO2 kvoodi müük - Marubeni Corporation</t>
  </si>
  <si>
    <t>233 01 00 00 0</t>
  </si>
  <si>
    <t>Koolide sisustuse ostmine (jaotamata)</t>
  </si>
  <si>
    <t>Tallinna Lasteaed Mikumanni</t>
  </si>
  <si>
    <t>116 09 00 00 0</t>
  </si>
  <si>
    <t>842 11 99 00 0</t>
  </si>
  <si>
    <t>projektid ja seminarid</t>
  </si>
  <si>
    <t>12 02 23 054 0</t>
  </si>
  <si>
    <t>Tallinna Huvikeskuse "Kullo" vene lastekoorile "Raduga" premieerimine;</t>
  </si>
  <si>
    <t>12 52 23 044 0</t>
  </si>
  <si>
    <t>Kannikese Lasteaia juurdepääsutee</t>
  </si>
  <si>
    <t>projekti "Kutse sünnipäevale" raames Tallinna Kammerorkestri kontserdi korraldamiseks C.Kreegi ja P.Süda loomingust Haapsalu "Kreegi päevade" raames</t>
  </si>
  <si>
    <t>Muud lühiajaliste lähetuste kulud</t>
  </si>
  <si>
    <t>Pikaajalised lähetused</t>
  </si>
  <si>
    <t>Pikaajalise lähetuse majutuskulud</t>
  </si>
  <si>
    <t>Pikaajalise lähetuse sõidukulud</t>
  </si>
  <si>
    <t>liinivedu elektritranspordiga</t>
  </si>
  <si>
    <t>12 42 00 000 0</t>
  </si>
  <si>
    <t>alaealiste komisjonid (Haabersti linnaosa)</t>
  </si>
  <si>
    <t>kulud toimetulekutoetuse jäägi arvelt</t>
  </si>
  <si>
    <t>sotsiaaltoetuste ja -teenuste korraldus- ja arenduskulud</t>
  </si>
  <si>
    <t>Vanalinna Hariduskolleegiumile Püha Miikaeli Poistekoori kontserdiks Tsehhi ja Poola</t>
  </si>
  <si>
    <t>12 52 23 019 0</t>
  </si>
  <si>
    <t>Laste abi- ja infotelefon</t>
  </si>
  <si>
    <t>Nõmme Vanurite Päevakeskuse laienduse ruumide sisustamine</t>
  </si>
  <si>
    <t>Tallinna Lasnamäe Lasteaed - Algkool - osaline renoveerimine</t>
  </si>
  <si>
    <t>12 67 23 002 0</t>
  </si>
  <si>
    <t>Hooned ja rajatised</t>
  </si>
  <si>
    <t>113 13 91 00 0</t>
  </si>
  <si>
    <t>12 99 23 006 0</t>
  </si>
  <si>
    <t>12 99 23 007 0</t>
  </si>
  <si>
    <t>248 31 01 00 0</t>
  </si>
  <si>
    <t>imikute vaktsineerimine Hib vaktsiiniga</t>
  </si>
  <si>
    <t>12 06 23 007 0</t>
  </si>
  <si>
    <t>Ülemiste liiklussõlme ehitus - kaasfinantseerimine</t>
  </si>
  <si>
    <t>Eesti Vene Kultuurikoda Mittetulundusühing</t>
  </si>
  <si>
    <t>MTÜ Eesti Mitmekultuuriline Assotsiatsioon</t>
  </si>
  <si>
    <t>199 40 01 00 0</t>
  </si>
  <si>
    <t>12 52 25 020 0</t>
  </si>
  <si>
    <t>projekt "Uusimmigrandid Tallinna Lilleküla Gümnaasiumis"</t>
  </si>
  <si>
    <t>12 65 23 011 0</t>
  </si>
  <si>
    <t>12 06 25 069 0</t>
  </si>
  <si>
    <t>Saadud sihtfinantseerimine põhivara soetuseks</t>
  </si>
  <si>
    <t>mitteresidentidelt</t>
  </si>
  <si>
    <t>Hoonete (v.a.eluhooned) müügiga seotud kulud</t>
  </si>
  <si>
    <t>videokaamera</t>
  </si>
  <si>
    <t>12 67 23 008 0</t>
  </si>
  <si>
    <t>Väisrahastusega projekt "Programmipõhine nõustamisteenus - pilootprojekt Harjumaa tööturu riskirühmade tööga hõivatuse säilitamiseks/taastamiseks "</t>
  </si>
  <si>
    <t>228 88 00 00 0</t>
  </si>
  <si>
    <t>228 88 01 00 0</t>
  </si>
  <si>
    <t>Programmipõhine nõustamisteenus</t>
  </si>
  <si>
    <t>projekt "Meediaõpetus ja integratsioon"</t>
  </si>
  <si>
    <t>Autoriõiguse- ja litsentsitasud</t>
  </si>
  <si>
    <t>220 85 02 99 0</t>
  </si>
  <si>
    <t>12 06 25 024 0</t>
  </si>
  <si>
    <t>piirkondlikud kultuuriüritused (Mustamäe linnaosa) - jaotamata</t>
  </si>
  <si>
    <t>12 02 23 021 0</t>
  </si>
  <si>
    <t>Pääsküla autobussipeatus</t>
  </si>
  <si>
    <t>Uute äriühingute moodustamine (jaotamata)</t>
  </si>
  <si>
    <t xml:space="preserve">223 40 08 00 0 </t>
  </si>
  <si>
    <t>Kultuuritehase rekonstrueerimise esimene etapp</t>
  </si>
  <si>
    <t>Kommunikatsiooni-, kultuuri- ja vaba aja sisustamise kulud</t>
  </si>
  <si>
    <t>Muud KOV omavalitsuse üksused ja omavalitsusasutused</t>
  </si>
  <si>
    <t>koolieelse lasteasutuse õppekulude tasu</t>
  </si>
  <si>
    <t>116 03 10 00 0</t>
  </si>
  <si>
    <t>kontaktseminaril osalemiseks Aberdares (Suurbritannias)</t>
  </si>
  <si>
    <t>12 64 23 059 0</t>
  </si>
  <si>
    <t>116 41 01 00 0</t>
  </si>
  <si>
    <t>Tallinna Paekaare Gümnaasium - automaatse tulekahjusignalisats.projekteerimine ja paigaldus</t>
  </si>
  <si>
    <t>12 65 23 072 0</t>
  </si>
  <si>
    <t>Tallinna 1. Internaatkooli spordiväljaku detailplaneeringu eskiis</t>
  </si>
  <si>
    <t>Kulud kokku - jaotamata</t>
  </si>
  <si>
    <t>Tln Päikesejänku LA - saali põranda remont</t>
  </si>
  <si>
    <t>Taseme- ja vabahariduslik koolitus</t>
  </si>
  <si>
    <t>115 19 11 00 0</t>
  </si>
  <si>
    <t>115 19 12 00 0</t>
  </si>
  <si>
    <t>250 01 84 00 0</t>
  </si>
  <si>
    <t>koolitervishoiu infosüsteemi arendusprojekt</t>
  </si>
  <si>
    <t>kantseleiteenused</t>
  </si>
  <si>
    <t>231 99 11 01 0</t>
  </si>
  <si>
    <t>tänavasildid</t>
  </si>
  <si>
    <t>231 99 11 02 0</t>
  </si>
  <si>
    <t>pargipingid</t>
  </si>
  <si>
    <t>231 99 19 00 0</t>
  </si>
  <si>
    <t>Astangu-Harku eskiisprojekt</t>
  </si>
  <si>
    <t>239 00 00 00 0</t>
  </si>
  <si>
    <t>LINNAMAJANDUS</t>
  </si>
  <si>
    <t>239 11 00 00 0</t>
  </si>
  <si>
    <t>mitteresidentidelt ostetud väärtpaberitelt</t>
  </si>
  <si>
    <t>3821.9</t>
  </si>
  <si>
    <t>115 01 32 00 0</t>
  </si>
  <si>
    <t>12 65 23 059 0</t>
  </si>
  <si>
    <t>Eri Klas`i 70. juubelit tähistava kontserdi "Kui su hing on noor" korraldamiseks</t>
  </si>
  <si>
    <t>12 52 25 024 0</t>
  </si>
  <si>
    <t>sihtstipendium Salme Kultuurikeskusele</t>
  </si>
  <si>
    <t>Jaan Poska stipendium</t>
  </si>
  <si>
    <t>Johan Pitka stipendium</t>
  </si>
  <si>
    <t>Vanalinna Muusikamaja Tütarlastekoori osalemine 39. Tolosa Lastekooride konkursil Hispaanias</t>
  </si>
  <si>
    <t>12 52 23 011 0</t>
  </si>
  <si>
    <t>projekt "FERIA 2007 Raplamaal"</t>
  </si>
  <si>
    <t>12 79 23 002 0</t>
  </si>
  <si>
    <t>223 40 03 00 0</t>
  </si>
  <si>
    <t>Muu immateriaalne põhivara soetusmaksumuses</t>
  </si>
  <si>
    <t>226 24 05 00 0</t>
  </si>
  <si>
    <t>MTÜ Nõmme Tennis</t>
  </si>
  <si>
    <t>226 24 06 00 0</t>
  </si>
  <si>
    <t>12 67 45 016 0</t>
  </si>
  <si>
    <t>Õppepäevad looduskaitsest 2012</t>
  </si>
  <si>
    <t>Trükis "Kloostrimetsa soo õpperada"</t>
  </si>
  <si>
    <t>12 67 25 009 0</t>
  </si>
  <si>
    <t>rahvaraamatukogudele</t>
  </si>
  <si>
    <t>teatritele</t>
  </si>
  <si>
    <t>programmi "Keeleõppe arendamine" raames projekti "Eesti keele omandamisele suunatud tööjõuvahetused ja keeleõpe ebapiisava eesti keele oskusega täiskasvanutele" läbiviimiseks</t>
  </si>
  <si>
    <t>12 64 23 049 0</t>
  </si>
  <si>
    <t>apteegi öövahetuse teenuse ostmine</t>
  </si>
  <si>
    <t>277 35 01 02 0</t>
  </si>
  <si>
    <t>225 11 52 00 0</t>
  </si>
  <si>
    <t>pedagoogilise personali õppelaenu kustutamine</t>
  </si>
  <si>
    <t xml:space="preserve">SAADUD TOETUSED </t>
  </si>
  <si>
    <t>12 65 20 001 0</t>
  </si>
  <si>
    <t>Projekt "Avalike teenuste kättesaadavuse parandamine muukeelse elanikkonna hulgas"</t>
  </si>
  <si>
    <t>piirkondlikud spordiüritused (Pirita linnaosa)</t>
  </si>
  <si>
    <t>226 25 90 00 0</t>
  </si>
  <si>
    <t>225 15 41 15 0</t>
  </si>
  <si>
    <t>Veetranspordi piletitulu</t>
  </si>
  <si>
    <t>veetranspordi piletitulu</t>
  </si>
  <si>
    <t>116 42 00 00 0</t>
  </si>
  <si>
    <t>Linnavaraamet</t>
  </si>
  <si>
    <t>Piirkondlikud noorsooüritused</t>
  </si>
  <si>
    <t>Õigused ja litsentsid</t>
  </si>
  <si>
    <t>12 11 28 006 0</t>
  </si>
  <si>
    <t>115 19 21 00 0</t>
  </si>
  <si>
    <t>115 19 22 00 0</t>
  </si>
  <si>
    <t>228 39 00 00 0</t>
  </si>
  <si>
    <t>12 64 27 006 0</t>
  </si>
  <si>
    <t>239 11 22 30 0</t>
  </si>
  <si>
    <t>Arvestus- ja auditeerimisteenused</t>
  </si>
  <si>
    <t>12 39 25 002 0</t>
  </si>
  <si>
    <t>Tartu Linnavalitsus</t>
  </si>
  <si>
    <t>Kommunaalamet</t>
  </si>
  <si>
    <t>233 01 01 00 0</t>
  </si>
  <si>
    <t>233 11 00 00 0</t>
  </si>
  <si>
    <t>Spetsiifilised matuseteenused</t>
  </si>
  <si>
    <t>IT seadmete ühishange linna ametiasutustele</t>
  </si>
  <si>
    <t>Arhiivihoonete Tolli 4,6,8 renoveerimise jätkamine</t>
  </si>
  <si>
    <t>projekti "Tagasi Vargamäele" läbiviimiseks</t>
  </si>
  <si>
    <t>12 06 25 032 0</t>
  </si>
  <si>
    <t>projekti "Teeme teatrit eesti keeles" toetamiseks</t>
  </si>
  <si>
    <t>12 65 23 037 0</t>
  </si>
  <si>
    <t>Laste mänguväljakute valgustamine</t>
  </si>
  <si>
    <t>12 91 30 003 0</t>
  </si>
  <si>
    <t>EL ÜKF (ISPA) sadamate ühendusteed</t>
  </si>
  <si>
    <t>Lühiajalise lähetuse päevarahad</t>
  </si>
  <si>
    <t>Kultuurikeskus Lindakivi huviringide maja (CO2)</t>
  </si>
  <si>
    <t>223 40 24 00 0</t>
  </si>
  <si>
    <t xml:space="preserve">Tallinna linna Mihhail Bronšteini stipendium                       </t>
  </si>
  <si>
    <t>piirkondlikud kultuuriüritused (Kesklinn) - jaotamata</t>
  </si>
  <si>
    <t>Õpetajate Maja osaline remont</t>
  </si>
  <si>
    <t>etendusasutuse tasulised teenused</t>
  </si>
  <si>
    <t xml:space="preserve">Kohustuste suurenemine - 723 11 00 00 0 </t>
  </si>
  <si>
    <t>Kohustuste vähenemine - 723 12 00 00 0</t>
  </si>
  <si>
    <t>Müüdud vara jääkväärtus</t>
  </si>
  <si>
    <t>12 64 23 042 0</t>
  </si>
  <si>
    <t>12 64 23 043 0</t>
  </si>
  <si>
    <t>225 11 14 60 0</t>
  </si>
  <si>
    <t>225 11 14 70 0</t>
  </si>
  <si>
    <t>225 11 14 80 0</t>
  </si>
  <si>
    <t>225 11 14 90 0</t>
  </si>
  <si>
    <t>12 06 25 041 0</t>
  </si>
  <si>
    <t>Tallinna Loitsu Lasteaia avariikahjustuste likvideerimine</t>
  </si>
  <si>
    <t>Tarkvara müügitulu</t>
  </si>
  <si>
    <t>12 14 27 009 0</t>
  </si>
  <si>
    <t>"Muusika kalender" (Harju MV-lt)</t>
  </si>
  <si>
    <t>12 14 27 010 0</t>
  </si>
  <si>
    <t>Tulu kaubandustegevusest</t>
  </si>
  <si>
    <t>116 62 01 00 0</t>
  </si>
  <si>
    <t>projekt INNOREG-uudsete äristruktuuride arendamine konkurentsivõime tagamiseks (Interreg IV A)</t>
  </si>
  <si>
    <t>248 11 11 08 0</t>
  </si>
  <si>
    <t>277 20 00 00 0</t>
  </si>
  <si>
    <t>Esmatasandi arstiabi</t>
  </si>
  <si>
    <t>turvalisus (Põhja-Tallinn)</t>
  </si>
  <si>
    <t>Jäätmeteavituskampaania PRÜGIHUNT 2010 ettevalmistamine ja läbiviimine</t>
  </si>
  <si>
    <t>Müüdud eluhoonete jääkväärtus</t>
  </si>
  <si>
    <t xml:space="preserve">Tallinna Kopli Ametikoolile Comeniuse programmi raames Tallinnas toimuval kontaktseminaril osalemiseks </t>
  </si>
  <si>
    <t>12 64 23 086 0</t>
  </si>
  <si>
    <t>12 64 23 087 0</t>
  </si>
  <si>
    <t>12 64 23 088 0</t>
  </si>
  <si>
    <t>12 64 23 089 0</t>
  </si>
  <si>
    <t>12 64 23 090 0</t>
  </si>
  <si>
    <t>12 64 23 091 0</t>
  </si>
  <si>
    <t>12 64 23 092 0</t>
  </si>
  <si>
    <t>12 64 23 093 0</t>
  </si>
  <si>
    <t>12 64 23 094 0</t>
  </si>
  <si>
    <t>12 64 23 095 0</t>
  </si>
  <si>
    <t>Tallinna Muusikakoolile sümfooniaorkestri esinemiseks Augustibluusil</t>
  </si>
  <si>
    <t>12 52 23 051 0</t>
  </si>
  <si>
    <t>12 52 23 052 0</t>
  </si>
  <si>
    <t>Nõmme Muusikakoolile sümfooniaorkestri osalemiseks Riia Linna Festivalil</t>
  </si>
  <si>
    <t>12 67 23 025 0</t>
  </si>
  <si>
    <t xml:space="preserve"> Pirita Majandusgümnaasiumile projekti "Metsanädal Pirita Majandusgümnaasiumus" korraldamiseks</t>
  </si>
  <si>
    <t>12 65 23 064 0</t>
  </si>
  <si>
    <t>Projekt "Pargi ja reisi"    </t>
  </si>
  <si>
    <t xml:space="preserve">242 25 01 00 0 </t>
  </si>
  <si>
    <t>Stabiilsusreserv</t>
  </si>
  <si>
    <t>stabiilsusreserv - jaotamata</t>
  </si>
  <si>
    <t>ühistranspordiseaduse alusel määratud trahvid - takso</t>
  </si>
  <si>
    <t>111 11 00 00 0</t>
  </si>
  <si>
    <t>Maamaks</t>
  </si>
  <si>
    <t>Teeseaduse alusel määratud trahvid</t>
  </si>
  <si>
    <t>3880</t>
  </si>
  <si>
    <t>Lasnamäe Linnaosa Valitsus</t>
  </si>
  <si>
    <t>välisrahastusega projekt FIR (Sõbralike saarte ühendus)</t>
  </si>
  <si>
    <t>239 60 02 00 0</t>
  </si>
  <si>
    <t>projekt TEN</t>
  </si>
  <si>
    <t>242 10 15 00 0</t>
  </si>
  <si>
    <t>päevakeskuse teenused (Kesklinn)</t>
  </si>
  <si>
    <t>projekt "Kodanik ja ühiskond"</t>
  </si>
  <si>
    <t>projekt "Eesti kirjanduse õpetamine eesti keeles"</t>
  </si>
  <si>
    <t>projekt "Reaal- ja loodusainete rakendusliku huviharidusvõrgustiku mudeli väljatöötamine ja rakendamine põhikooli õpilastele - tehnoloogiaõpetuskool üldhariduskoolis"</t>
  </si>
  <si>
    <t>liinivedu autobussidega</t>
  </si>
  <si>
    <t>taksoveo kontroll</t>
  </si>
  <si>
    <t>projekt "Alkoholiprobleemidega peredest pärit laste olukorra parandamine"</t>
  </si>
  <si>
    <t>228 44 00 00 0</t>
  </si>
  <si>
    <t>Soojusenergia hinnatõusu kompenseerimine</t>
  </si>
  <si>
    <t>228 44 01 00 0</t>
  </si>
  <si>
    <t>12 02 23 061 0</t>
  </si>
  <si>
    <t>Konverentsi "Innovation and Intelligence" korraldamiseks</t>
  </si>
  <si>
    <t>12 06 23 020 0</t>
  </si>
  <si>
    <t>Mustamäe Laste Loomingu Maja kabinetklaveri ost</t>
  </si>
  <si>
    <t>223 20 21 10 0</t>
  </si>
  <si>
    <t>tg rannad ja puhkealad - jaotamata</t>
  </si>
  <si>
    <t>230 11 99 00 0</t>
  </si>
  <si>
    <t>tg teetööd - jaotamata</t>
  </si>
  <si>
    <t>230 17 99 00 0</t>
  </si>
  <si>
    <t>MIMOSA liiklusjärelevalve kaamerad</t>
  </si>
  <si>
    <t>Koolieelsete lasteasutuste nõudepesumasinate soetamine</t>
  </si>
  <si>
    <t>Tln Mustamäe Gümnaasium - CNC freespingid</t>
  </si>
  <si>
    <t>Tln Reaalkool - CNC freespingid</t>
  </si>
  <si>
    <t>koolieelse lasteasutuse kohatasu</t>
  </si>
  <si>
    <t>12 89 25 016 0</t>
  </si>
  <si>
    <t>Anne Järvsoo pärandvara - annetus Tallinna Loomaiaile</t>
  </si>
  <si>
    <t>1 grupp (astme- või põhipalk ja selle suurendus, muu töötasu, puhkustasud ja haigushüvitised kokku)</t>
  </si>
  <si>
    <t>1 grupp kuhu kuuluvad kõik kohustusühikud algusega 5511 ja 5512</t>
  </si>
  <si>
    <t>eraldis SA-lt Tallinn 2011</t>
  </si>
  <si>
    <t>12 14 27 015 0</t>
  </si>
  <si>
    <t>12 14 27 016 0</t>
  </si>
  <si>
    <t>12 91 23 010 0</t>
  </si>
  <si>
    <t>Esindus- ja vastuvõtukulud (va kingitused ja auhinnad)</t>
  </si>
  <si>
    <t>projekt "Sotsiaalhoolekande aastakonverents 2008"</t>
  </si>
  <si>
    <t>Kutsehaiguste ja tööõnnetustega seotud kahjuhüvitised kannatanutele</t>
  </si>
  <si>
    <t xml:space="preserve">Õigusabi </t>
  </si>
  <si>
    <t>Pelgulinna raamatukogu mööbli ostmine</t>
  </si>
  <si>
    <t>12 08 23 002 0</t>
  </si>
  <si>
    <t>Välisrahastusega projekti  „Kristiine Linnaosa Valitsuse ühtne meeskond“ (personalikoolitus) kulude katteks Riigikantselei struktuuritoetuse talituselt</t>
  </si>
  <si>
    <t>116 83 01 00 0</t>
  </si>
  <si>
    <t>115 18 98 00 0</t>
  </si>
  <si>
    <t>239 11 10 00 0</t>
  </si>
  <si>
    <t>12 06 25 021 0</t>
  </si>
  <si>
    <t>toimetulekut soodustavad teenused</t>
  </si>
  <si>
    <t>projekti "Püha Cecilia missa" teostamiseks</t>
  </si>
  <si>
    <t>800 41 01 00 0</t>
  </si>
  <si>
    <t>12 02 23 025 0</t>
  </si>
  <si>
    <t>12 14 25 002 0</t>
  </si>
  <si>
    <t>valitsussektorisiseselt ostetud väärtpaberitelt</t>
  </si>
  <si>
    <t>3821.0</t>
  </si>
  <si>
    <t>12 67 23 034 0</t>
  </si>
  <si>
    <t xml:space="preserve">Uurimusliku õppepäeva raames projekti "Kas laevaliiklus muudab Aegna saare rannajoont?" teostamiseks </t>
  </si>
  <si>
    <t>Tallinna 53. Keskkooli tervikrenoveerimine</t>
  </si>
  <si>
    <t>Tallinna Lilleküla Gümnaasiumi tervikrenoveerimine</t>
  </si>
  <si>
    <t>248 12 11 10 0</t>
  </si>
  <si>
    <t>üldised turundustegevused</t>
  </si>
  <si>
    <t>piirkondlikud spordiüritused (Nõmme linnaosa)</t>
  </si>
  <si>
    <t>Pirita Kose Lasteaia kütteautomaatika avariiremont</t>
  </si>
  <si>
    <t>sotsiaalmajutusüksus</t>
  </si>
  <si>
    <t>239 11 21 00 0</t>
  </si>
  <si>
    <t>Linnamuuseumi museaalid</t>
  </si>
  <si>
    <t>Linnateatri uue hoone ehitamise alustamine</t>
  </si>
  <si>
    <t>Toomkiriku akende restaureerimise järkamine</t>
  </si>
  <si>
    <t>Särgava juurdeehitus</t>
  </si>
  <si>
    <t>Arhiiviseaduse alusel teostatavate toimingute riigilõiv</t>
  </si>
  <si>
    <t>12 52 23 014 0</t>
  </si>
  <si>
    <t>KULUD</t>
  </si>
  <si>
    <t>Tollimaks</t>
  </si>
  <si>
    <t>Muud maksud</t>
  </si>
  <si>
    <t>Riigilõivud</t>
  </si>
  <si>
    <t>227 39 70 00 0</t>
  </si>
  <si>
    <t>piirkondlikud noorsooüritused (Nõmme linnaosa)</t>
  </si>
  <si>
    <t>227 39 80 00 0</t>
  </si>
  <si>
    <t>Kalamaja kalmistupark (kommunikatsioonid)</t>
  </si>
  <si>
    <t>Projekt " Tegutsedes terviseni"</t>
  </si>
  <si>
    <t>supiköögiteenused</t>
  </si>
  <si>
    <t>12 30 00 000 0</t>
  </si>
  <si>
    <t>12 39 00 000 0</t>
  </si>
  <si>
    <t>12 40 00 000 0</t>
  </si>
  <si>
    <t>Valitsussektorisse kuuluvatelt AÕJ isikutelt</t>
  </si>
  <si>
    <t>115 01 11 00 0</t>
  </si>
  <si>
    <t>kodumaistelt hoiustelt</t>
  </si>
  <si>
    <t>3820.8</t>
  </si>
  <si>
    <t>115 01 12 00 0</t>
  </si>
  <si>
    <t>Urmas Sisaskilt Missa nr 5 tellimiseks</t>
  </si>
  <si>
    <t>12 52 25 014 0</t>
  </si>
  <si>
    <t>223 40 04 00 0</t>
  </si>
  <si>
    <t>Tallinna Ülikool</t>
  </si>
  <si>
    <t>247 99 01 00 0</t>
  </si>
  <si>
    <t>201 00 00 00 0</t>
  </si>
  <si>
    <t>LINNA JUHTIMINE</t>
  </si>
  <si>
    <t>Tallinna linna stipendium (EBS)</t>
  </si>
  <si>
    <t>Omavalitsusfoorumid</t>
  </si>
  <si>
    <t>220 31 00 00 0</t>
  </si>
  <si>
    <t>220 31 01 00 0</t>
  </si>
  <si>
    <t>226 24 29 00 0</t>
  </si>
  <si>
    <t>MTÜ Audentese Võrkpalliklubi (Tallinna Selver)</t>
  </si>
  <si>
    <t>Tallinna Reaalkool - arvutiprojektori hankimine</t>
  </si>
  <si>
    <t>220 05 11 00 0</t>
  </si>
  <si>
    <t>220 12 12 00 0</t>
  </si>
  <si>
    <t>arhivaalides sisalduva info vahendamine</t>
  </si>
  <si>
    <t>220 13 00 00 0</t>
  </si>
  <si>
    <t>Toetus AS-le Lääne-Tallinna Keskhaigla Naistepolikliiniku Perekeskuse väljaehitamiseks</t>
  </si>
  <si>
    <t>12 02 23 046 0</t>
  </si>
  <si>
    <t>TBA taimekasvatuskapi soetamine</t>
  </si>
  <si>
    <t>12 06 27 001 0</t>
  </si>
  <si>
    <t>välisabi Õismäe Kooli renoveerimiseks</t>
  </si>
  <si>
    <t>liiklusseaduse alusel määratud trahvid</t>
  </si>
  <si>
    <t>113 24 00 00 0</t>
  </si>
  <si>
    <t>113 17 91 00 0</t>
  </si>
  <si>
    <t>INNOCLUS II (SPF)</t>
  </si>
  <si>
    <t>220 04 28 00 0</t>
  </si>
  <si>
    <t>12 65 23 049 0</t>
  </si>
  <si>
    <t>12 65 23 050 0</t>
  </si>
  <si>
    <t>12 05 00 000 0</t>
  </si>
  <si>
    <t>12 06 00 000 0</t>
  </si>
  <si>
    <t>Majandus- ja Kommunikatsiooniministeerium</t>
  </si>
  <si>
    <t>Põllumajandusministeerium</t>
  </si>
  <si>
    <t>huviväärsusi tutvustavate toodete müük</t>
  </si>
  <si>
    <t>mitteresidentidele emiteeritud võlakirjade intressid</t>
  </si>
  <si>
    <t>Noorte laulu- ja tantsupidu</t>
  </si>
  <si>
    <t>228 95 30 00 0</t>
  </si>
  <si>
    <t>sotsiaalsed töökohad (Sotsiaal- ja Tervishoiuamet)</t>
  </si>
  <si>
    <t>Põhikoolist väljalangenud riskigruppi kuuluvate õpilaste taaskaasamine haridusse individualiseeriva eelkutseõppesüsteemi alusel.</t>
  </si>
  <si>
    <t>12 63 28 004 0</t>
  </si>
  <si>
    <t>12 63 28 005 0</t>
  </si>
  <si>
    <t>projekt "Tallinna linnaosade tervisemeeskondade tegevuse arendamine ja võimestamine"</t>
  </si>
  <si>
    <t>personaliarendus</t>
  </si>
  <si>
    <t>114 80 00 00 0</t>
  </si>
  <si>
    <t>Tulu autoriõiguste kasutuse eest</t>
  </si>
  <si>
    <t>114 80 11 00 0</t>
  </si>
  <si>
    <t>tulu helisalvestise kasutuse eest</t>
  </si>
  <si>
    <t>Perekonnaseisuteenused</t>
  </si>
  <si>
    <t>Töötuskindlustusmaksu kapitaliseerimine (miinus)</t>
  </si>
  <si>
    <t>228 13 05 05 0</t>
  </si>
  <si>
    <t>113 26 00 00 0</t>
  </si>
  <si>
    <t>projekti "Võõrkeelte abiga aktiivseks eurooplaseks" teostamiseks</t>
  </si>
  <si>
    <t>projekt "Avaliku halduse ja õigusloome kvaliteedi tõstmine omavalitsusüksustes"</t>
  </si>
  <si>
    <t>114 40 09 00 0</t>
  </si>
  <si>
    <t xml:space="preserve">Kultuuridevahelise Haridusseltsi MITRA e.V. poolt Tallinna Liikuri Lasteaiale projekti "VIA LIGHT - Language for Integration and Global Human Tolerance" teostamiseks
(Interkulturelle pädagogische Gesellschaft MITRA e.V.) </t>
  </si>
  <si>
    <t>12 91 25 004 0</t>
  </si>
  <si>
    <t>12 63 23 009 0</t>
  </si>
  <si>
    <t>12 52 23 036 0</t>
  </si>
  <si>
    <t>Kadrioru Pargi soetused</t>
  </si>
  <si>
    <t>Kopli tn ja Erika tn ristmik</t>
  </si>
  <si>
    <t>12 11 20 001 0</t>
  </si>
  <si>
    <t>12 52 25 039 0</t>
  </si>
  <si>
    <t>116 08 99 00 0</t>
  </si>
  <si>
    <t>Meditsiinikulud ja hügieenikulud</t>
  </si>
  <si>
    <t>Põhivara soetamiseks saadud välisabi amortisatsioon</t>
  </si>
  <si>
    <t>Lühiajalised faktooringkohustused - tagastamine</t>
  </si>
  <si>
    <t>Tuletisinstrumendid</t>
  </si>
  <si>
    <t>Tuletisinstrumendid - tagastamine</t>
  </si>
  <si>
    <t>Võlakirjade lunastamine</t>
  </si>
  <si>
    <t>Laenu tagasimakse</t>
  </si>
  <si>
    <t>Vähemusosa</t>
  </si>
  <si>
    <t>Vähemusosa dividendide maksmine</t>
  </si>
  <si>
    <t>laste mängu- ja vaba aja keskused (mängujaamad)</t>
  </si>
  <si>
    <t>223 39 17 00 0</t>
  </si>
  <si>
    <t>õpilaste teatripiletid</t>
  </si>
  <si>
    <t>Tallinna Õismäe Humanitaargümnaasiumi sõiduauto ost</t>
  </si>
  <si>
    <t>12 91 33 004 0</t>
  </si>
  <si>
    <t>tulu parkimisest asutuse territooriumil</t>
  </si>
  <si>
    <t>LogON Baltic</t>
  </si>
  <si>
    <t>245 15 01 00 0</t>
  </si>
  <si>
    <t>City Instruments</t>
  </si>
  <si>
    <t>"Active future in Tallinn"</t>
  </si>
  <si>
    <t>12 65 27 001 0</t>
  </si>
  <si>
    <t>Ranna noortekeskus</t>
  </si>
  <si>
    <t>sotsiaalselt tundlike sihtgruppide rehabilitatsiooniteenused</t>
  </si>
  <si>
    <t>220 01 11 11 0</t>
  </si>
  <si>
    <t>12 06 23 021 0</t>
  </si>
  <si>
    <t>projekti "World schools championship, ISF table tennis 2012" teostamiseks</t>
  </si>
  <si>
    <t>Püha Miikaeli poistekoorile XI rahvusvahelisel Watou Gregoriaani Festivalil osalemiseks</t>
  </si>
  <si>
    <t>12 06 23 022 0</t>
  </si>
  <si>
    <t>12 52 23 054 0</t>
  </si>
  <si>
    <t>12 52 23 055 0</t>
  </si>
  <si>
    <t>12 52 23 056 0</t>
  </si>
  <si>
    <t>12 52 23 057 0</t>
  </si>
  <si>
    <t>12 52 23 058 0</t>
  </si>
  <si>
    <t>"Kaminamuusika" kontsertsarja korraldamiseks Vanalinna Muusikamajas</t>
  </si>
  <si>
    <t>keelpillide soetamiseks</t>
  </si>
  <si>
    <t>"Estonia" kontserdisaali üürimine VHK Muusikakooli aastakontserdiks</t>
  </si>
  <si>
    <t>kannelde soetamiseks</t>
  </si>
  <si>
    <t>12 89 23 027 0</t>
  </si>
  <si>
    <t>Sihtasutuselt Avatud Eesti Fond Vanalinna Hariduskolleegiumile projekti "Kultuuride mitmekesisus on meie vaimuvara" teostamiseks</t>
  </si>
  <si>
    <t>12 99 23 009 0</t>
  </si>
  <si>
    <t>12 52 25 070 0</t>
  </si>
  <si>
    <t>116 09 38 00 0</t>
  </si>
  <si>
    <t>12 63 23 003 0</t>
  </si>
  <si>
    <t>225 05 70 01 0</t>
  </si>
  <si>
    <t>Vene akadeemiline õppekeskus</t>
  </si>
  <si>
    <t>Elamumessid</t>
  </si>
  <si>
    <t>Tallinna Tugikeskus Juks renoveerimine (Kadaka tee 153)</t>
  </si>
  <si>
    <t>Kasum/kahjum finantsinvesteeringute müügist</t>
  </si>
  <si>
    <t>Kasum/kahjum aktsiate ja muude omakapitaliinstrumentide müügist</t>
  </si>
  <si>
    <t>Eri- ja vormiriietus (va kaitseotstarbelised kulud)</t>
  </si>
  <si>
    <t>toimetulekutoetus</t>
  </si>
  <si>
    <t>projekt MAX ( endine SUCCESS)</t>
  </si>
  <si>
    <t>12 91 42 999 0</t>
  </si>
  <si>
    <t>223 40 14 00 0</t>
  </si>
  <si>
    <t>projekt "Uus talvetraditsioon"</t>
  </si>
  <si>
    <t>12 64 23 001 0</t>
  </si>
  <si>
    <t>12 81 23 050 0</t>
  </si>
  <si>
    <t>Annetused</t>
  </si>
  <si>
    <t>projekti "Comenius and Leonardo sa Vinci Contact Seminar" raames kontaktseminaril osalemiseks (Slovakkias)</t>
  </si>
  <si>
    <t>12 91 20 010 0</t>
  </si>
  <si>
    <t>220 04 22 00 0</t>
  </si>
  <si>
    <t>RAIN</t>
  </si>
  <si>
    <t>KÜ</t>
  </si>
  <si>
    <t>TEGEVUSTULUD</t>
  </si>
  <si>
    <t>MAKSUD JA SOTSIAALKINDLUSTUSMAKSED</t>
  </si>
  <si>
    <t>TULUMAKS</t>
  </si>
  <si>
    <t xml:space="preserve">Füüsilise isiku tulumaks </t>
  </si>
  <si>
    <t xml:space="preserve">Tulumaks füüsilise isiku tulult </t>
  </si>
  <si>
    <t>OMANDIMAKSUD</t>
  </si>
  <si>
    <t>12 67 45 011 0</t>
  </si>
  <si>
    <t>116 65 00 00 0</t>
  </si>
  <si>
    <t>Muud teenused</t>
  </si>
  <si>
    <t>116 65 01 00 0</t>
  </si>
  <si>
    <t>veoseloa tasu</t>
  </si>
  <si>
    <t>800 41 71 21 0</t>
  </si>
  <si>
    <t>piirkondlikud kultuuriüritused (Nõmme linnaosa) - jaotamata</t>
  </si>
  <si>
    <t>225 05 80 00 0</t>
  </si>
  <si>
    <t>225 05 80 99 0</t>
  </si>
  <si>
    <t>ehitusseaduse alusel määratud trahvid</t>
  </si>
  <si>
    <t>113 13 00 00 0</t>
  </si>
  <si>
    <t>239 60 00 00 0</t>
  </si>
  <si>
    <t>239 60 01 00 0</t>
  </si>
  <si>
    <t>225 04 01 11 0</t>
  </si>
  <si>
    <t>225 04 10 00 0</t>
  </si>
  <si>
    <t>Linnavolikogu kantselei investeeringud</t>
  </si>
  <si>
    <t>äriruumide majandamine (Kesklinn)</t>
  </si>
  <si>
    <t>Linnaarhiivi paljundustehnika soetamine</t>
  </si>
  <si>
    <t>12 08 23 001 0</t>
  </si>
  <si>
    <t>Üürile ja rendile antud kinnistute, hoonete, ruumide üür ja rent</t>
  </si>
  <si>
    <t>Toimetulekutoetus</t>
  </si>
  <si>
    <t>228 30 01 00 0</t>
  </si>
  <si>
    <t xml:space="preserve">Tähtajani hoitavad võlakirjad </t>
  </si>
  <si>
    <t>Võlakirjad nominaalväärtuses</t>
  </si>
  <si>
    <t>MTÜ Integratsiooni Ühiskondlik Algatuskeskus - venekeelse Tallinna linna valitsemist tutvustava raamatu väljaandmiseks ja tegevuse toetamine</t>
  </si>
  <si>
    <t>223 43 16 00 0</t>
  </si>
  <si>
    <t>ELOS: Quality review &amp; recognition at policy level</t>
  </si>
  <si>
    <t>Koolieelsete lasteasutuste kohatasu</t>
  </si>
  <si>
    <t>Tasu töövihikute, õppematerjali ja muude õppekulude katteks</t>
  </si>
  <si>
    <t>Tasu toitlustamiskuludeks</t>
  </si>
  <si>
    <t>Intressi- ja viivisekulud võlakirjadelt ja muudelt võlainstrumentidelt</t>
  </si>
  <si>
    <t>223 17 81 90 0</t>
  </si>
  <si>
    <t>223 17 81 99 0</t>
  </si>
  <si>
    <t>223 17 88 01 0</t>
  </si>
  <si>
    <t>223 17 88 02 0</t>
  </si>
  <si>
    <t>223 17 88 03 0</t>
  </si>
  <si>
    <t>223 17 88 04 0</t>
  </si>
  <si>
    <t>223 17 88 05 0</t>
  </si>
  <si>
    <t>Tallinna 5. Lasteaed - sokli remont</t>
  </si>
  <si>
    <t>Tln LA Südameke rühmaruumide väljaehitamine</t>
  </si>
  <si>
    <t>Nõmme Muusikakool - akordioni ost</t>
  </si>
  <si>
    <t>Tln Arte Gümnaasiumi automaatse tulekahjusignaalisatsiooni paigaldus</t>
  </si>
  <si>
    <t xml:space="preserve">piirkondlikud kultuuriüritused (Kesklinn) </t>
  </si>
  <si>
    <t>liinivedu</t>
  </si>
  <si>
    <t>242 10 01 01 0</t>
  </si>
  <si>
    <t>Osalemine noorte nõustamiskeskuses</t>
  </si>
  <si>
    <t>277 51 01 00 0</t>
  </si>
  <si>
    <t>Elamumajandus</t>
  </si>
  <si>
    <t>Kalamaja pargi rekonstrueerimine</t>
  </si>
  <si>
    <t>Pirita rannakaitserajatiste projekteerimine</t>
  </si>
  <si>
    <t>220 11 60 00 0</t>
  </si>
  <si>
    <t>223 43 10 00 0</t>
  </si>
  <si>
    <t xml:space="preserve">tasu jäätmete vastuvõtmise eest jäätmejaamas </t>
  </si>
  <si>
    <t>228 39 20 00 0</t>
  </si>
  <si>
    <t>patentide vormistamise toetamine</t>
  </si>
  <si>
    <t>248 31 00 00 0</t>
  </si>
  <si>
    <t>12 65 23 076 0</t>
  </si>
  <si>
    <t>12 64 23 053 0</t>
  </si>
  <si>
    <t>12 64 23 054 0</t>
  </si>
  <si>
    <t>AS Tallinna Tööstuspargid kulud</t>
  </si>
  <si>
    <t>12 52 23 040 0</t>
  </si>
  <si>
    <t>ettevõtluse loengutasu</t>
  </si>
  <si>
    <t>12 67 25 008 0</t>
  </si>
  <si>
    <t>Tallinna Loomaaia katlamaja rekonstrueerimiseks ja soojatootmise üleviimiseks biokütusele</t>
  </si>
  <si>
    <t>mitterahalise kohustuse suurenemine</t>
  </si>
  <si>
    <t>A.H.Tammsaare muuseumi konverentsi „Tõde ja õigus: kirjandus, mis kunagi valmis ei saa” („Tõde ja õigus” 80) ettekannete kogumiku väljaandmiseks</t>
  </si>
  <si>
    <t>230 11 08 99 0</t>
  </si>
  <si>
    <t>muud tunnelid</t>
  </si>
  <si>
    <t>Etendus- ja kontserdiasutuste tasulised teenused</t>
  </si>
  <si>
    <t>Reklaami müügi tulud</t>
  </si>
  <si>
    <t>Toetused</t>
  </si>
  <si>
    <t>223 40 01 00 0</t>
  </si>
  <si>
    <t>116 08 41 00 0</t>
  </si>
  <si>
    <t>MTÜ Spordiürituste Korraldamine Klubi</t>
  </si>
  <si>
    <t>MTÜ ESTO MAXIBASKET</t>
  </si>
  <si>
    <t>116 05 17 00 0</t>
  </si>
  <si>
    <t>muuseumi tasulised teenused</t>
  </si>
  <si>
    <t>01700</t>
  </si>
  <si>
    <t>05400</t>
  </si>
  <si>
    <t>04360</t>
  </si>
  <si>
    <t>05200</t>
  </si>
  <si>
    <t>06300</t>
  </si>
  <si>
    <t xml:space="preserve">sotsiaalhoolekandeosakondade ja haiglate hooldustöötajate rehabilitatsioon                  </t>
  </si>
  <si>
    <t>Lääne-Tallinna Keskhaigla sõltuvushäiretega haigete ravi-ja rehabilitatsioonikeskus</t>
  </si>
  <si>
    <t>Nõmme tee (Linnu tee - Tammsaare tee)</t>
  </si>
  <si>
    <t>Pärnu maantee (Laane tn-Hiiu tn)</t>
  </si>
  <si>
    <t>Kärberi tn</t>
  </si>
  <si>
    <t>Keskuse tn</t>
  </si>
  <si>
    <t>226 13 11 00 0</t>
  </si>
  <si>
    <t>projekt "Elurõõm eesti keele õppimise kaudu"</t>
  </si>
  <si>
    <t>muud kommunaalkulud</t>
  </si>
  <si>
    <t>linnamajandus</t>
  </si>
  <si>
    <t>linnatransport</t>
  </si>
  <si>
    <t>keskkonnakaitse</t>
  </si>
  <si>
    <t>Kaminamuusika kontserdisarja korraldamiseks</t>
  </si>
  <si>
    <t>12 52 23 002 0</t>
  </si>
  <si>
    <t>12 52 23 001 0</t>
  </si>
  <si>
    <t>12 52 23 003 0</t>
  </si>
  <si>
    <t>12 52 25 067 0</t>
  </si>
  <si>
    <t>12 52 25 068 0</t>
  </si>
  <si>
    <t>12 52 25 069 0</t>
  </si>
  <si>
    <t>Jalgrattateede rajamine</t>
  </si>
  <si>
    <t xml:space="preserve">Riigi ja kohalike omavalituste vahelised muud toetused </t>
  </si>
  <si>
    <t>projekti "Kutse sünnipäevale" raames "Uku ja Vanemuine" ettekandmiseks Tallinna Kammerorkestriga Keila-Joal</t>
  </si>
  <si>
    <t>Kinnistute, hoonete ja ruumide üür ja rent</t>
  </si>
  <si>
    <t>242 90 00 00 0</t>
  </si>
  <si>
    <t>Kinnisvarainvesteeringute amortisatsioon</t>
  </si>
  <si>
    <t>Nõuete suurenemine 713 11 00 00 0</t>
  </si>
  <si>
    <t>Nõuete vähenemine 713 12 00 00 0</t>
  </si>
  <si>
    <t>227 39 90 10 0</t>
  </si>
  <si>
    <t>227 39 90 99 0</t>
  </si>
  <si>
    <t>226 25 90 10 0</t>
  </si>
  <si>
    <t>226 25 90 99 0</t>
  </si>
  <si>
    <t>Mitte-eestlaste Integratsiooni SA projektid</t>
  </si>
  <si>
    <t>223 10 81 90 0</t>
  </si>
  <si>
    <t>223 11 81 00 0</t>
  </si>
  <si>
    <t>223 11 88 00 0</t>
  </si>
  <si>
    <t>223 14 81 00 0</t>
  </si>
  <si>
    <t>223 14 88 00 0</t>
  </si>
  <si>
    <t>551099</t>
  </si>
  <si>
    <t>800 42 01 00 0</t>
  </si>
  <si>
    <t>toetus linnaeelarvest</t>
  </si>
  <si>
    <t>800 42 61 00 0</t>
  </si>
  <si>
    <t>müügitulu</t>
  </si>
  <si>
    <t>800 42 61 01 0</t>
  </si>
  <si>
    <t>"Maca Shorashim"</t>
  </si>
  <si>
    <t>Tütarettevõtjate aktsiad ja muud omakapitaliinstrumendid - ost</t>
  </si>
  <si>
    <t>Sidusettevõtjate aktsiad ja muud omakapitaliinstrumendid - ost</t>
  </si>
  <si>
    <t>Kapitalirendikohustuse maksmine</t>
  </si>
  <si>
    <t>Kapitalirendikohustuse võtmine</t>
  </si>
  <si>
    <t>loomaaia tasulised teenused</t>
  </si>
  <si>
    <t>loomaaia piletitulu</t>
  </si>
  <si>
    <t>võlakirjade tagasiostmine muudelt residentidelt</t>
  </si>
  <si>
    <t>312 03 00 00 0</t>
  </si>
  <si>
    <t>Intressikulu riskimaandamise eesmärgil soetatud tuletisinstrumentidelt</t>
  </si>
  <si>
    <t>Vene Kultuurikeskuse kapitaalremont</t>
  </si>
  <si>
    <t xml:space="preserve">Raamatubussi soetamine </t>
  </si>
  <si>
    <t>Lasteaed Kelluke - rühmaruumide osaline renoveerimine</t>
  </si>
  <si>
    <t>12 89 23 004 0</t>
  </si>
  <si>
    <t>Briti Nõukogult projektile "Koostöö viib noorte ideed ellu"</t>
  </si>
  <si>
    <t>MUUTUS LAENUKOHUSTUSTES</t>
  </si>
  <si>
    <t>301 00 00 00 0</t>
  </si>
  <si>
    <t>Laenude võtmine</t>
  </si>
  <si>
    <t>projekt "Tallinna lasteaedade III looduskonverents"</t>
  </si>
  <si>
    <t>12 61 00 000 0</t>
  </si>
  <si>
    <t>226 51 00 00 0</t>
  </si>
  <si>
    <t>perekonnaseisuteenuste haldus</t>
  </si>
  <si>
    <t>220 13 11 00 0</t>
  </si>
  <si>
    <t>Kasum/kahjum osaluste müügist</t>
  </si>
  <si>
    <t>12 59 20 001 0</t>
  </si>
  <si>
    <t>MTÜ Harjumaa Omavalitsuste Liit</t>
  </si>
  <si>
    <t>12 81 20 050 0</t>
  </si>
  <si>
    <t>12 99 20 004 0</t>
  </si>
  <si>
    <t>12 18 00 000 0</t>
  </si>
  <si>
    <t>12 18 20 001 0</t>
  </si>
  <si>
    <t>elamute majandamine</t>
  </si>
  <si>
    <t>239 11 12 00 0</t>
  </si>
  <si>
    <t>projekt "Traumade ennetamine Tallinna linnas"</t>
  </si>
  <si>
    <t>227 21 11 00 0</t>
  </si>
  <si>
    <t>õpilasmalevad</t>
  </si>
  <si>
    <t>227 21 12 00 0</t>
  </si>
  <si>
    <t>noorsooprojektid</t>
  </si>
  <si>
    <t>227 21 13 00 0</t>
  </si>
  <si>
    <t>225 04 18 00 0</t>
  </si>
  <si>
    <t>277 35 10 00 0</t>
  </si>
  <si>
    <t>277 35 11 00 0</t>
  </si>
  <si>
    <t>narkojoobe ekspertiiside teostamine</t>
  </si>
  <si>
    <t>Projekti "Näitemäng - tore võimalus eesti keele omandamiseks" teostamiseks</t>
  </si>
  <si>
    <t>projekti "Suured ja väikesed armastavad teatrit" teostamiseks</t>
  </si>
  <si>
    <t>12 65 23 065 0</t>
  </si>
  <si>
    <t>projekti "Eesti rahvakalendri pühad lasteaias Maasikas" teostamiseks</t>
  </si>
  <si>
    <t>12 65 23 066 0</t>
  </si>
  <si>
    <t>projekti "Mitmekultuuriline Rõõmupesa" teostamiseks</t>
  </si>
  <si>
    <t>12 65 23 067 0</t>
  </si>
  <si>
    <t>Majandustegevuse registri seaduse alusel määratud trahvid</t>
  </si>
  <si>
    <t>113 26 91 00 0</t>
  </si>
  <si>
    <t>Info- ja PR kulud</t>
  </si>
  <si>
    <t>Tiigrihüppe SA rahastatavad projektid 2</t>
  </si>
  <si>
    <t>Rahvuskultuuri Fondi rahastatavad projek</t>
  </si>
  <si>
    <t>töötute rakendamine</t>
  </si>
  <si>
    <t>muud projektid</t>
  </si>
  <si>
    <t>annetuste arvel tehtavad kulud - jaotama</t>
  </si>
  <si>
    <t>223 10 81 10 0</t>
  </si>
  <si>
    <t>223 10 81 99 0</t>
  </si>
  <si>
    <t>223 10 88 10 0</t>
  </si>
  <si>
    <t>223 11 81 10 0</t>
  </si>
  <si>
    <t>223 11 81 20 0</t>
  </si>
  <si>
    <t>223 11 81 21 0</t>
  </si>
  <si>
    <t>223 11 81 30 0</t>
  </si>
  <si>
    <t xml:space="preserve">UNESCO maailmapärandi komitee 34. istungil osalemiseks </t>
  </si>
  <si>
    <t>12 06 25 055 0</t>
  </si>
  <si>
    <t>Tallinna Loomaaiale põhivara soetamiseks (läänevärava projekteerimine)</t>
  </si>
  <si>
    <t>Loomaaia läänevärava projekteerimine</t>
  </si>
  <si>
    <t>12 52 25 034 0</t>
  </si>
  <si>
    <t>248 12 11 13 0</t>
  </si>
  <si>
    <t>turismiturundus Taanis</t>
  </si>
  <si>
    <t>248 12 11 14 0</t>
  </si>
  <si>
    <t xml:space="preserve">Noteeritud aktsiad ja muud omakapitaliinstrumendid </t>
  </si>
  <si>
    <t>Kadrioru Saksa Gümnaasium vihmaveesüsteemide taastamine</t>
  </si>
  <si>
    <t>ametikooli õppepraktika õppetasu</t>
  </si>
  <si>
    <t>116 03 99 00 0</t>
  </si>
  <si>
    <t>muud haridusasutuste tasulised teenused</t>
  </si>
  <si>
    <t>277 20 01 00 0</t>
  </si>
  <si>
    <t>12 64 27 001 0</t>
  </si>
  <si>
    <t>Ülemiste liiklussõlme rekonstrueerimine Tallinnas (tehniline abi, ehitus, maade ost) (Maanteeamet)</t>
  </si>
  <si>
    <t>12 39 30 001 0</t>
  </si>
  <si>
    <t>Harjumaa kergliiklusteede võrgustik (Maardu linnavalitsus)</t>
  </si>
  <si>
    <t>Tln avalike teenuste andmekogu arendus</t>
  </si>
  <si>
    <t>EL Sotsiaalfondilt sotsiaalsete töökohtade loomiseks</t>
  </si>
  <si>
    <t>J. Poska maja rekonstrueerimine ja sisustamine</t>
  </si>
  <si>
    <t>12 99 25 001 0</t>
  </si>
  <si>
    <t>Henschel Schauspiel Theaterverlag Berlin GMBH</t>
  </si>
  <si>
    <t>Koolituslähetuste päevarahad</t>
  </si>
  <si>
    <t>Õismäe tee 68a ligipääsutee</t>
  </si>
  <si>
    <t>Weizenbergi tn kõnnitee (Poska tn- KUMU)</t>
  </si>
  <si>
    <t>Lühike Jalg, Pikk Jalg (sadevete ärajuhtimine)</t>
  </si>
  <si>
    <t>Nõmme tee 19, 23 ja Vindi tn 18 vahelise ala taastusremont</t>
  </si>
  <si>
    <t>Pae tn 62 esine tee</t>
  </si>
  <si>
    <t>Vormsi 1, 3, 4, 6 juurdepääsuteed ja parkla</t>
  </si>
  <si>
    <t>projekti ettevalmistava lähetuse raames toetus Dortmundis, Franziskus Grundschule`s toimuva partneriga kohtumisel osalemiseks</t>
  </si>
  <si>
    <t>reserv - LE vahendid</t>
  </si>
  <si>
    <t>õpilasüritused ja -näitused</t>
  </si>
  <si>
    <t>225 05 60 81 0</t>
  </si>
  <si>
    <t>T. Tuuleviit teose "I said, Who are you? He said, You" kontratenorile ja keelpillide tellimiseks</t>
  </si>
  <si>
    <t>1 grupp (preemiad ja tulemustasud kokku)</t>
  </si>
  <si>
    <t>rahakäivet mittemõjutavad tulud</t>
  </si>
  <si>
    <t>sildfinantseerimise korraldamise kulud</t>
  </si>
  <si>
    <t>muud finantskulud</t>
  </si>
  <si>
    <t>12 02 23 040 0</t>
  </si>
  <si>
    <t>valik ja värbamine</t>
  </si>
  <si>
    <t>220 05 12 00 0</t>
  </si>
  <si>
    <t xml:space="preserve">Info- ja kommunikatsioonitehnoloogia seadmed </t>
  </si>
  <si>
    <t>Info- ja kommunikatsioonitehnoloogia seadmed soetusmaksumuses</t>
  </si>
  <si>
    <t>12 55 28 001 0</t>
  </si>
  <si>
    <t>palgatoetus</t>
  </si>
  <si>
    <t>Koolituslähetuse lähetatute kindlustus</t>
  </si>
  <si>
    <t>muu kultuuriasutuse õppetasu</t>
  </si>
  <si>
    <t>perearstisüsteemi juurutamine</t>
  </si>
  <si>
    <t>277 20 02 00 0</t>
  </si>
  <si>
    <t>12 64 23 107 0</t>
  </si>
  <si>
    <t>Osalemine Saksamaal Wuppertalis toimuval kohtumisel</t>
  </si>
  <si>
    <t>231 13 00 00 0</t>
  </si>
  <si>
    <t>Kinnistute, hoonete ja ruumide muud kinnistute, hoonete, ruumide kulud</t>
  </si>
  <si>
    <t>12 52 25 008 0</t>
  </si>
  <si>
    <t>Pirita Vaba Aja Keskuse akende vahetus ja fassaadi renoveerimine</t>
  </si>
  <si>
    <t>228 81 06 00 0</t>
  </si>
  <si>
    <t>MTÜ Visuaalvaramu</t>
  </si>
  <si>
    <t>228 81 11 00 0</t>
  </si>
  <si>
    <t>Noorteklubi Kodulinn</t>
  </si>
  <si>
    <t>228 81 12 00 0</t>
  </si>
  <si>
    <t>Vanurite Eneseabi ja Nõustamisühing</t>
  </si>
  <si>
    <t>228 81 13 00 0</t>
  </si>
  <si>
    <t>ZEBAUlt Tallinna elamumessi korraldamiseks</t>
  </si>
  <si>
    <t>Linna ametiasutuste turvasüsteemid</t>
  </si>
  <si>
    <t>noorsootöö projektid (RE) - jaotamata</t>
  </si>
  <si>
    <t>Noorsootöö projektid (RE)</t>
  </si>
  <si>
    <t>228 09 02 00 0</t>
  </si>
  <si>
    <t>Info- ja kommunikatsioonitehnoloogilise riist-ja tarkvara rent ja majutusteenus</t>
  </si>
  <si>
    <t>Vene Koolide Õpetajate Ühendus</t>
  </si>
  <si>
    <t>225 04 08 00 0</t>
  </si>
  <si>
    <t>12 89 25 001 0</t>
  </si>
  <si>
    <t>12 99 25 002 0</t>
  </si>
  <si>
    <t>Tallinna Lindakivi Lasteaia fassaadi remont</t>
  </si>
  <si>
    <t>Tallinna Endla Lasteaia fassaadi remont</t>
  </si>
  <si>
    <t> 4234534070</t>
  </si>
  <si>
    <t>Tallinna Sõbrakese Lasteaia mööbli ost</t>
  </si>
  <si>
    <t>Tallinna 26. Lasteaia kanalisatsioonikaevude avariiremont</t>
  </si>
  <si>
    <t>228 39 12 00 0</t>
  </si>
  <si>
    <t>242 90 01 00 0</t>
  </si>
  <si>
    <t>liinivedu laevaga</t>
  </si>
  <si>
    <t>Linnaarhiivi akende vahetus</t>
  </si>
  <si>
    <t>226 24 12 00 0</t>
  </si>
  <si>
    <t>12 91 45 008 0</t>
  </si>
  <si>
    <t>Liigvee ärajuhtimise projekti koostamine ja ehituse alustamine</t>
  </si>
  <si>
    <t>Tallinna Botaanikaaia muruniiduki soetamine</t>
  </si>
  <si>
    <t>Tallinna Mustamäe Reaalgümnaasium - kanalisatsioonitorustiku avariiremont</t>
  </si>
  <si>
    <t>12 64 23 048 0</t>
  </si>
  <si>
    <t>projekti ettevalmistava lähetuse raames toetus osalemiseks 10-12.12 Saksamaal, Düsseldorfis toimuval partneritega kohtumisel</t>
  </si>
  <si>
    <t>12 06 23 015 0</t>
  </si>
  <si>
    <t>Mähe noortekeskus</t>
  </si>
  <si>
    <t>227 38 81 00 0</t>
  </si>
  <si>
    <t>Kose noortekeskus</t>
  </si>
  <si>
    <t>Tulu linna kaubamärgi kasutamisest</t>
  </si>
  <si>
    <t>(intressi-, viivise- ja kohustistasukulud emiteeritud väärtpaberitelt, võetud laenudelt ja muudelt kohustustelt</t>
  </si>
  <si>
    <t>FOND</t>
  </si>
  <si>
    <t>konverentsiturismi projektid</t>
  </si>
  <si>
    <t>248 12 31 01 0</t>
  </si>
  <si>
    <t>Tallinna konverentsiturundus</t>
  </si>
  <si>
    <t xml:space="preserve">248 12 31 99 0 </t>
  </si>
  <si>
    <t>248 12 02 00 0</t>
  </si>
  <si>
    <t>kultuuriturism</t>
  </si>
  <si>
    <t>248 12 11 00 0</t>
  </si>
  <si>
    <t>Tallinna Raskejõustiku Liit</t>
  </si>
  <si>
    <t>Pikk t 64 II korruse renoveerimine</t>
  </si>
  <si>
    <t>199 50 00 00 0</t>
  </si>
  <si>
    <t>199 51 01 00 0</t>
  </si>
  <si>
    <t>Tallinna Mesimummu Lasteaia ehituslik ekspertiis</t>
  </si>
  <si>
    <t>Sitsi Lasteaia köögikatla ost</t>
  </si>
  <si>
    <t>231 99 10 00 0</t>
  </si>
  <si>
    <t xml:space="preserve">Lepatriinu 16 juurdepääsutee                                </t>
  </si>
  <si>
    <t>Hane tn ja Sõpruse pst ühendustee</t>
  </si>
  <si>
    <t>Sütiste tee 10-18 kvartalisisene tee</t>
  </si>
  <si>
    <t>Astangu sisekvartaliteed</t>
  </si>
  <si>
    <t>Lasteaedade territooriumide asfalteerimine</t>
  </si>
  <si>
    <t>Lasteaedade parklate rajamine</t>
  </si>
  <si>
    <t xml:space="preserve">Uue-Maailma tn                                                   </t>
  </si>
  <si>
    <t>Kohtuotsuse alusel välja mõistetud nõuded</t>
  </si>
  <si>
    <t>Maksuvõlalt arvestatud intressid</t>
  </si>
  <si>
    <t>248 11 11 99 0</t>
  </si>
  <si>
    <t>248 11 11 05 0</t>
  </si>
  <si>
    <t>BaltMetInno</t>
  </si>
  <si>
    <t>paadimaks</t>
  </si>
  <si>
    <t>115 01 40 00 0</t>
  </si>
  <si>
    <t>muudelt finantsvaradelt</t>
  </si>
  <si>
    <t>3823</t>
  </si>
  <si>
    <t>115 19 00 00 0</t>
  </si>
  <si>
    <t>Muud finantstulud</t>
  </si>
  <si>
    <t>annetuste arvel tehtavad kulud (2)</t>
  </si>
  <si>
    <t>228 42 01 00 0</t>
  </si>
  <si>
    <t>vee hinnatõusu kompenseerimine</t>
  </si>
  <si>
    <t>228 43 00 00 0</t>
  </si>
  <si>
    <t>Koolieelsete lasteasutuste ANC toiduarvestusprogrammi soetamine</t>
  </si>
  <si>
    <t>Evakuatsioonitrepid</t>
  </si>
  <si>
    <t>223 20 21 13 0</t>
  </si>
  <si>
    <t>Vene Koolide Õpetajate Ühendusele ajakirja "Utšitel" väljaandmiseks</t>
  </si>
  <si>
    <t>12 64 23 075 0</t>
  </si>
  <si>
    <t>Tallinna Tuule Lasteaia fassaadi remont</t>
  </si>
  <si>
    <t>Tallinna Loitsu Lasteaia fassaadi remont</t>
  </si>
  <si>
    <t>Ülemiste liiklussõlme rekonstrueerimine Tallinnas II etapp</t>
  </si>
  <si>
    <t xml:space="preserve">Munitsipaalmajade prügimajade ehitamine     </t>
  </si>
  <si>
    <t xml:space="preserve">Maleva tn 18 munitsipaalmaja lammutamine  </t>
  </si>
  <si>
    <t>Randvere tee rekonstrueerimine</t>
  </si>
  <si>
    <t>Kullo Lastegalerii vimpel-lipu valmistamise toetamiseks</t>
  </si>
  <si>
    <t>12 02 23 051 0</t>
  </si>
  <si>
    <t>Tuletõrje- ja päästetegevus</t>
  </si>
  <si>
    <t>Kultuur</t>
  </si>
  <si>
    <t>Tallinna suveniiride tootearenduse toetus</t>
  </si>
  <si>
    <t>Tallinna Reaalkoolile üleriigilise koolinoorte robootika konkursi RoboMiku korraldamiseks</t>
  </si>
  <si>
    <t>12 52 23 026 0</t>
  </si>
  <si>
    <t>Kergliiklustee raudteetammil (Hiiu - Akadeemia tee) - välisabi      </t>
  </si>
  <si>
    <t>Kergliiklustee raudteetammil (Hiiu - Akadeemia tee) - linna omafinantseering    </t>
  </si>
  <si>
    <t>Nõmme Muusikakooli kammerkoorile osalemiseks I rahvusvahelisel kooride maailmameistrivõistlustel Tšehhi Vabariigis</t>
  </si>
  <si>
    <t>12 52 23 033 0</t>
  </si>
  <si>
    <t>12 52 23 034 0</t>
  </si>
  <si>
    <t>Lühiajalisele lähetusele lähetatute kindlustus</t>
  </si>
  <si>
    <t>Tulud sotsiaalabialasest tegevusest</t>
  </si>
  <si>
    <t>Lastekodude tulud</t>
  </si>
  <si>
    <t>saunateenus vähekindlustatud isikutele</t>
  </si>
  <si>
    <t>228 14 05 02 0</t>
  </si>
  <si>
    <t>Tšernobõli sotsiaalprogramm</t>
  </si>
  <si>
    <t>116 99 21 00 0</t>
  </si>
  <si>
    <t>raamatukogu tasulised teenused</t>
  </si>
  <si>
    <t>muud heakorrakulud (Lasnamäe LOV)</t>
  </si>
  <si>
    <t>231 99 60 00 0</t>
  </si>
  <si>
    <t>muud heakorrakulud (Mustamäe LOV)</t>
  </si>
  <si>
    <t>116 81 01 00 0</t>
  </si>
  <si>
    <t>116 99 00 00 0</t>
  </si>
  <si>
    <t>muud linnaplaneerimise kulud</t>
  </si>
  <si>
    <t>ettevõtluse- ja turismialased teenused</t>
  </si>
  <si>
    <t>3238</t>
  </si>
  <si>
    <t>Kesklinna Vene Gümnaasiumi katuse remont ja muinsuskaitse järelevalve</t>
  </si>
  <si>
    <t>250 01 40 00 0</t>
  </si>
  <si>
    <t>250 01 45 00 0</t>
  </si>
  <si>
    <t>Perekonnaseisuamet</t>
  </si>
  <si>
    <t>komposteerimiskeskuse rajamiseks</t>
  </si>
  <si>
    <t>288 03 02 00 0</t>
  </si>
  <si>
    <t>Tööturuametilt tööharjutuse läbiviimiseks</t>
  </si>
  <si>
    <t>12 65 23 078 0</t>
  </si>
  <si>
    <t>Projekt „Avaliku sektori töötajate keeleõpe“</t>
  </si>
  <si>
    <t>haljastute hooldus (Kesklinn)</t>
  </si>
  <si>
    <t>haljastute hooldus (Kristiine linnaosa)</t>
  </si>
  <si>
    <t>Muu toodete ja teenuste müük (müügimaksuga maksustatav)</t>
  </si>
  <si>
    <t>113 98 22 00 0</t>
  </si>
  <si>
    <t>hoiatustrahvid - liiklusseadus</t>
  </si>
  <si>
    <t>12 67 31 006 0</t>
  </si>
  <si>
    <t>säästva tarbimise ja jäätmeinfolava uuendamine</t>
  </si>
  <si>
    <t>12 67 45 007 0</t>
  </si>
  <si>
    <t>muud infrastruktuuri elemendid</t>
  </si>
  <si>
    <t>242 18 99 00 0</t>
  </si>
  <si>
    <t>Tänavavalgustus</t>
  </si>
  <si>
    <t>230 17 01 00 0</t>
  </si>
  <si>
    <t>tänavavalgustus</t>
  </si>
  <si>
    <t>230 17 02 00 0</t>
  </si>
  <si>
    <t>Laekunud üürivõlad</t>
  </si>
  <si>
    <t>12 91 33 005 0</t>
  </si>
  <si>
    <t>Lastekodu mänguväljaku rajamine</t>
  </si>
  <si>
    <t>10400</t>
  </si>
  <si>
    <t>MTÜ Integratsiooni Ühiskondlik Algatuskeskus</t>
  </si>
  <si>
    <t>projekt "Eelista eestimaist"</t>
  </si>
  <si>
    <t>linna teatrite toetamine</t>
  </si>
  <si>
    <t>kultuuriorganisatsioonide toetamine - jaotamata</t>
  </si>
  <si>
    <t>225 04 01 00 0</t>
  </si>
  <si>
    <t>Tallinna Päev</t>
  </si>
  <si>
    <t>Tallinna Päeva raames laste lauluvõistlus</t>
  </si>
  <si>
    <t>Paldiski mnt 47 fassaadi remont</t>
  </si>
  <si>
    <t>AS Tallinna Prügila</t>
  </si>
  <si>
    <t>12 11 77 001 0</t>
  </si>
  <si>
    <t>233 40 12 00 0</t>
  </si>
  <si>
    <t xml:space="preserve">Välisrahastusega projekt „PLUS - avaliku linnaruumi valgustuse jätkusuutlikud strateegiad“ </t>
  </si>
  <si>
    <t>233 40 12 01 0</t>
  </si>
  <si>
    <t>233 40 12 02 0</t>
  </si>
  <si>
    <t>225 04 19 00 0</t>
  </si>
  <si>
    <t>Tallinna Merepäevad</t>
  </si>
  <si>
    <t>12 06 25 029 0</t>
  </si>
  <si>
    <t>12 06 25 030 0</t>
  </si>
  <si>
    <t>231 81 00 00 0</t>
  </si>
  <si>
    <t>Toetus korteriühistutele õuealade heakorrastamiseks</t>
  </si>
  <si>
    <t>231 81 01 00 0</t>
  </si>
  <si>
    <t>projekti "Growing with children" teostamiseks</t>
  </si>
  <si>
    <t>220 15 00 00 0</t>
  </si>
  <si>
    <t>220 15 01 00 0</t>
  </si>
  <si>
    <t>projekti "Ei ole üksi ükski maa" teostamiseks</t>
  </si>
  <si>
    <t>800 41 99 00 0</t>
  </si>
  <si>
    <t>Tasuta saadud vara</t>
  </si>
  <si>
    <t>äriruumide majandamine (Mustamäe linnaosa)</t>
  </si>
  <si>
    <t>12 06 25 072 0</t>
  </si>
  <si>
    <t>Tallinna Keskraamatukogule VIII üleriigiliste lasteraamatukoguhoidjate päeva korraldamiseks</t>
  </si>
  <si>
    <t>piirkondlikud kultuuriüritused (Kristiine linnaosa) - jaotamata</t>
  </si>
  <si>
    <t>225 05 50 00 0</t>
  </si>
  <si>
    <t>Tln Magdaleena LA - vee magistraaltorude vahetus</t>
  </si>
  <si>
    <t>Lastesõim Planeedi Mudila - ruumide ettevalmistus osalemiseks projektis "Caparol"</t>
  </si>
  <si>
    <t>Veebilehe tõlkimine</t>
  </si>
  <si>
    <t>12 67 45 017 0</t>
  </si>
  <si>
    <t>Tallinna Kopli Ametikooli õppetöökodade hoone osaline renoveerimine</t>
  </si>
  <si>
    <t>teede ja tänavate ehituseks, rekonstrueerimiseks ning kapitaalremondiks (EL ÜKF)</t>
  </si>
  <si>
    <t>12 66 42 001 0</t>
  </si>
  <si>
    <t>liiniveoks</t>
  </si>
  <si>
    <t>Eespool nimetama mitteresidendid</t>
  </si>
  <si>
    <t>228 41 01 00 0</t>
  </si>
  <si>
    <t>maamaksu hüvitis</t>
  </si>
  <si>
    <t>Tallinna Juhkentali Gümnaasium – söökla lae avariiremont</t>
  </si>
  <si>
    <t>12 91 20 004 0</t>
  </si>
  <si>
    <t>toetus Tallinna koolides eesti keeles õppeainete õpetamiseks 2007/2008 õppeaastal</t>
  </si>
  <si>
    <t>Linnade Liit</t>
  </si>
  <si>
    <t>12 91 45 004 0</t>
  </si>
  <si>
    <t>projekt POWER</t>
  </si>
  <si>
    <t>12 91 45 005 0</t>
  </si>
  <si>
    <t xml:space="preserve">Projekt Balti 21 öko-regioon </t>
  </si>
  <si>
    <t>Muutus pikaajalistes nõuetes      713 02 00 00 0</t>
  </si>
  <si>
    <t>Kinnisvarainvesteeringute müügiga seotud kulud</t>
  </si>
  <si>
    <t>Keskkonnateenused</t>
  </si>
  <si>
    <t>Aegna sadama ja kommunikatsioonide rekonstrueerimine</t>
  </si>
  <si>
    <t>Eluasemekulude katmine</t>
  </si>
  <si>
    <t>Kindlustusmaksete tasumine</t>
  </si>
  <si>
    <t>Lähetuskulude hüvitamine</t>
  </si>
  <si>
    <t>Ehitisregistri toimingute riigilõiv</t>
  </si>
  <si>
    <t>MAKSUD</t>
  </si>
  <si>
    <t>223 17 81 00 0</t>
  </si>
  <si>
    <t>223 17 88 00 0</t>
  </si>
  <si>
    <t>kammerkontsertide sari "Valguses ja varjus"</t>
  </si>
  <si>
    <t>Botaanikaaia ja Aegna saare loodusmajade sisustamine</t>
  </si>
  <si>
    <t>Aegna saare majutuskämpingud</t>
  </si>
  <si>
    <t>Kogupere mängulinnakud</t>
  </si>
  <si>
    <t>Tallinna linna Peterburi stipendium</t>
  </si>
  <si>
    <t>Tiigrihüppe SA rahastatavad projektid</t>
  </si>
  <si>
    <t>Aktsiakapitali suurendamine (seoses eurole üleminekuga)</t>
  </si>
  <si>
    <t>ERISOODUSTUSED</t>
  </si>
  <si>
    <t>Lindamäe ja Linda kuju korrastamine</t>
  </si>
  <si>
    <t>12 52 23 065 0</t>
  </si>
  <si>
    <t>Keskkonnateadlikkuse programmi loodusõppeprojekt „Laps looduses“</t>
  </si>
  <si>
    <t>Õppepaviljoni rajamine - KIK eraldis</t>
  </si>
  <si>
    <t>1 grupp (töötasuga kaasnevad maksud ja sotsiaalkindlustusmaksed kokku)</t>
  </si>
  <si>
    <t>228 12 01 70 0</t>
  </si>
  <si>
    <t>220 04 25 00 0</t>
  </si>
  <si>
    <t>ISKE</t>
  </si>
  <si>
    <t>noorsootöö projektid  -kodumaine</t>
  </si>
  <si>
    <t>noorsootöö projektid  -välismaine</t>
  </si>
  <si>
    <t>250 01 10 00 0</t>
  </si>
  <si>
    <t>Linnavaltsus</t>
  </si>
  <si>
    <t>Linnavalitsuse hoone projekteerimine</t>
  </si>
  <si>
    <t>FIS arendustööd</t>
  </si>
  <si>
    <t>225 95 02 00 0</t>
  </si>
  <si>
    <t>piirkondlikud kultuuriüritused (Lasnamäe linnaosa)</t>
  </si>
  <si>
    <t>12 65 23 035 0</t>
  </si>
  <si>
    <t>Osalused investeerimisfondides</t>
  </si>
  <si>
    <t>piirkondlikud kultuuriüritused (Nõmme linnaosa)</t>
  </si>
  <si>
    <t>Eesti Muusikakoolide Liit</t>
  </si>
  <si>
    <t>Kadrioru Saksa Gümnaasiumile stipendium Neidudekoori kontsertreisiks Saksamaale</t>
  </si>
  <si>
    <t>12 89 23 009 0</t>
  </si>
  <si>
    <t>Vene Kultuurikeskuse keelekabineti sisustamine</t>
  </si>
  <si>
    <t>12 64 23 109 0</t>
  </si>
  <si>
    <t>piirkondlikud spordiüritused (Lasnamäe linnaosa)</t>
  </si>
  <si>
    <t>226 25 60 00 0</t>
  </si>
  <si>
    <t xml:space="preserve">223 17 88 99 0 </t>
  </si>
  <si>
    <t>kaubandustegevuse seaduse alusel määratud trahvid</t>
  </si>
  <si>
    <t>228 82 00 00 0</t>
  </si>
  <si>
    <t>Osalemine projektides</t>
  </si>
  <si>
    <t>228 82 01 00 0</t>
  </si>
  <si>
    <t>osalemine projektides</t>
  </si>
  <si>
    <t>226 25 20 00 0</t>
  </si>
  <si>
    <t>223 40 11 00 0</t>
  </si>
  <si>
    <t>noorte- ja õpilasvolikogud</t>
  </si>
  <si>
    <t>248 11 00 00 0</t>
  </si>
  <si>
    <t>muud heakorrakulud (Haabersti LOV)</t>
  </si>
  <si>
    <t>223 11 81 62 0</t>
  </si>
  <si>
    <t>220 05 13 00 0</t>
  </si>
  <si>
    <t>töötervishoid</t>
  </si>
  <si>
    <t>228 13 03 99 0</t>
  </si>
  <si>
    <t>Laste muusika- ja kunstikoolide tulud</t>
  </si>
  <si>
    <t>Muud kultuuri- ja kunstiasutuste tulud</t>
  </si>
  <si>
    <t>Jakob Westholmi Gümnaasium - katuse ja siseruumide avariijärgne remont</t>
  </si>
  <si>
    <t>12 91 23 005 0</t>
  </si>
  <si>
    <t>248 11 11 07 0</t>
  </si>
  <si>
    <t>Interreg (Creative Metropoles)</t>
  </si>
  <si>
    <t>Pakendiseaduse alusel määratud trahvid</t>
  </si>
  <si>
    <t>113 32 91 00 0</t>
  </si>
  <si>
    <t>pakendiseaduse alusel määratud trahvid</t>
  </si>
  <si>
    <t>12 52 25 037 0</t>
  </si>
  <si>
    <t>12 65 23 020 0</t>
  </si>
  <si>
    <t xml:space="preserve">projekt "Eesti kool multikultuurses keskkonnas" </t>
  </si>
  <si>
    <t>12 91 20 006 0</t>
  </si>
  <si>
    <t>projekt "AIREA"</t>
  </si>
  <si>
    <t>226 12 10 00 0</t>
  </si>
  <si>
    <t>01-29</t>
  </si>
  <si>
    <t>Sotsiaaltöötajate koolitus</t>
  </si>
  <si>
    <t>228 80 01 00 0</t>
  </si>
  <si>
    <t xml:space="preserve">haljastute hooldus (Mustamäe linnaosa) </t>
  </si>
  <si>
    <t>haljastute hooldus (Nõmme linnaosa)</t>
  </si>
  <si>
    <t>haljastute hooldus (Pirita linnaosa)</t>
  </si>
  <si>
    <t>haljastute hooldus (Põhja-Tallinn)</t>
  </si>
  <si>
    <t>haljastute hooldus (Kommunaalamet)</t>
  </si>
  <si>
    <t>haljastute hooldus (Keskkonnaamet)</t>
  </si>
  <si>
    <t>päevakeskuse teenused (Haabersti linnaosa)</t>
  </si>
  <si>
    <t xml:space="preserve">226 24 06 99 0 </t>
  </si>
  <si>
    <t>terviseliikumise programmi üritused - jaotamata</t>
  </si>
  <si>
    <t>Tallinna Lasteaiale Pannipõnn projekti "Ten Countries, Million Children: We are the future Europeans" teostamiseks</t>
  </si>
  <si>
    <t xml:space="preserve">päevakeskuse teenused (Mustamäe linnaosa) </t>
  </si>
  <si>
    <t>Muud riigilõivud K-L</t>
  </si>
  <si>
    <t>Kauplemisloa väljastamise eest</t>
  </si>
  <si>
    <t>Kohtuasjade toimingute riigilõiv</t>
  </si>
  <si>
    <t>Tulud haridusalasest tegevusest</t>
  </si>
  <si>
    <t>Tulu koolitusteenuse osutamisest</t>
  </si>
  <si>
    <t>Tulu teadus- ja arendustegevusest</t>
  </si>
  <si>
    <t>223 17 81 40 0</t>
  </si>
  <si>
    <t>223 17 81 81 0</t>
  </si>
  <si>
    <t>puudega inimese perekonda toetavad teenused</t>
  </si>
  <si>
    <t>Projekt „Sünnipäevakink muusikaliselt riigilt” raames Tallinna Kammerorkestri hotellimajutuse tasumiseks</t>
  </si>
  <si>
    <t>Emiteeritud võlakirjad nominaalväärtuses</t>
  </si>
  <si>
    <t>116 66 01 01 0</t>
  </si>
  <si>
    <t>116 66 01 02 0</t>
  </si>
  <si>
    <t>116 03 40 00 0</t>
  </si>
  <si>
    <t>116 03 41 00 0</t>
  </si>
  <si>
    <t>Talveöö unenägu</t>
  </si>
  <si>
    <t>225 37 21 70 0</t>
  </si>
  <si>
    <t>randade hooldus  (Nõmme linnaosa)</t>
  </si>
  <si>
    <t>randade hooldus  (Pirita linnaosa)</t>
  </si>
  <si>
    <t>randade hooldus  (Põhja-Tallinn)</t>
  </si>
  <si>
    <t>haljastute hooldus (Haabersti linnaosa)</t>
  </si>
  <si>
    <t>Tallinna Loomaaia katlamaja rekonstrueerimine ja soojatootmise üleviimine biokütusele</t>
  </si>
  <si>
    <t xml:space="preserve">Tallinna Linnamuuseumile Üühisürituse „Link: kolmes majas“ korraldamiseks </t>
  </si>
  <si>
    <t>Tallinna Kristiine Lasteaed</t>
  </si>
  <si>
    <t>Tallinna Vindi Lasteaed</t>
  </si>
  <si>
    <t>Tallinna Lasteaed Mooniõied</t>
  </si>
  <si>
    <t>Tallinna Kuristiku Lasteaed</t>
  </si>
  <si>
    <t>Tallinna Lasteaed kirsike</t>
  </si>
  <si>
    <t>Tallinna lasteaed Laagna Rukkilill</t>
  </si>
  <si>
    <t>Tallinna Liikuri lasteaed</t>
  </si>
  <si>
    <t>Tallinna Linnamäe Lasteaed</t>
  </si>
  <si>
    <t>Tallinna Loitsu lasteaed</t>
  </si>
  <si>
    <t>Tallinna Muhu Lasteaed</t>
  </si>
  <si>
    <t>Tallinna Mustakivi Lasteaed</t>
  </si>
  <si>
    <t>Tallinna Paekaare Lasteaed</t>
  </si>
  <si>
    <t>Tallinna Suur-Pae Lasteaed</t>
  </si>
  <si>
    <t>Tallinna Vormsi Lasteaed</t>
  </si>
  <si>
    <t>Tallinna Ülemiste Lasteaed</t>
  </si>
  <si>
    <t>Tallinna Lasteaed Männimudila</t>
  </si>
  <si>
    <t>Tallinna Lastesõim Hellik</t>
  </si>
  <si>
    <t xml:space="preserve">KredEx-ilt elamuehituseks </t>
  </si>
  <si>
    <t>12 06 25 019 0</t>
  </si>
  <si>
    <t>223 20 21 81 0</t>
  </si>
  <si>
    <t>226 24 16 00 0</t>
  </si>
  <si>
    <t>osalemine rahvusvahelistel võistlustel</t>
  </si>
  <si>
    <t>223 43 01 00 0</t>
  </si>
  <si>
    <t xml:space="preserve">223 43 02 00 0 </t>
  </si>
  <si>
    <t>Vanalinna päevad</t>
  </si>
  <si>
    <t>225 15 41 00 0</t>
  </si>
  <si>
    <t>Kirikute toetus</t>
  </si>
  <si>
    <t>239 31 11 00 0</t>
  </si>
  <si>
    <t>maa maksustamine</t>
  </si>
  <si>
    <t>Haabersti raamatukogu sisustamine</t>
  </si>
  <si>
    <t>247 00 00 00 0</t>
  </si>
  <si>
    <t>LINNAPLANEERIMINE</t>
  </si>
  <si>
    <t>277 35 22 00 0</t>
  </si>
  <si>
    <t>MTÜ Tallinna Treenerite Liit</t>
  </si>
  <si>
    <t>227 21 18 00 0</t>
  </si>
  <si>
    <t>noortelaagrid linnaosades</t>
  </si>
  <si>
    <t>muu tulu majandustegevusest</t>
  </si>
  <si>
    <t>113 30 00 00 0</t>
  </si>
  <si>
    <t>Koolituslähetuse majutuskulud</t>
  </si>
  <si>
    <t>Koolituslähetuse sõidukulud</t>
  </si>
  <si>
    <t>etendusasutuste tasulised teenused</t>
  </si>
  <si>
    <t>116 05 21 01 0</t>
  </si>
  <si>
    <t>12 91 28 005 0</t>
  </si>
  <si>
    <t>Grundtvig programmi projekt "Rehabiliteeriv kunstfoto"</t>
  </si>
  <si>
    <t>228 82 20 00 0</t>
  </si>
  <si>
    <t>12 91 27 009 0</t>
  </si>
  <si>
    <t>„Õppimine läbi mängu“</t>
  </si>
  <si>
    <t>12 14 27 038 0</t>
  </si>
  <si>
    <t>12 14 27 039 0</t>
  </si>
  <si>
    <t>12 14 27 040 0</t>
  </si>
  <si>
    <t>12 14 27 041 0</t>
  </si>
  <si>
    <t>12 14 27 042 0</t>
  </si>
  <si>
    <t xml:space="preserve">„Art sõidud“ </t>
  </si>
  <si>
    <t>„Riskikäitumise abc“</t>
  </si>
  <si>
    <t xml:space="preserve">„Väärtustades iseennast“ </t>
  </si>
  <si>
    <t xml:space="preserve">„Osalusdokumentaal“ </t>
  </si>
  <si>
    <t>„Pässa noorte aktiiv“</t>
  </si>
  <si>
    <t>Terviseameti sihtfinantseering</t>
  </si>
  <si>
    <t>Muu amortiseeruva materiaalse põhivara müügiga seotud kulud</t>
  </si>
  <si>
    <t xml:space="preserve">Rannamõisa tee kergliiklustee - välisabi             </t>
  </si>
  <si>
    <t xml:space="preserve">Rannamõisa tee kergliiklustee - linna omafinantseering         </t>
  </si>
  <si>
    <t>12 66 42 002 0</t>
  </si>
  <si>
    <t>12 64 23 031 0</t>
  </si>
  <si>
    <t>115 95 99 00 0</t>
  </si>
  <si>
    <t>Töötute aktiviseerimiskeskuse rajamine Põhja-Tallinnasse</t>
  </si>
  <si>
    <t>Leitud asjade müügitulu</t>
  </si>
  <si>
    <t>12 91 42 011 0</t>
  </si>
  <si>
    <t>projekt "Reaalaja infosüsteem"</t>
  </si>
  <si>
    <t>12 91 42 012 0</t>
  </si>
  <si>
    <t>12 91 20 002 0</t>
  </si>
  <si>
    <t>228 15 13 00 0</t>
  </si>
  <si>
    <t>koduteenused</t>
  </si>
  <si>
    <t>228 15 17 00 0</t>
  </si>
  <si>
    <t xml:space="preserve">välisrahastusega projekt „Tallinna Kommunaalameti kvaliteedijuhtimissüsteemi rakendamine ja sertifitseerimine“ </t>
  </si>
  <si>
    <t xml:space="preserve">233 40 30 01 0 </t>
  </si>
  <si>
    <t>277 11 00 00 0</t>
  </si>
  <si>
    <t>piirkondlikud kultuuriüritused (Haabersti linnaosa) - jaotamata</t>
  </si>
  <si>
    <t>225 05 30 00 0</t>
  </si>
  <si>
    <t>SA KredEx</t>
  </si>
  <si>
    <t xml:space="preserve">12 68 39 001 0 </t>
  </si>
  <si>
    <t>projektide reserv</t>
  </si>
  <si>
    <t>225 05 30 02 0</t>
  </si>
  <si>
    <t>Talvefestival</t>
  </si>
  <si>
    <t>239 11 22 60 0</t>
  </si>
  <si>
    <t>228 80 00 00 0</t>
  </si>
  <si>
    <t>228 31 01 00 0</t>
  </si>
  <si>
    <t xml:space="preserve">projekti raames "Osalemine Euroopa noorte muinsuskaitsealasel fotokonkursil" </t>
  </si>
  <si>
    <t>ENTK-st laagrikasvatajate koolitus</t>
  </si>
  <si>
    <t>Tehnika(Veerenni)-Filtri ühendustee rekonstrueerimine</t>
  </si>
  <si>
    <t>Lastemuuseumi renoveerimisprojekti alustamine</t>
  </si>
  <si>
    <t>laenude võtmine valitsussektorisiseselt</t>
  </si>
  <si>
    <t>301 02 00 00 0</t>
  </si>
  <si>
    <t>843 99 00 00 0</t>
  </si>
  <si>
    <t>Personaliteenused</t>
  </si>
  <si>
    <t>projekt "Tallinna Haridusameti hariduskorralduse teenistuse ametnike stažeerimine Euroopa Liidu liikmesriikide hariduskorraldusasutuste juures"</t>
  </si>
  <si>
    <t>228 15 17 80 0</t>
  </si>
  <si>
    <t>228 15 17 90 0</t>
  </si>
  <si>
    <t>228 15 20 20 0</t>
  </si>
  <si>
    <t>228 15 20 30 0</t>
  </si>
  <si>
    <t>225 05 30 03 0</t>
  </si>
  <si>
    <t>PIKAAJALISED KOHUSTUSED</t>
  </si>
  <si>
    <t>LAENUKOHUSTUSTE PIKAAJALINE OSA</t>
  </si>
  <si>
    <t>Pangateenused</t>
  </si>
  <si>
    <t>Põhivara soetamiseks saadud välisabi kaasfinatnseerimise amortisatsioon</t>
  </si>
  <si>
    <t>EL struktuurivahendite inimressursi arendamise rakenduskava prioriteetse suuna „Suurem haldusvõimekus“ meetme „Avalike teenistujate, kohalike omavalitsuste ja mittetulundusühingute töötajate koolitus ja arendamine“ alameede „Organisatsiooni arendamine“</t>
  </si>
  <si>
    <t>220 85 13 00 0</t>
  </si>
  <si>
    <t>Vene Kultuuri Rahvaülikool</t>
  </si>
  <si>
    <t>Muud tulud</t>
  </si>
  <si>
    <t>800 43 00 00 0</t>
  </si>
  <si>
    <t>SA Tallinna Televisioon tulud</t>
  </si>
  <si>
    <t>Liiva kalmistule uue osa projekteerimine</t>
  </si>
  <si>
    <t>116 08 25 00 0</t>
  </si>
  <si>
    <t>toetus paljulapselistele peredele Eesti Vabariigi aastapäevaks</t>
  </si>
  <si>
    <t>Muu toodete ja teenuste müük</t>
  </si>
  <si>
    <t>Kantseleiteenuste tasu</t>
  </si>
  <si>
    <t>115 19 40 00 0</t>
  </si>
  <si>
    <t>115 20 00 00 0</t>
  </si>
  <si>
    <t>223 11 01 00 0</t>
  </si>
  <si>
    <t>12 14 27 014 0</t>
  </si>
  <si>
    <t>Tln Väike-Õismäe Gümnaasium - remondi ettevalmistamine</t>
  </si>
  <si>
    <t>"Pääsküla noorkotkad sügisel lõunasse" (Harju MV-lt)</t>
  </si>
  <si>
    <t>SOTSIAALABITOETUSED JM.TOETUSED FÜÜS:ISIKUTELE</t>
  </si>
  <si>
    <t xml:space="preserve">Tallinna Filharmooniale projekti „Kutse sünnipäevale” raames Laste kammerooperi "Lopi ja Lapi" lavastamine ja esitamine Oisus </t>
  </si>
  <si>
    <t>päevakeskuse teenused (Nõmme linnaosa)</t>
  </si>
  <si>
    <t>päevakeskuse teenused (Pirita linnaosa)</t>
  </si>
  <si>
    <t>114 71 00 00 0</t>
  </si>
  <si>
    <t>12 89 23 015 0</t>
  </si>
  <si>
    <t>turismiturundus Aasia turgudel</t>
  </si>
  <si>
    <t>projekt "Nõmme pasunapäevad"</t>
  </si>
  <si>
    <t>12 02 23 028 0</t>
  </si>
  <si>
    <t>projekt "Haabersti Slide"</t>
  </si>
  <si>
    <t>Keskkonnaministeerium</t>
  </si>
  <si>
    <t>12 89 27 003 0</t>
  </si>
  <si>
    <t>Päikeselill</t>
  </si>
  <si>
    <t>277 35 01 30 0</t>
  </si>
  <si>
    <t>Tallinna Reaalkooli küttesüsteemi ümberehitus</t>
  </si>
  <si>
    <t>Tallinna Lepistiku Lasteaed-Algkooli remont</t>
  </si>
  <si>
    <t>Tallinna Lasteaia Kikas köögikatla ost</t>
  </si>
  <si>
    <t>Tallinna Kadaka Lasteaia kanalisatsiooni avariitööd</t>
  </si>
  <si>
    <t>Tallinna Pallasti Lasteaia lagede, põrandate ja trepi remont</t>
  </si>
  <si>
    <t>Tallinna Lasteaed Mudila kanalisatsioonitrassi avariiremont</t>
  </si>
  <si>
    <t>Tallinna Juhkentali Gümnaasiumi spordiväljaku piirde remont ja elektrisüsteemi korrastamine</t>
  </si>
  <si>
    <t>Tallinna Mustamäe Reaalgümnaasiumi kraanikausside asendamine ja kanalisatsioonitrassi avariiremont</t>
  </si>
  <si>
    <t>KÜ GRUPP</t>
  </si>
  <si>
    <t>Haabersti Sotsiaalkeskuse laiendus</t>
  </si>
  <si>
    <t>noortekeskuse ja vaba aja asutuste ruumide kasutamise teenus</t>
  </si>
  <si>
    <t>noortekeskuse ja vaba aja asutuste muud tasulised teenused</t>
  </si>
  <si>
    <t>116 06 09 00 0</t>
  </si>
  <si>
    <t>noortelaagri teenused</t>
  </si>
  <si>
    <t>huvialakoolide õppetasu - jaotamata</t>
  </si>
  <si>
    <t>113 32 00 00 0</t>
  </si>
  <si>
    <t>karistusseadustiku alusel määratud trahvid</t>
  </si>
  <si>
    <t>113 09 00 00 0</t>
  </si>
  <si>
    <t>BIOLOOGILISED VARAD</t>
  </si>
  <si>
    <t>239 41 10 00 0</t>
  </si>
  <si>
    <t>Linnahalli hoolduskulud</t>
  </si>
  <si>
    <t>Linnakantselei isikkoosseis</t>
  </si>
  <si>
    <t>arvestus</t>
  </si>
  <si>
    <t>muud sotsiaalhoolekande kulud</t>
  </si>
  <si>
    <t>228 11 00 00 0</t>
  </si>
  <si>
    <t>Kalamaja Lasteaed - katlamaja korstna remont</t>
  </si>
  <si>
    <t>12 67 23 001 0</t>
  </si>
  <si>
    <t>12 17 25 001 0</t>
  </si>
  <si>
    <t>kultuuritöötajate palkade ühtlustamiseks</t>
  </si>
  <si>
    <t>12 09 00 001 0</t>
  </si>
  <si>
    <t>õppelaen</t>
  </si>
  <si>
    <t>00</t>
  </si>
  <si>
    <t>nimetamata valdkond</t>
  </si>
  <si>
    <t>perekonda toetavad teenused</t>
  </si>
  <si>
    <t>laste muusika- ja kunstikoolid</t>
  </si>
  <si>
    <t>laste huvialamajad ja -keskused</t>
  </si>
  <si>
    <t>Tulu parkimisest asutuse territooriumil</t>
  </si>
  <si>
    <t>116 63 01 00 0</t>
  </si>
  <si>
    <t>PIKAAJALISED FINANTSINVESTEERINGUD</t>
  </si>
  <si>
    <t>Investeerimisportfelli väärtpaberid</t>
  </si>
  <si>
    <t>226 25 80 00 0</t>
  </si>
  <si>
    <t>Eluhooned soetusmaksumuses</t>
  </si>
  <si>
    <t>Teed soetusmaksumuses</t>
  </si>
  <si>
    <t>Muud rajatised soetusmaksumuses</t>
  </si>
  <si>
    <t>Masinad ja seadmed</t>
  </si>
  <si>
    <t>05600</t>
  </si>
  <si>
    <t>116 08 99 99 0</t>
  </si>
  <si>
    <t>116 65 21 01 0</t>
  </si>
  <si>
    <t>116 65 21 05 0</t>
  </si>
  <si>
    <t>116 65 21 08 0</t>
  </si>
  <si>
    <t>116 06 00 00 0</t>
  </si>
  <si>
    <t>Pirita tee ja Rummu tee ristmik</t>
  </si>
  <si>
    <t>projekteerimine ja ekspertiisid (jaotamata)</t>
  </si>
  <si>
    <t>SA Archimedes rahastatavad projektid (2)</t>
  </si>
  <si>
    <t>12 06 25 035 0</t>
  </si>
  <si>
    <t>Sõle raamatukogu  välisfassaadi remont</t>
  </si>
  <si>
    <t>Keskraamatukogu raamatute soetamine</t>
  </si>
  <si>
    <t>12 89 23 020 0</t>
  </si>
  <si>
    <t>Transporditeenused</t>
  </si>
  <si>
    <t>Tulud spordi-ja puhkealasest tegevusest</t>
  </si>
  <si>
    <t>tg loomakaitse - jaotamata</t>
  </si>
  <si>
    <t>231 15 99 00 0</t>
  </si>
  <si>
    <t>tg jäätmemajandus - jaotamata</t>
  </si>
  <si>
    <t>231 21 99 00 0</t>
  </si>
  <si>
    <t>225 94 01 00 0</t>
  </si>
  <si>
    <t>Eesti Rahvusliku Sõltumatuse Partei 20. aastapäeva tähistamine</t>
  </si>
  <si>
    <t>225 37 21 75 0</t>
  </si>
  <si>
    <t>12 06 25 033 0</t>
  </si>
  <si>
    <t>projekt ""Kutse sünnipäevale" - uute teoste tellimine ja kirjastamine"</t>
  </si>
  <si>
    <t>226 24 02 99 0</t>
  </si>
  <si>
    <t>projekt „Kutsesuunitlustöö arendamine Tallinna üldhariduskoolidel”</t>
  </si>
  <si>
    <t>12 52 25 011 0</t>
  </si>
  <si>
    <t>projekt "Valguses ja varjus"</t>
  </si>
  <si>
    <t>225 37 99 00 0</t>
  </si>
  <si>
    <t>225 80 21 00 0</t>
  </si>
  <si>
    <t>Toetus pühapäevakoolidele</t>
  </si>
  <si>
    <t>Eakate hoolekanne</t>
  </si>
  <si>
    <t>228 12 01 00 0</t>
  </si>
  <si>
    <t>üldhooldekodu teenused</t>
  </si>
  <si>
    <t>299 21 00 00 0</t>
  </si>
  <si>
    <t>299 81 00 00 0</t>
  </si>
  <si>
    <t>Kaitsekäik Hellemanni tornist Munkadetaguse tornini</t>
  </si>
  <si>
    <t>Tallinna Linnateatri suure saali projekteerimine</t>
  </si>
  <si>
    <t>Tallinna 37. Keskkool - elektrisüsteemi remont</t>
  </si>
  <si>
    <t>Lasnamäe Gümnaasium - katuse avariiremont</t>
  </si>
  <si>
    <t>247 81 11 00 0 </t>
  </si>
  <si>
    <t>504099</t>
  </si>
  <si>
    <t>505099</t>
  </si>
  <si>
    <t>506099</t>
  </si>
  <si>
    <t>Tööjõukulu kapitaliseerimine (miinus)</t>
  </si>
  <si>
    <t>Sotsiaalmaksu kapitaliseerimine (miinus)</t>
  </si>
  <si>
    <t>12 52 25 015 0</t>
  </si>
  <si>
    <t>Tallinna Raadiku Lasteaed</t>
  </si>
  <si>
    <t>Lasteaed Mudila</t>
  </si>
  <si>
    <t>Spordiväljaku piirdeaia ehitus</t>
  </si>
  <si>
    <t>tulekahjusignalisatsiooni projekteerimine ja paigaldamine</t>
  </si>
  <si>
    <t>tg toetused SA ja MTÜ - jaotamata</t>
  </si>
  <si>
    <t>248 13 99 00 0</t>
  </si>
  <si>
    <t>tg tarbija- ja hinnapoliitika - jaotamata</t>
  </si>
  <si>
    <t>248 12 99 00 0</t>
  </si>
  <si>
    <t>tg turismi arendamine - jaotamata</t>
  </si>
  <si>
    <t>248 11 99 00 0</t>
  </si>
  <si>
    <t>tg ettevõtluse arendamine - jaotamata</t>
  </si>
  <si>
    <t>277 99 99 00 0</t>
  </si>
  <si>
    <t>Tv tervishoid - jaotamata</t>
  </si>
  <si>
    <t>228 39 08 00 0</t>
  </si>
  <si>
    <t>toimetulekutoetust saavate perede laste kooliminekutoetus</t>
  </si>
  <si>
    <t>228 11 99 00 0</t>
  </si>
  <si>
    <t>Siili tn 19/21 ümbruse kvartalisisene tee</t>
  </si>
  <si>
    <t>Seli asum</t>
  </si>
  <si>
    <t>228 13 03 00 0</t>
  </si>
  <si>
    <t>242 15 13 00 0</t>
  </si>
  <si>
    <t>Koolitervishoiu infosüsteem</t>
  </si>
  <si>
    <t>Müüdud õiguste ja litsentside jääkväärtus</t>
  </si>
  <si>
    <t>Muu immateriaalse põhivara müügitulu</t>
  </si>
  <si>
    <t>Kose tee 31-37</t>
  </si>
  <si>
    <t>Poznanska Ogonoksztalcaca szkola, Poolas</t>
  </si>
  <si>
    <t>projekt "Piirideta suhtlemine"</t>
  </si>
  <si>
    <t>Vene Kultuurikeskuse keelekabineti sisustus</t>
  </si>
  <si>
    <t>12 06 25 051 0</t>
  </si>
  <si>
    <t>Kurgjärve palliplatsi remont</t>
  </si>
  <si>
    <t>12 91 20 007 0</t>
  </si>
  <si>
    <t>"Bazaar"</t>
  </si>
  <si>
    <t>12 91 20 008 0</t>
  </si>
  <si>
    <t>"ISKE"</t>
  </si>
  <si>
    <t>projekti "Meie Eesti" teostamiseks</t>
  </si>
  <si>
    <t>225 15 41 03 0</t>
  </si>
  <si>
    <t>225 15 41 04 0</t>
  </si>
  <si>
    <t>turvalisus (Haabersti linnaosa)</t>
  </si>
  <si>
    <t>222 29 30 00 0</t>
  </si>
  <si>
    <t>korteriühistute toetus</t>
  </si>
  <si>
    <t>12 02 25 001 0</t>
  </si>
  <si>
    <t xml:space="preserve">220 03 11 00 0 </t>
  </si>
  <si>
    <t>12 02 23 023 0</t>
  </si>
  <si>
    <t>Tallinna Huvikeskusele "Kullo" tegevusloaga noortelaagri tegevuse korraldamiseks</t>
  </si>
  <si>
    <t>12 02 23 024 0</t>
  </si>
  <si>
    <t>tehnilise personali palgatõusu vahendid</t>
  </si>
  <si>
    <t>Tallinna Päev - jaotamata</t>
  </si>
  <si>
    <t>225 15 41 13 0</t>
  </si>
  <si>
    <t>225 15 41 14 0</t>
  </si>
  <si>
    <t>Tallinna Vindi Lasteaia akende remont</t>
  </si>
  <si>
    <t>Lasteaed Mesipuu veetrassi vahetus</t>
  </si>
  <si>
    <t>Kalamaja Lasteaia gaasikatlamaja moodulkorstna paigaldus</t>
  </si>
  <si>
    <t>12 65 23 057 0</t>
  </si>
  <si>
    <t>projekti "Avali meeli Rõõmupesas" teostamiseks</t>
  </si>
  <si>
    <t>12 65 23 058 0</t>
  </si>
  <si>
    <t>projekti "Lõikuskuust heinakuusse" teostamiseks</t>
  </si>
  <si>
    <t>TPNK Juks ruumide renoveerimine</t>
  </si>
  <si>
    <t>Tallinna Vaimse Tervise Keskuse juurdeehitus</t>
  </si>
  <si>
    <t>Kodutute öömajade renoveerimine ja soetused</t>
  </si>
  <si>
    <t>Linnavolikogu Kantselei</t>
  </si>
  <si>
    <t xml:space="preserve">225 39 02 00 0 </t>
  </si>
  <si>
    <t>225 93 00 00 0</t>
  </si>
  <si>
    <t>Projekt "Tallinna Linna Kultuuritegu"</t>
  </si>
  <si>
    <t>projekt "Special"</t>
  </si>
  <si>
    <t>12 06 23 009 0</t>
  </si>
  <si>
    <t>239 11 91 00 0</t>
  </si>
  <si>
    <t>239 11 91 01 0</t>
  </si>
  <si>
    <t>avalik kord</t>
  </si>
  <si>
    <t>haridus ja teadus</t>
  </si>
  <si>
    <t>kultuur</t>
  </si>
  <si>
    <t>Tallinna Linnamuuseumile konverentsi „Using Time Travel to Explore Turning Points in History“ korraldamiseks</t>
  </si>
  <si>
    <t>12 06 25 066 0</t>
  </si>
  <si>
    <t>Tallinna Lasteaed Delfiin - fassaadi rekonstrueerimine (CO2)</t>
  </si>
  <si>
    <t>Tallinna Männiku Lasteaed - fassaadi rekonstrueerimine (CO2)   </t>
  </si>
  <si>
    <t>Ravikindlustusega hõlmamata isikud</t>
  </si>
  <si>
    <t>koolieelsete lasteasutuste toetus</t>
  </si>
  <si>
    <t>Vene Muuseum</t>
  </si>
  <si>
    <t>277 35 14 00 0</t>
  </si>
  <si>
    <t>botaanikaaiaaia piletitulu</t>
  </si>
  <si>
    <t>muud botaanikaaiaaia tasulised teenused</t>
  </si>
  <si>
    <t>226 24 07 00 0</t>
  </si>
  <si>
    <t>Tallinna Kuristiku Gümnaasiumi automaatse tuleohutussüsteemi ehitus</t>
  </si>
  <si>
    <t>Keskkonnateenused MTÜ</t>
  </si>
  <si>
    <t>800 70 99 00 0    tulud - jaotamata</t>
  </si>
  <si>
    <t>870 99 99 00 0    kulud - jaotamata</t>
  </si>
  <si>
    <t>piirkondlikud noorsooüritused (Mustamäe linnaosa)</t>
  </si>
  <si>
    <t>111 01 01 00 0</t>
  </si>
  <si>
    <t>228 90 01 00 0</t>
  </si>
  <si>
    <t>piirkondlikud sotsiaalhoolekande projektid</t>
  </si>
  <si>
    <t>Tootmiskulud</t>
  </si>
  <si>
    <t>Toodangu valmistamiseks kasutatud tooraine, kütus, materjal</t>
  </si>
  <si>
    <t>projekti "Ways of Attracting Adults to Keep Learning" toetamiseks</t>
  </si>
  <si>
    <t>12 64 23 035 0</t>
  </si>
  <si>
    <t>12 64 23 036 0</t>
  </si>
  <si>
    <t>114 71 01 00 0</t>
  </si>
  <si>
    <t>Tehnika-Filtri ühendustee rekonstrueerimine - linna omafinantseering</t>
  </si>
  <si>
    <t>Sotsiaalmaks erisoodustustelt</t>
  </si>
  <si>
    <r>
      <t>Projekti Tähti õpetava ja lugemisoskust arendava veebipõhise interaktiivse mängu „Tähekodu“ loomine</t>
    </r>
    <r>
      <rPr>
        <sz val="10"/>
        <color indexed="18"/>
        <rFont val="Arial"/>
        <family val="2"/>
        <charset val="186"/>
      </rPr>
      <t xml:space="preserve"> </t>
    </r>
  </si>
  <si>
    <t>Salme Kultuurikeskuse parkla rekonstrueerimine</t>
  </si>
  <si>
    <t>Tondiloo haljasala Linnamäe tee 28a (projekt)</t>
  </si>
  <si>
    <t>Taani Kuninga aia skulptuur "Tuli lipp"</t>
  </si>
  <si>
    <t>Langenud ohvitseride mälestusmärgi projekteerimine</t>
  </si>
  <si>
    <t>12 64 23 032 0</t>
  </si>
  <si>
    <t>225 39 02 01 0</t>
  </si>
  <si>
    <t>Vana Baskini teater</t>
  </si>
  <si>
    <t>Tallinna Lepistiku Lasteaed/Algkooli automaatse tulekahjusignalisatsiooni väljaehitamine</t>
  </si>
  <si>
    <t>Tallinna Nõmme Gümnaasiumi põhikooli hoone katuse remont</t>
  </si>
  <si>
    <t>Tallinna Ranniku Gümnaasiumi kanalisatsiooni tagasilöögiklapi remont</t>
  </si>
  <si>
    <t>12 91 27 002 0</t>
  </si>
  <si>
    <t>Päevakeskuste tulud (müügimaksuga maksustatav)</t>
  </si>
  <si>
    <t>09609</t>
  </si>
  <si>
    <t>Ebatõenäoliselt laekuv intressitulu järelmaksunõuetelt</t>
  </si>
  <si>
    <t>220 01 11 20 0</t>
  </si>
  <si>
    <t>222 29 02 06 0</t>
  </si>
  <si>
    <t>Välisrahastusega projekt „Helsingi-Tallinna transpordi ja planeerimise stsenaariumid“</t>
  </si>
  <si>
    <t>04850</t>
  </si>
  <si>
    <t xml:space="preserve">242 70 01 00 0 </t>
  </si>
  <si>
    <t>242 70 01 11 0</t>
  </si>
  <si>
    <t>12 89 42 001 0</t>
  </si>
  <si>
    <t>12 61 23 021 0</t>
  </si>
  <si>
    <t>õppevahendid</t>
  </si>
  <si>
    <t xml:space="preserve">Tallinna Kammerorkestri Soomes toimuvate Eesti Vabariigi  aastapäevakontsert </t>
  </si>
  <si>
    <t>228 14 02 00 0</t>
  </si>
  <si>
    <t>242 10 01 02 0</t>
  </si>
  <si>
    <t>12 52 25 035 0</t>
  </si>
  <si>
    <t>spordiasutuste tasulised teenused</t>
  </si>
  <si>
    <t>116 06 99 00 0</t>
  </si>
  <si>
    <t>tulu koolibussi teenuse osutamisest teistele valdadele</t>
  </si>
  <si>
    <t>12 91 42 005 0</t>
  </si>
  <si>
    <t>3820.9</t>
  </si>
  <si>
    <t>115 01 21 00 0</t>
  </si>
  <si>
    <t>WC-de kommunikatsioonide projekteerimine ja ehitamine</t>
  </si>
  <si>
    <t>ANTUD MITTESIHTOTSTARBELINE FINANTSEERIMINE</t>
  </si>
  <si>
    <t>Loomaaia palkmaja</t>
  </si>
  <si>
    <t>Vanalinna Hariduskolleegiumile koolitusreis Kopenhaagenisse</t>
  </si>
  <si>
    <t>12 61 23 018 0</t>
  </si>
  <si>
    <t>277 35 01 50 0</t>
  </si>
  <si>
    <t xml:space="preserve">Lasnamäe Gümnaasium </t>
  </si>
  <si>
    <r>
      <t>küttesüsteemi ja veetorustiku remont</t>
    </r>
    <r>
      <rPr>
        <sz val="10"/>
        <rFont val="Calibri"/>
        <family val="2"/>
        <charset val="186"/>
      </rPr>
      <t xml:space="preserve"> </t>
    </r>
  </si>
  <si>
    <t>Tln Lille LA - kanalisatsioonisüsteemi avariiremont</t>
  </si>
  <si>
    <t>projekt SMILE</t>
  </si>
  <si>
    <t>"Noorsootöö kui teenus"</t>
  </si>
  <si>
    <t>12 14 27 023 0</t>
  </si>
  <si>
    <t>12 14 27 024 0</t>
  </si>
  <si>
    <t>12 14 27 025 0</t>
  </si>
  <si>
    <t>"RestoraNK"</t>
  </si>
  <si>
    <t>Kodutute varjupaik ja rehabiliteerimiskeskuse ehitustööd</t>
  </si>
  <si>
    <t>Tallinna 37. Keskkool</t>
  </si>
  <si>
    <t>Tallinna Tehnikagümnaasium</t>
  </si>
  <si>
    <t>Kadaka Spordihalli renoveerimine (linn)</t>
  </si>
  <si>
    <t xml:space="preserve">Pirita LOV-korvpalliväljaku piirdeaed </t>
  </si>
  <si>
    <t>Lasteaed Kiikhobu veetrassi remont</t>
  </si>
  <si>
    <t>piirkondlikud noorsooüritused (Kesklinn)</t>
  </si>
  <si>
    <t>Loomaaia ja SA Lutreola liigikaitselabor</t>
  </si>
  <si>
    <t>12 67 25 007 0</t>
  </si>
  <si>
    <t>225 85 00 00 0</t>
  </si>
  <si>
    <t>225 85 01 00 0</t>
  </si>
  <si>
    <t>Lasteaed Rukkirääk soojaveeboileri vahetus</t>
  </si>
  <si>
    <t xml:space="preserve">Tallinna Raekoja läänetiiva vundamendi kindlustamine </t>
  </si>
  <si>
    <t>12 91 42 004 0</t>
  </si>
  <si>
    <t>Müraseinade projekteerimine ja ehitamine põhimagistraalide äärde</t>
  </si>
  <si>
    <t>248 12 11 98 0</t>
  </si>
  <si>
    <t>231 99 40 00 0</t>
  </si>
  <si>
    <t>12 67 45 012 0</t>
  </si>
  <si>
    <t>Vara või teenuse üleandmine madalama hinnaga</t>
  </si>
  <si>
    <t>Tulu kultuuri- ja kunstiasutuste majandustegevusest</t>
  </si>
  <si>
    <t>Juhtide preemiad ja tulemustasud</t>
  </si>
  <si>
    <t>Ühistranspordi uuringud ja projektid</t>
  </si>
  <si>
    <t>projekti "Kristiinekate sõbralik pere" teostamiseks</t>
  </si>
  <si>
    <t>12 65 23 060 0</t>
  </si>
  <si>
    <t>projekti "Üheskoos mitmekesisuses" teostamiseks</t>
  </si>
  <si>
    <t>12 65 23 061 0</t>
  </si>
  <si>
    <t>projekti "Meie ühine Eesti" teostamiseks</t>
  </si>
  <si>
    <t>projekt "Perevägivalla ohvrite abistamine"</t>
  </si>
  <si>
    <t>228 31 00 00 0</t>
  </si>
  <si>
    <t>Rostocki ja Schwerini loomaaedadelt tegevustoetus Tallinna Loomaaiale (koostööleping)</t>
  </si>
  <si>
    <t>07210</t>
  </si>
  <si>
    <t>Tehnika tn - Filtri tn ühendustee jääkreostuse täiendav likvideerimine</t>
  </si>
  <si>
    <t>111 73 00 00 0</t>
  </si>
  <si>
    <t>Müügimaks</t>
  </si>
  <si>
    <t>231 99 17 00 0</t>
  </si>
  <si>
    <t>277 35 90 00 0</t>
  </si>
  <si>
    <t>Tallinna Muusikakooli lepingujärgne remont;</t>
  </si>
  <si>
    <t>Toimetulekuraskustes isikute hoolekanne</t>
  </si>
  <si>
    <t>04510</t>
  </si>
  <si>
    <t>05100</t>
  </si>
  <si>
    <t>06400</t>
  </si>
  <si>
    <t>Kinnistute, hoonete ja ruumide majandusmiskulud</t>
  </si>
  <si>
    <t>Tarkvara amortisatsioon</t>
  </si>
  <si>
    <t>12 02 23 031 0</t>
  </si>
  <si>
    <t>Munitsipaalpolitsei Amet</t>
  </si>
  <si>
    <t>288 01 00 00 0</t>
  </si>
  <si>
    <t>Preemia Tallinna Huvikeskusele "Kullo"</t>
  </si>
  <si>
    <t>12 89 23 024 0</t>
  </si>
  <si>
    <t>Toetus Rootsi Keele Õpetajate Selts rootsi keele õpetamiseks</t>
  </si>
  <si>
    <t>228 32 01 00 0</t>
  </si>
  <si>
    <t>Vähekindlustatud elanike ravimikulude kompenseerimine</t>
  </si>
  <si>
    <t>Freespink Tallinna Läänemere Gümnaasiumile</t>
  </si>
  <si>
    <r>
      <t>Projekti "Nature as a Pedagogical Tool (Natool) teostamiseks</t>
    </r>
    <r>
      <rPr>
        <sz val="11"/>
        <color indexed="18"/>
        <rFont val="Calibri"/>
        <family val="2"/>
        <charset val="186"/>
      </rPr>
      <t xml:space="preserve"> </t>
    </r>
  </si>
  <si>
    <t>12 11 28 001 0</t>
  </si>
  <si>
    <t>südame-veresoonte haiguste ennetamine</t>
  </si>
  <si>
    <t>12 61 23 001 0</t>
  </si>
  <si>
    <t>12 02 27 007 0</t>
  </si>
  <si>
    <t>ENTK-st lastelaagri läbiviimiseks</t>
  </si>
  <si>
    <t>tarbijakaitse</t>
  </si>
  <si>
    <t>Reaalservituudi/isikliku kasutusõiguse seadmise tas</t>
  </si>
  <si>
    <t>Tallinna  linna  finantsjuhtimise infosüsteemi arendustööd</t>
  </si>
  <si>
    <t>Linnaosade investeeringud</t>
  </si>
  <si>
    <t>Üldvalitsemine</t>
  </si>
  <si>
    <t>01114</t>
  </si>
  <si>
    <t>2081.5.0</t>
  </si>
  <si>
    <t>2082.6.8.</t>
  </si>
  <si>
    <t>2081.5.8.</t>
  </si>
  <si>
    <t>2081.5.9.</t>
  </si>
  <si>
    <t>2080.5.0</t>
  </si>
  <si>
    <t>2080.5.8.</t>
  </si>
  <si>
    <t>2080.5.9.</t>
  </si>
  <si>
    <t>2081.6.0</t>
  </si>
  <si>
    <t>2081.6.8.</t>
  </si>
  <si>
    <t>piirkondlikud noorsooüritused (Pirita linnaosa)</t>
  </si>
  <si>
    <t>116 65 42 00 0</t>
  </si>
  <si>
    <t>teistelt KOV-idelt transporditeenuste katteks</t>
  </si>
  <si>
    <t>Välisosalusega projektid</t>
  </si>
  <si>
    <t>TULUD MAJANDUSTEGEVUSEST</t>
  </si>
  <si>
    <t>116 03 00 00 0</t>
  </si>
  <si>
    <t>Ülemiste liiklussõlme II etapp - välisabi</t>
  </si>
  <si>
    <t>Ülemiste liiklussõlme II etapp - kaasfinantseerimine</t>
  </si>
  <si>
    <t>225 11 14 61 0</t>
  </si>
  <si>
    <t>kultuuritegevus (Mustamäe linnaosa) Akadeemia tee 30 halduskulud</t>
  </si>
  <si>
    <t>225 37 21 00 0</t>
  </si>
  <si>
    <t xml:space="preserve">TÖÖJÕUKULUDE KAPITALISEERIMINE OMA VALMISTATUD PÕHIVARA MAKSUMUSSE </t>
  </si>
  <si>
    <t>piirkondlikud kultuuriüritused (Põhja-Tallinn) - jaotamata</t>
  </si>
  <si>
    <t>225 11 00 00 0</t>
  </si>
  <si>
    <t xml:space="preserve">225 11 12 00 0 </t>
  </si>
  <si>
    <t>raamatukogud</t>
  </si>
  <si>
    <t>225 11 14 00 0</t>
  </si>
  <si>
    <t>Proteesid, ortopeedilised ja muud abivahendid puuetega inimestele</t>
  </si>
  <si>
    <t>228 13 02 00 0</t>
  </si>
  <si>
    <t>228 13 02 99 0</t>
  </si>
  <si>
    <t>Eespool nimetamata muud tulud</t>
  </si>
  <si>
    <t>12 52 25 058 0</t>
  </si>
  <si>
    <t xml:space="preserve">Raamatu Elmo Nüganen 50 väljaandmine </t>
  </si>
  <si>
    <t>12 52 25 059 0</t>
  </si>
  <si>
    <t xml:space="preserve">Näituse „Looriga ja Loorita“ kataloogi trükkimine </t>
  </si>
  <si>
    <t>12 52 25 060 0</t>
  </si>
  <si>
    <t>12 52 25 061 0</t>
  </si>
  <si>
    <t>projekt "Tallinna Lilleküla Gümnaasiumi arendusstipendium"</t>
  </si>
  <si>
    <t>12 02 23 011 0</t>
  </si>
  <si>
    <t>228 39 13 00 0</t>
  </si>
  <si>
    <t>tulu sotsiaalmajutusüksuse saunateenuse osutamisest</t>
  </si>
  <si>
    <t>Raviasutuste avariiremont</t>
  </si>
  <si>
    <t>12 11 28 019 0</t>
  </si>
  <si>
    <t>Puudega lapse toetus</t>
  </si>
  <si>
    <t>12 63 00 000 0</t>
  </si>
  <si>
    <t>Muud eri- ja vormiriietusega seotud kulud</t>
  </si>
  <si>
    <t>OÜ Vabaduse väljaku Parkimismaja</t>
  </si>
  <si>
    <t>225 15 41 05 0</t>
  </si>
  <si>
    <t>225 15 41 06 0</t>
  </si>
  <si>
    <t>225 15 41 07 0</t>
  </si>
  <si>
    <t>116 05 19 01 0</t>
  </si>
  <si>
    <t>Sildfinantseerimise korraldamise kulud</t>
  </si>
  <si>
    <t>288 89 01 00 0</t>
  </si>
  <si>
    <t>288 90 00 00 0</t>
  </si>
  <si>
    <t>Muud finantskulud</t>
  </si>
  <si>
    <t>Haldushoonete Vabaduse pst 65 ja Vabaduse pst 77 akende vahetus</t>
  </si>
  <si>
    <t>III Pirita</t>
  </si>
  <si>
    <t>Pirita haldushoone projekteerimine ja ehituse alustamine</t>
  </si>
  <si>
    <t>LINNAKANTSELEI HALDUSALA KOKKU</t>
  </si>
  <si>
    <t>Haridus</t>
  </si>
  <si>
    <t>Põhikoolide ja gümnaasiumide remont ja rekonstrueerimine</t>
  </si>
  <si>
    <t>Renoveeritavate koolide sisustuse ostmine</t>
  </si>
  <si>
    <t>Lühiajalise lähetuse majutuskulud</t>
  </si>
  <si>
    <t>Lühiajalise lähetuse sõidukulud</t>
  </si>
  <si>
    <t>116 08 20 00 0</t>
  </si>
  <si>
    <t xml:space="preserve">projekt „Tallinna Kommunaalameti kvaliteedijuhtimissüsteemi rakendamine ja sertifitseerimine“ </t>
  </si>
  <si>
    <t>12 91 47 001 0</t>
  </si>
  <si>
    <t>projekt "Tallinna vanalinna 3D mudeli loomine ja avalikku kasutusse andmine"</t>
  </si>
  <si>
    <t>Tulumaks erisoodustustelt</t>
  </si>
  <si>
    <t>Töötuskindlustusmakse</t>
  </si>
  <si>
    <t>remonttööd (HTM eraldis)</t>
  </si>
  <si>
    <t>Tallinna Rukkilille Lasteaed</t>
  </si>
  <si>
    <t>Kanalisatsiooni avariiremont</t>
  </si>
  <si>
    <t>muinsuskaitseliste riiklike kohustuste täitmiseks</t>
  </si>
  <si>
    <t>12 06 25 005 0</t>
  </si>
  <si>
    <t>12 06 25 054 0</t>
  </si>
  <si>
    <t>Tallinna Mustjõe Gümnaasium - freespingi soetus</t>
  </si>
  <si>
    <t>12 14 27 017 0</t>
  </si>
  <si>
    <t>Müüdud transpordivahendite jääkväärtus</t>
  </si>
  <si>
    <t>päevakeskuse huviringi osalustasu (sk)</t>
  </si>
  <si>
    <t>ühekordsed kohtuvaidlused</t>
  </si>
  <si>
    <t>228 32 00 00 0</t>
  </si>
  <si>
    <t>277 35 12 00 0</t>
  </si>
  <si>
    <t>hooldusravi osaline toetamine</t>
  </si>
  <si>
    <t>277 35 13 00 0</t>
  </si>
  <si>
    <t>Hooldusravi</t>
  </si>
  <si>
    <t>277 30 01 00 0</t>
  </si>
  <si>
    <t>12 06 23 001 0</t>
  </si>
  <si>
    <t>loomaaiale</t>
  </si>
  <si>
    <t>projekti "Valorization of natural sites" elluviimiseks</t>
  </si>
  <si>
    <t>projekti "Panta Rhei" toetamiseks</t>
  </si>
  <si>
    <t>Osalemine teatrifestivalil Savilind</t>
  </si>
  <si>
    <t>Kiirabiteenused</t>
  </si>
  <si>
    <t>277 24 01 00 0</t>
  </si>
  <si>
    <t>277 31 00 00 0</t>
  </si>
  <si>
    <t>Tallinna Komeedi Lasteaia evakuatsioonivalgustuse paigaldamine</t>
  </si>
  <si>
    <t>Tallinna Lasteaia Kraavikrõll katuse remont</t>
  </si>
  <si>
    <t>Tallinna Päevalille Lasteaia piirde remont</t>
  </si>
  <si>
    <t>223 10 01 01 0</t>
  </si>
  <si>
    <t>223 10 01 95 0</t>
  </si>
  <si>
    <t>223 10 01 90 0</t>
  </si>
  <si>
    <t>223 10 01 99 0</t>
  </si>
  <si>
    <t>Alusharidus - jaotamata</t>
  </si>
  <si>
    <t>223 11 01 90 0</t>
  </si>
  <si>
    <t>223 11 01 95 0</t>
  </si>
  <si>
    <t>Tehnika-Filtri ühendustee rekonstrueerimine - linna kulud (mitteabikõlblikud)</t>
  </si>
  <si>
    <t>12 11 77 003 0</t>
  </si>
  <si>
    <t>12 11 77 002 0</t>
  </si>
  <si>
    <t>madalaläve teenus</t>
  </si>
  <si>
    <t>kiirabi teenus</t>
  </si>
  <si>
    <t>allkirja ehtsuse kinnitamine</t>
  </si>
  <si>
    <t>112 02 03 00 0</t>
  </si>
  <si>
    <t>volikirja tõestamine</t>
  </si>
  <si>
    <t xml:space="preserve">277 50 00 00 0 </t>
  </si>
  <si>
    <t>peente osakeste päritolu uuring</t>
  </si>
  <si>
    <t>12 67 45 008 0</t>
  </si>
  <si>
    <t>231 21 12 90 0</t>
  </si>
  <si>
    <t>225 11 14 01 0</t>
  </si>
  <si>
    <t>113 99 99 00 0</t>
  </si>
  <si>
    <t>12 91 20 005 0</t>
  </si>
  <si>
    <t>projekt Strateeg</t>
  </si>
  <si>
    <t>223 20 21 03 0</t>
  </si>
  <si>
    <t>Emiteeritud lühiajalised võlakirjad nominaalväärtuses</t>
  </si>
  <si>
    <t>12 65 23 001 0</t>
  </si>
  <si>
    <t>12 65 23 002 0</t>
  </si>
  <si>
    <t>12 65 23 003 0</t>
  </si>
  <si>
    <t>12 81 31 050 0</t>
  </si>
  <si>
    <t>12 89 27 001 0</t>
  </si>
  <si>
    <t>225 15 41 02 0</t>
  </si>
  <si>
    <t>220 05 00 00 0</t>
  </si>
  <si>
    <t>843 99 99 00 0</t>
  </si>
  <si>
    <t>linnaosa teenindussaal</t>
  </si>
  <si>
    <t>Tuleohutu lasteaed - aastal 2008</t>
  </si>
  <si>
    <t>Tln Lastesõim Hellik - veesüsteemi avariiremont</t>
  </si>
  <si>
    <t>Läänemere väljakutse - linnad tervema mere nimel</t>
  </si>
  <si>
    <t>Tallinna meistrivõistlused</t>
  </si>
  <si>
    <t>ANTUD SIHTFINANTSEERIMINE</t>
  </si>
  <si>
    <t>228 14 04 00 0</t>
  </si>
  <si>
    <t>õigusalane nõustamine</t>
  </si>
  <si>
    <t>12 67 45 004 0</t>
  </si>
  <si>
    <t>muud erakorralised tulud</t>
  </si>
  <si>
    <t>jäätmeseaduse alusel määratud trahvid</t>
  </si>
  <si>
    <t>113 22 00 00 0</t>
  </si>
  <si>
    <t>226 13 99 00 0</t>
  </si>
  <si>
    <t>muud</t>
  </si>
  <si>
    <t>116 03 32 00 0</t>
  </si>
  <si>
    <t>ametikooli õppetasu</t>
  </si>
  <si>
    <t>Muud toetused töötutele</t>
  </si>
  <si>
    <t xml:space="preserve">Maa ja asjaõiguste omandamine </t>
  </si>
  <si>
    <t>12 51 00 000 0</t>
  </si>
  <si>
    <t>Tallinna Laste Turvakeskuse V osakond, Nõmme tee 99</t>
  </si>
  <si>
    <t>Õismäe tiigi purskkaevu elektrivarustuse rekonstrueerimine</t>
  </si>
  <si>
    <t>223 43 12 00 0</t>
  </si>
  <si>
    <t>Tallinna Kopli Ametikool - õmblusmasinate soetamine</t>
  </si>
  <si>
    <t>Helsingi Ülikool - BaltMet Exchange Programme</t>
  </si>
  <si>
    <t>Keskraamatukogule projekti "Tuk-tuk, kto tam? Pisatel prišol v gosti k nam" teostamiseks</t>
  </si>
  <si>
    <t>115 01 22 00 0</t>
  </si>
  <si>
    <t>226 13 10 00 0</t>
  </si>
  <si>
    <t>Andres Operi jalgpallikool</t>
  </si>
  <si>
    <t>Keskuse-Ehitajate tee ristmik</t>
  </si>
  <si>
    <t>MUUD TULUD</t>
  </si>
  <si>
    <t>dementsete vanurite päevahoiu teenus</t>
  </si>
  <si>
    <t>227 40 00 00 0</t>
  </si>
  <si>
    <t>koostöö Tallinna Õpilasomavalitsuste Liiduga</t>
  </si>
  <si>
    <t>Peremajade ehitamine</t>
  </si>
  <si>
    <t>Sotsiaalmajutusüksuste ehitamine - jaotamata</t>
  </si>
  <si>
    <t>233 40 00 00 0</t>
  </si>
  <si>
    <t>projekti "See Europe Through Stories" elluviimise teostamiseks</t>
  </si>
  <si>
    <t>Muu tulu üüri ja rendiga kaasnevast tegevusest</t>
  </si>
  <si>
    <t>Õiguste müük</t>
  </si>
  <si>
    <t>227 38 00 00 0</t>
  </si>
  <si>
    <t>Piirkondlikud noorsookeskused</t>
  </si>
  <si>
    <t>227 38 20 00 0</t>
  </si>
  <si>
    <t>12 65 23 029 0</t>
  </si>
  <si>
    <t>Eesti ajalugu muuseumitundide kaudu</t>
  </si>
  <si>
    <t>Tulud üldvalitsemisest</t>
  </si>
  <si>
    <t>Üldvalitsemise tulud</t>
  </si>
  <si>
    <t>TULUD MAJANDUSTEGEVUSEST (järg)</t>
  </si>
  <si>
    <t>223 11 81 61 0</t>
  </si>
  <si>
    <t>Müüdud rajatiste jääkväärtus</t>
  </si>
  <si>
    <t>Müüdud masinate ja seadmete müügitulu</t>
  </si>
  <si>
    <t>Vene Kultuurikeskus muud soetused</t>
  </si>
  <si>
    <t>Tallinna Linnateater arvuti soetamine</t>
  </si>
  <si>
    <t>Kultuurikatel</t>
  </si>
  <si>
    <t>220 11 20 00 0</t>
  </si>
  <si>
    <t>277 00 00 00 0</t>
  </si>
  <si>
    <t>TERVISHOID</t>
  </si>
  <si>
    <t>Rajatiste küte ja soojusenergia</t>
  </si>
  <si>
    <t>Rajatiste elekter</t>
  </si>
  <si>
    <t>Turud</t>
  </si>
  <si>
    <t>233 40 10 00 0</t>
  </si>
  <si>
    <t>225 05 40 00 0</t>
  </si>
  <si>
    <t>Välisrahastusega projekt "Kadrioru pargi Kirdetiigi rekonstrueerimine"</t>
  </si>
  <si>
    <t>omafinantseering</t>
  </si>
  <si>
    <t>12 06 25 085 0</t>
  </si>
  <si>
    <t>Tallinna Linnamuuseumile Kadrioru suveõhtu „Elu nagu filmis“ toetuseks</t>
  </si>
  <si>
    <t>Tallinna Huvikeskusele "Kullo" projekti "Üle-eestiline laste ja noorte keraamikakonkursi "Savisellid" teostamiseks</t>
  </si>
  <si>
    <t>12 65 23 028 0</t>
  </si>
  <si>
    <t>laagriprojektid</t>
  </si>
  <si>
    <t>12 89 25 015 0</t>
  </si>
  <si>
    <t>Vaata Maailma SA</t>
  </si>
  <si>
    <t>12 06 25 022 0</t>
  </si>
  <si>
    <t xml:space="preserve">Muusikafestivali „Täiuslik vaikus” korraldamiseks </t>
  </si>
  <si>
    <t>12 89 25 008 0</t>
  </si>
  <si>
    <t>12 06 25 070 0</t>
  </si>
  <si>
    <t>12 06 25 071 0</t>
  </si>
  <si>
    <t>Lasteaed Naeratus</t>
  </si>
  <si>
    <t>põrandate soojustamine</t>
  </si>
  <si>
    <r>
      <t>pööningu soojustamine</t>
    </r>
    <r>
      <rPr>
        <sz val="10"/>
        <rFont val="Calibri"/>
        <family val="2"/>
        <charset val="186"/>
      </rPr>
      <t xml:space="preserve"> </t>
    </r>
  </si>
  <si>
    <t>Linnaruum Kultuurikatlas</t>
  </si>
  <si>
    <t>223 11 01 11 0</t>
  </si>
  <si>
    <t>223 11 01 12 0</t>
  </si>
  <si>
    <t>225 97 00 00 0</t>
  </si>
  <si>
    <t>225 97 01 00 0</t>
  </si>
  <si>
    <t>Projekt "Külalislahke Tallinna"</t>
  </si>
  <si>
    <t xml:space="preserve">Salme Kultuurikeskuse katuse renoveerimine  </t>
  </si>
  <si>
    <t>223 11 01 21 0</t>
  </si>
  <si>
    <t>mööbli liising</t>
  </si>
  <si>
    <t>116 83 00 00 0</t>
  </si>
  <si>
    <t>12 61 23 003 0</t>
  </si>
  <si>
    <t xml:space="preserve">Maamaks </t>
  </si>
  <si>
    <t>MAKSUD KAUPADELT JA TEENUSTELT</t>
  </si>
  <si>
    <t xml:space="preserve">Teede ja tänavate sulgemise maks </t>
  </si>
  <si>
    <t>KAUPADE JA TEENUSTE MÜÜK</t>
  </si>
  <si>
    <t>312 02 00 00 0</t>
  </si>
  <si>
    <t>12 15 20 001 0</t>
  </si>
  <si>
    <t>Intressitulu järelmaksunõuetelt</t>
  </si>
  <si>
    <t>247 11 01 00 0</t>
  </si>
  <si>
    <t>247 11 21 00 0</t>
  </si>
  <si>
    <t>geoinfosüsteemid</t>
  </si>
  <si>
    <t>evakuatsioonivalgustuse paigaldamine</t>
  </si>
  <si>
    <t>tuletõkkeuste paigaldamine</t>
  </si>
  <si>
    <t>Tallinna Kivila Lasteaed</t>
  </si>
  <si>
    <t>Tallinna Priisle Lasteaed</t>
  </si>
  <si>
    <t>Tallinna Piiri Lasteaed</t>
  </si>
  <si>
    <t>Tallinna Kadaka Lasteaed</t>
  </si>
  <si>
    <t>Tallinna Lasteaed Karikakar</t>
  </si>
  <si>
    <t>Kultuurikatla rekonstrueerimine</t>
  </si>
  <si>
    <t>225 85 11 00 0</t>
  </si>
  <si>
    <t>Toetus SA-le Tallinn 2011 Kultuurikatla investeeringuteks</t>
  </si>
  <si>
    <t>12 52 23 029 0</t>
  </si>
  <si>
    <t>12 52 23 027 0</t>
  </si>
  <si>
    <t>12 91 20 003 0</t>
  </si>
  <si>
    <t>projekt BaltMetInvest</t>
  </si>
  <si>
    <t>242 15 02 00 0</t>
  </si>
  <si>
    <t>ühistranspordi piletitulu</t>
  </si>
  <si>
    <t>tuberkuloosi riskigruppide uuring</t>
  </si>
  <si>
    <t>Tln Järveotsa LA - sadeveetorustike ja küttetrassi avariiremont</t>
  </si>
  <si>
    <t>Tln Ranniku Gümnaasiumi elektrisüsteemi ja valgustuse avariiremont</t>
  </si>
  <si>
    <t>Tln Inglise Kolledži katuse ja san.tehnika avariiremont</t>
  </si>
  <si>
    <t>12 67 25 010 0</t>
  </si>
  <si>
    <t>Trükis "Tallinna Botaanikaaia loodusõpperada"</t>
  </si>
  <si>
    <t>12 67 31 001 0</t>
  </si>
  <si>
    <t>Ohtlike jäätmete kogumine</t>
  </si>
  <si>
    <t>Elamu-ja kommunaaltegevuse tulud</t>
  </si>
  <si>
    <t>Muu elamute ja korterite üür ja rent</t>
  </si>
  <si>
    <t>Kulu ebatõenäoliselt laekuvatest nõuetest</t>
  </si>
  <si>
    <t>Tallinna Lasteaed Rabarüblik</t>
  </si>
  <si>
    <r>
      <t>evakuatsioonivalgustuse projekteerimiseks ja paigaldamiseks</t>
    </r>
    <r>
      <rPr>
        <sz val="10"/>
        <rFont val="Calibri"/>
        <family val="2"/>
        <charset val="186"/>
      </rPr>
      <t xml:space="preserve"> </t>
    </r>
  </si>
  <si>
    <t>Üürile ja rendile antud kinnistute, hoonete, ruumide korrashoiu- ja remondimaterjalid, lisaseadmed ja -tarvikud</t>
  </si>
  <si>
    <t>toetus korteriühistutele õuealade heakorrastamiseks</t>
  </si>
  <si>
    <t>231 99 00 00 0</t>
  </si>
  <si>
    <t>220 12 00 00 0</t>
  </si>
  <si>
    <t>228 95 11 00 0</t>
  </si>
  <si>
    <t xml:space="preserve">toetus linna äriühingutele  </t>
  </si>
  <si>
    <t>Jõulukontsert (Tallinna Filharmoonia)</t>
  </si>
  <si>
    <t>Jõuluüritused (Kultuuriväärtuste Amet)</t>
  </si>
  <si>
    <t>Jõuluüritused</t>
  </si>
  <si>
    <t>Gustav Adolfi Gümnaasium - garderoobi katuselae remont</t>
  </si>
  <si>
    <t>225 39 01 00 0</t>
  </si>
  <si>
    <t>12 52 25 005 0</t>
  </si>
  <si>
    <t>vene õppekeelega gümnaasiumidele eesti keele kirjanduse õpikute ostmiseks</t>
  </si>
  <si>
    <t>820 00 00 00 0</t>
  </si>
  <si>
    <t>Tallinna Munitsipaalperearstikeskuse OÜ</t>
  </si>
  <si>
    <t>800 20 00 00 0</t>
  </si>
  <si>
    <t>227 40 01 00 0</t>
  </si>
  <si>
    <t>228 81 14 00 0</t>
  </si>
  <si>
    <t>228 81 15 00 0</t>
  </si>
  <si>
    <t>Kinnisvarainvesteeringute jääkväärtus</t>
  </si>
  <si>
    <t>12 89 25 017 0</t>
  </si>
  <si>
    <t>Kiitokori OÜ-lt sponsrlus „Cycling for libraries“ ebatraditsiooniline raamatukoguhoidjate konverents</t>
  </si>
  <si>
    <t xml:space="preserve">Välisrahastusega projekt "Reostunud maa-alade riskihinnangud (BECOSI)" </t>
  </si>
  <si>
    <t>Samblike, sammalde ja puuseente püsinäitus Tallinna Botaanikaaias</t>
  </si>
  <si>
    <t>228 13 05 99 0</t>
  </si>
  <si>
    <t>12 91 45 003 0</t>
  </si>
  <si>
    <t>Eesti Vabaharidusliidu programmi "Täiskasvanute koolitus vabahariduslikes koolituskeskustes" rahastamiseks</t>
  </si>
  <si>
    <t>Riigieelarve eraldiste arvelt tehtavad investeeringud - jaotamata</t>
  </si>
  <si>
    <t>242 15 05 00 0</t>
  </si>
  <si>
    <t>projekt MIMOSA</t>
  </si>
  <si>
    <t>242 15 31 00 0</t>
  </si>
  <si>
    <t>projekt Tallinna Tramm</t>
  </si>
  <si>
    <t>Viljandi mnt - Valdeku ristmik</t>
  </si>
  <si>
    <t>226 13 12 00 0</t>
  </si>
  <si>
    <t>226 13 12 01 0</t>
  </si>
  <si>
    <t>226 13 12 02 0</t>
  </si>
  <si>
    <t>MTÜ Reval Sport</t>
  </si>
  <si>
    <t>Jäähallid</t>
  </si>
  <si>
    <t>Osalemine võistkondlikel rendžu maailmameistrivõistlustel</t>
  </si>
  <si>
    <t>12 52 23 061 0</t>
  </si>
  <si>
    <t>Ellerheina lastekoori osalemine koorifestivalil"Let the future sing" Stockholmis</t>
  </si>
  <si>
    <t>Muud kulud (ebatavalised kulud)</t>
  </si>
  <si>
    <t>PÕHIVARA AMORTISATSIOON JA ÜMBERHINDLUS</t>
  </si>
  <si>
    <t>12 09 00 000 0</t>
  </si>
  <si>
    <t>12 10 00 000 0</t>
  </si>
  <si>
    <t>Linnapeade pakt Läänemere pealinnades – COMBAT</t>
  </si>
  <si>
    <t>245 15 08 00 0</t>
  </si>
  <si>
    <t>114 00 00 00 0</t>
  </si>
  <si>
    <t>248 11 05 00 0</t>
  </si>
  <si>
    <t>Tallinna Inglise Kolledžile projekti "Rediscover the real European values" teostamiskes</t>
  </si>
  <si>
    <t>puude istutamine</t>
  </si>
  <si>
    <t>248 22 03 00 0</t>
  </si>
  <si>
    <t>248 22 04 00 0</t>
  </si>
  <si>
    <t>248 22 05 00 0</t>
  </si>
  <si>
    <t xml:space="preserve"> Tallinna Suitsupääsupesa Lasteaiale projekti "Learning to respect the cultural differences and traits (anti-bias) in pre-school period, using creative drama and Persona Dolls" teostamiseks</t>
  </si>
  <si>
    <t>12 64 23 085 0</t>
  </si>
  <si>
    <t>220 85 17 00 0</t>
  </si>
  <si>
    <t>247 01 11 00 0</t>
  </si>
  <si>
    <t>247 01 15 00 0</t>
  </si>
  <si>
    <t>Ehituskontroll</t>
  </si>
  <si>
    <t>projekti "Uusimmigrant Rõõmupeasas - kõik rõõmsalt koos" toetamiseks</t>
  </si>
  <si>
    <t>12 65 23 038 0</t>
  </si>
  <si>
    <t>12 06 25 073 0</t>
  </si>
  <si>
    <t>Tallinna Keskraamatukogule projekti "Muinasjutud nukkudega Tallinna raamatukogudes" läbiviimiseks</t>
  </si>
  <si>
    <t>12 52 25 054 0</t>
  </si>
  <si>
    <t>Tallinna Keskraamatukogule projekti "Muinasjutud nukkudega" läbiviimiseks</t>
  </si>
  <si>
    <t>277 50 03 00 0</t>
  </si>
  <si>
    <t>277 50 04 00 0</t>
  </si>
  <si>
    <t>Vanalinna Hariduskolleegiumi Muusikakoolile plokkflöötide soetamiseks</t>
  </si>
  <si>
    <t>projekt "Gender: Equal 2 Egual"</t>
  </si>
  <si>
    <t>projekt "The Message of the European Peacemakers For Future"</t>
  </si>
  <si>
    <t>12 99 25 003 0</t>
  </si>
  <si>
    <t>Juudi Agentuuri "Sohnut" Balti Agentuur</t>
  </si>
  <si>
    <t>12 91 23 001 0</t>
  </si>
  <si>
    <t>spordiasutuse muud tulud</t>
  </si>
  <si>
    <t>Tallinna Laagna Lasteaed-Põhikoolile projekti "Let´s increase..." teostamiseks</t>
  </si>
  <si>
    <t>Tallinna Rahvaülikool - Estonia pst 5a I korrus</t>
  </si>
  <si>
    <t>Väike-Karja 1/Sauna 1 toitekaabel</t>
  </si>
  <si>
    <t>Tallinna Ranniku Gümnaasiumi maanduskontuuri väljaehitamine</t>
  </si>
  <si>
    <t>Tallinna Kivimäe Põhikooli katuse remont</t>
  </si>
  <si>
    <t>noorte info- ja nõustamiskeskus</t>
  </si>
  <si>
    <t>227 11 11 02 0</t>
  </si>
  <si>
    <t>227 11 11 01 0</t>
  </si>
  <si>
    <t>info ja nõustamine</t>
  </si>
  <si>
    <t>mobiilne noorsootöö</t>
  </si>
  <si>
    <t>220 85 18 00 0</t>
  </si>
  <si>
    <t>"Tallinna linna kvaliteetsem ja efektiivsem õigusteenus"</t>
  </si>
  <si>
    <t>12 91 20 013 0</t>
  </si>
  <si>
    <t>220 85 19 00 0</t>
  </si>
  <si>
    <t>"Omavalitsuste õigusalase võimekuse suurendamine"</t>
  </si>
  <si>
    <t>220 85 19 01 0</t>
  </si>
  <si>
    <t>Linnaplaneerimiseamet</t>
  </si>
  <si>
    <t>220 85 19 02 0</t>
  </si>
  <si>
    <t>220 85 19 03 0</t>
  </si>
  <si>
    <t>220 85 19 04 0</t>
  </si>
  <si>
    <t>12 91 20 014 0</t>
  </si>
  <si>
    <t>08600</t>
  </si>
  <si>
    <t>08107</t>
  </si>
  <si>
    <t>09400</t>
  </si>
  <si>
    <t>08102</t>
  </si>
  <si>
    <t>Intressitulu kapitalirendilt</t>
  </si>
  <si>
    <t>Huviharidus</t>
  </si>
  <si>
    <t>Gustav Adolfi Gümnaasium - õppevahendid</t>
  </si>
  <si>
    <t>12 45 30 001 0</t>
  </si>
  <si>
    <t>kõnnitee ja valgustuse ehituse toetus</t>
  </si>
  <si>
    <t>ISPA</t>
  </si>
  <si>
    <t>12 92 33 001 0</t>
  </si>
  <si>
    <t>Elektriautode laadimisjaamade rajamine (CO2)</t>
  </si>
  <si>
    <t>Paljundus- ja printimiskulud</t>
  </si>
  <si>
    <t>Tõlketeenused</t>
  </si>
  <si>
    <t>Sideteenused</t>
  </si>
  <si>
    <t>Postieenused</t>
  </si>
  <si>
    <t>Teede kapitaalremont ja rekonstrueerimine</t>
  </si>
  <si>
    <t>12 14 27 037 0</t>
  </si>
  <si>
    <t>"Norte infokeskuste Tegevuskava 2012" (Harju MV-lt)</t>
  </si>
  <si>
    <t>tg sportimisvõimaluste tagamine - jaotamata</t>
  </si>
  <si>
    <t>225 40 00 00 0</t>
  </si>
  <si>
    <t>225 40 01 00 0</t>
  </si>
  <si>
    <t>Aegna saare tuletõrje hüdrandid</t>
  </si>
  <si>
    <t>248 21 11 00 0</t>
  </si>
  <si>
    <t>Jõuluturg</t>
  </si>
  <si>
    <t>228 39 25 00 0</t>
  </si>
  <si>
    <t>SA KIK projekti "Vesi ja elu" teostamiseks</t>
  </si>
  <si>
    <t>12 65 23 051 0</t>
  </si>
  <si>
    <t>12 65 23 052 0</t>
  </si>
  <si>
    <t xml:space="preserve">228 85 01 00 0                     </t>
  </si>
  <si>
    <t>12 52 25 032 0</t>
  </si>
  <si>
    <t>Kõlviku tee 7a,...</t>
  </si>
  <si>
    <t>111 76 01 00 0</t>
  </si>
  <si>
    <t>teede ja tänavate sulgemise maks</t>
  </si>
  <si>
    <t>111 77 00 00 0</t>
  </si>
  <si>
    <t>Muuseumiroti võitnu preemiareis 2009 Euroopa parimasse muuseumisse Salzburgis</t>
  </si>
  <si>
    <t>12 06 25 043 0</t>
  </si>
  <si>
    <t>IV Põhja-Tallinn Valitsus</t>
  </si>
  <si>
    <t>312 01 00 00 0</t>
  </si>
  <si>
    <t>Põhja-Tallinna Valitsuse arhiivimööbli soetamine</t>
  </si>
  <si>
    <t>225 37 21 61 0</t>
  </si>
  <si>
    <t xml:space="preserve">225 37 21 62 0 </t>
  </si>
  <si>
    <t xml:space="preserve">Eesti Juudi Noortekogu                                   </t>
  </si>
  <si>
    <t>võlakirjade tagasiostmine valitsussektorisiseselt</t>
  </si>
  <si>
    <t>Koolide spordiväljakute renoveerimine</t>
  </si>
  <si>
    <t xml:space="preserve">klaveri ostmiseks "Ellerheina" kooristuudiole  </t>
  </si>
  <si>
    <t>12 91 23 002 0</t>
  </si>
  <si>
    <t>116 09 99 00 0</t>
  </si>
  <si>
    <t>12 14 27 003 0</t>
  </si>
  <si>
    <t>113 28 00 00 0</t>
  </si>
  <si>
    <t>12 11 28 017 0</t>
  </si>
  <si>
    <t>Tondiloo haljasala Kivila 7H planeerimine ja teede rajamine</t>
  </si>
  <si>
    <t>V Mustamäe</t>
  </si>
  <si>
    <t>220 20 99 00 0</t>
  </si>
  <si>
    <t>220 22 00 00 0</t>
  </si>
  <si>
    <t>CO2 kvoodi müük - Sumomito Mitsui Banking Corporation</t>
  </si>
  <si>
    <t>12 99 28 003 0</t>
  </si>
  <si>
    <t>223 43 04 00 0</t>
  </si>
  <si>
    <t>223 43 05 00 0</t>
  </si>
  <si>
    <t>Rahumäe ja Pärnamäe kalmistute suunaviitade projekteerimine ja paigaldus</t>
  </si>
  <si>
    <t>Pärnamäe kalmistu kastmisvee trassid</t>
  </si>
  <si>
    <t>12 06 23 008 0</t>
  </si>
  <si>
    <t>Ellerheina saali ja ruumide renoveerimiseks</t>
  </si>
  <si>
    <t>228 82 19 00 0</t>
  </si>
  <si>
    <t>projekt "Ööpäevaringne lapsehoiuteenus raske ja sügava puudega lastele Tallinna Lastekodus"</t>
  </si>
  <si>
    <t>12 63 28 006 0</t>
  </si>
  <si>
    <t>psühholoogiline nõustamine</t>
  </si>
  <si>
    <t>228 13 01 01 0</t>
  </si>
  <si>
    <t>Tallinna ühisveevärgi ja -kanalisatsiooni ehitus</t>
  </si>
  <si>
    <t>233 40 20 00 0</t>
  </si>
  <si>
    <t>12 64 23 058 0</t>
  </si>
  <si>
    <t>225 15 50 00 0</t>
  </si>
  <si>
    <t>225 37 21 11 0</t>
  </si>
  <si>
    <t>Piirdeaia ehitus (Magdaleena 11)</t>
  </si>
  <si>
    <t>Põranda remont, osaline vahetus</t>
  </si>
  <si>
    <t>Fassaadi, ukse ja treppide remont</t>
  </si>
  <si>
    <t>El. peakilbi ja jaotuskilpide vahetus</t>
  </si>
  <si>
    <t>Elektrisüsteemi remont ja valgustid</t>
  </si>
  <si>
    <t>Tallinna Kullerkupu Lasteaed</t>
  </si>
  <si>
    <t>Katuse ehitus ja soojustamine</t>
  </si>
  <si>
    <t>Tallinna Lepatriinu Lasteaed</t>
  </si>
  <si>
    <t>Elektrikilpide osaline vahetus</t>
  </si>
  <si>
    <t>Tallinna Lille Lasteaed</t>
  </si>
  <si>
    <t>Küttesüsteemi torustiku osaline asendus</t>
  </si>
  <si>
    <t>Tallinna Linnupesa Lasteaed</t>
  </si>
  <si>
    <t>Tallinna Kivimurru Lasteaed</t>
  </si>
  <si>
    <t>Katuse remont, soojustus</t>
  </si>
  <si>
    <t>12 02 23 065 0</t>
  </si>
  <si>
    <t>12 52 23 068 0</t>
  </si>
  <si>
    <t>12 52 23 069 0</t>
  </si>
  <si>
    <t xml:space="preserve">Nõmme Muusikakoolile R. Nurmsaare kitarriosakonna kontsertreisi korraldamiseks Gironasse </t>
  </si>
  <si>
    <t>Lasnamäe Muusikakoolile stuudiomonitori soetamiseks 1 000 eurot</t>
  </si>
  <si>
    <t>12 67 23 035 0</t>
  </si>
  <si>
    <t>12 67 23 036 0</t>
  </si>
  <si>
    <t>12 67 23 037 0</t>
  </si>
  <si>
    <t xml:space="preserve">projekti "Õpime üheskoos loodusega elama" teostamiseks </t>
  </si>
  <si>
    <t xml:space="preserve">projekti "Lasteaed Päikene lapsed kogevad katsetuste, avastuste ja õppeprogrammide kaudu looduselemente - maad, tuld, õhku ja vett ..." teostamiseks </t>
  </si>
  <si>
    <t>projekti "Õuesõppepäevad ja õppekäigud 4 aastaajal Tallinna Lille Lasteaias" teostamiseks</t>
  </si>
  <si>
    <t>12 65 23 081 0</t>
  </si>
  <si>
    <t>Lasteaiale Maasikas projekti "Laulud ja laulumängud sõpradega eesti keeles" teostamiseks</t>
  </si>
  <si>
    <t>12 65 23 082 0</t>
  </si>
  <si>
    <t xml:space="preserve">Tallinna Lasteaiale Mesipuu projekti "Matemaatikavärvid" teostamiseks </t>
  </si>
  <si>
    <t xml:space="preserve">Lasteaiale Ojake projekti "Looduslaps II" teostamiseks </t>
  </si>
  <si>
    <t>12 65 23 083 0</t>
  </si>
  <si>
    <t>12 65 23 084 0</t>
  </si>
  <si>
    <t xml:space="preserve">Sitsi Lasteaiale projekti "Eesti lastekirjanduse maailmas" teostamiseks </t>
  </si>
  <si>
    <t>12 65 23 085 0</t>
  </si>
  <si>
    <t xml:space="preserve">Lasteaiale Vesiroos projekti "Keeleõpe läbi kaunite kunstide" teostamiseks </t>
  </si>
  <si>
    <t>12 65 23 086 0</t>
  </si>
  <si>
    <t xml:space="preserve">Tallinna Lasteaiale Pääsupesa projekti "Väärtustades väärtuslikku" teostamiseks </t>
  </si>
  <si>
    <t>12 65 23 087 0</t>
  </si>
  <si>
    <t xml:space="preserve">Tallinna Järveotsa Lasteaiale projekti "Meie Eesti" teostamiseks </t>
  </si>
  <si>
    <t>12 89 23 028 0</t>
  </si>
  <si>
    <t xml:space="preserve">Eesti Võrkpalli Liit -Tallinna Lilleküla Gümnaasiumile võimla tribüünide soetamiseks </t>
  </si>
  <si>
    <t>Tallinna Lilleküla Gümnaasium</t>
  </si>
  <si>
    <t>Võimla tribüünid (Eesti Võrkpalli Liit)</t>
  </si>
  <si>
    <t>12 52 25 081 0</t>
  </si>
  <si>
    <t>Paljassaare hoiuala kaitsekorraldustööd – matkaradade remont</t>
  </si>
  <si>
    <t>12 67 45 020 0</t>
  </si>
  <si>
    <t>228 12 01 81 0</t>
  </si>
  <si>
    <t>omasteta isikute matmine (Sotsiaal- ja Tervishoiuamet)</t>
  </si>
  <si>
    <t>12 89 23 019 0</t>
  </si>
  <si>
    <t>Eesti Noorsootöö Keskus - Noortelaager</t>
  </si>
  <si>
    <t>12 89 23 029 0</t>
  </si>
  <si>
    <t>Eesti Noorsootöö Keskus - Varaait - õppevahendid</t>
  </si>
  <si>
    <t>116 65 15 01 0</t>
  </si>
  <si>
    <t>116 65 15 02 0</t>
  </si>
  <si>
    <t>116 65 15 99 0</t>
  </si>
  <si>
    <t>raamatupidamisteenused</t>
  </si>
  <si>
    <t>auditeerimisteenused</t>
  </si>
  <si>
    <t>kanalisatsioonitrassi remont</t>
  </si>
  <si>
    <t>Kadrioru Saksa Gümnaasium</t>
  </si>
  <si>
    <t>aknasilluste avariiohu kõrvaldamine</t>
  </si>
  <si>
    <t>12 64 28 002 0</t>
  </si>
  <si>
    <t xml:space="preserve">projekt "Psüühilise erivajadusega inimeste kutserehabilitatsiooni arendamine" </t>
  </si>
  <si>
    <t>228 82 22 00 0</t>
  </si>
  <si>
    <t>projekt "Psüühilise erivajadustega inimeste kutserehabilitatsiooni arendamine"</t>
  </si>
  <si>
    <t>227 39 70 81 0</t>
  </si>
  <si>
    <t>227 39 70 99 0</t>
  </si>
  <si>
    <t xml:space="preserve">227 39 90 81 0 </t>
  </si>
  <si>
    <t>projekt “ Multicultural Meeting Point ”</t>
  </si>
  <si>
    <t>12 64 27 016 0</t>
  </si>
  <si>
    <t>226 25 20 99 0</t>
  </si>
  <si>
    <t>piirkondlikud spordiüritused - jaotamata (Haabersti linnaosa)</t>
  </si>
  <si>
    <t>piirkondlikud spordiüritused - jaotamata (Kesklinn)</t>
  </si>
  <si>
    <t>piirkondlikud spordiüritused - jaotamata (Kristiine linnaosa)</t>
  </si>
  <si>
    <t>piirkondlikud spordiüritused - jaotamata  (Lasnamäe linnaosa)</t>
  </si>
  <si>
    <t>piirkondlikud spordiüritused - jaotamata  (Nõmme linnaosa)</t>
  </si>
  <si>
    <t>piirkondlikud spordiüritused - jaotamata (Pirita linnaosa)</t>
  </si>
  <si>
    <t>226 25 30 99 0</t>
  </si>
  <si>
    <t>226 25 40 99 0</t>
  </si>
  <si>
    <t>226 25 50 99 0</t>
  </si>
  <si>
    <t>226 25 60 99 0</t>
  </si>
  <si>
    <t>226 25 70 99 0</t>
  </si>
  <si>
    <t>226 25 80 99 0</t>
  </si>
  <si>
    <t>227 39 20 99 0</t>
  </si>
  <si>
    <t>227 39 30 99 0</t>
  </si>
  <si>
    <t>227 39 40 99 0</t>
  </si>
  <si>
    <t>227 39 50 99 0</t>
  </si>
  <si>
    <t>227 39 60 99 0</t>
  </si>
  <si>
    <t>227 39 80 99 0</t>
  </si>
  <si>
    <t>noorsooüritused - jaotamata (Haabersti linnaosa)</t>
  </si>
  <si>
    <t>noorsooüritused - jaotamata (Kesklinn)</t>
  </si>
  <si>
    <t>noorsooüritused - jaotamata (Kristiine linnaosa)</t>
  </si>
  <si>
    <t>noorsooüritused - jaotamata  (Lasnamäe linnaosa)</t>
  </si>
  <si>
    <t>noorsooüritused - jaotamata  (Mustamäe linnaosa)</t>
  </si>
  <si>
    <t>noorsooüritused - jaotamata (Pirita linnaosa)</t>
  </si>
  <si>
    <t>noorsooüritused - jaotamata (Nõmme linnaosa)</t>
  </si>
  <si>
    <t>12 91 27 010 0</t>
  </si>
  <si>
    <t xml:space="preserve">“Tallinna mobiilse noorsootöö teenuse arendajate stažeerimine Soomes ja Inglismaal“ </t>
  </si>
  <si>
    <t>Projekt "Mobiilne noorsootöö kui kompleksne lähenemine"</t>
  </si>
  <si>
    <t>köögiruumide remont</t>
  </si>
  <si>
    <t>mänguväljaku remont</t>
  </si>
  <si>
    <t>12 67 23 038 0</t>
  </si>
  <si>
    <t>12 67 23 039 0</t>
  </si>
  <si>
    <t>12 67 23 040 0</t>
  </si>
  <si>
    <t>12 67 23 041 0</t>
  </si>
  <si>
    <t xml:space="preserve">Pirita Lasteaiale projekti "Seemnest kasvab puu" teostamiseks </t>
  </si>
  <si>
    <t>Pirita Majandusgümnaasiumile projekti "Energiaefektiivsuse ja -säästmise teadlikkuse tõstmine Pirita Majandusgümnaasiumis" teostamiseks</t>
  </si>
  <si>
    <t xml:space="preserve">Tallinna Mustamäe Humanitaargümnaasiumi projekti "Tallinna Mustamäe Humanitaargümnaasiumi õuesõppe päevad 2012" teostamiseks </t>
  </si>
  <si>
    <t xml:space="preserve">Tallinna Ranniku Gümnaasiumile loodusharidusliku õppeprogrammi raames projekti "Mere mitu nägu …" teostamiseks </t>
  </si>
  <si>
    <r>
      <t xml:space="preserve">Integratsiooni ja Migratsiooni Sihtasutus Meie Inimesed </t>
    </r>
    <r>
      <rPr>
        <b/>
        <sz val="10"/>
        <rFont val="Arial"/>
        <family val="2"/>
        <charset val="186"/>
      </rPr>
      <t>(MISA)</t>
    </r>
  </si>
  <si>
    <t>12 65 23 088 0</t>
  </si>
  <si>
    <t xml:space="preserve">Tallinna Rõõmupesa Lasteaiale projekti "Pidu hakkab, sõbrakene!" teostamiseks </t>
  </si>
  <si>
    <t>12 64 23 111 0</t>
  </si>
  <si>
    <t>12 64 23 112 0</t>
  </si>
  <si>
    <t>12 64 23 113 0</t>
  </si>
  <si>
    <t>12 64 23 114 0</t>
  </si>
  <si>
    <t>12 64 23 115 0</t>
  </si>
  <si>
    <t>12 64 23 116 0</t>
  </si>
  <si>
    <t>12 64 23 117 0</t>
  </si>
  <si>
    <t>12 64 23 118 0</t>
  </si>
  <si>
    <t>12 64 23 119 0</t>
  </si>
  <si>
    <t>12 64 23 120 0</t>
  </si>
  <si>
    <t>12 64 23 122 0</t>
  </si>
  <si>
    <t>12 64 23 123 0</t>
  </si>
  <si>
    <t>12 64 23 121 0</t>
  </si>
  <si>
    <t>Tallinna Arbu Lasteaiale projekti "A magic book of European tales" teostamiseks</t>
  </si>
  <si>
    <t>Tallinna Lehola Lasteaiale projekti "Science + Maths + Outdoor learning" teostamiseks</t>
  </si>
  <si>
    <t xml:space="preserve">Tallinna Linnupesa Lasteaiale projekti "Pippi´s Quest" teostamiseks </t>
  </si>
  <si>
    <t>Tallinna Lasteaiale Kraavikrõll projekti "Don´t Throw Toy away, Recycling with Play" teostamiseks</t>
  </si>
  <si>
    <t xml:space="preserve">Tallinna Nurmenuku Lasteaiale projekti "It´s more than a Box!" teostamiseks </t>
  </si>
  <si>
    <t xml:space="preserve">Tallinna Kristiine Gümnaasiumi projekti "Many cultures, one technology. Robotics as a platform to exchange experience during the common action" teostamiskes </t>
  </si>
  <si>
    <t xml:space="preserve">Tallinna Reaalkoolile projekti "Euroface" teostamiskes </t>
  </si>
  <si>
    <t>Pirita Majandusgümnaasiumile projekti "YOUR EUROPEAN KEY TO THE WORLD Sustainable and smart growth by working together on global challenges" teostamiskes</t>
  </si>
  <si>
    <t>Haabersti Vene Gümnaasiumile projekti "Migration in Europe" teostamiskes</t>
  </si>
  <si>
    <t xml:space="preserve">Tallinna Laagna Gümnaasiumi projekti "More trees? Yes, please!" teostamiskes </t>
  </si>
  <si>
    <t>Tallinna Pae Gümnaasiumi projekti "C.H.A.N.G.E. (Common Habits Among the New Generation of Europeans)" teostamiskes</t>
  </si>
  <si>
    <t>Tallinna Kesklinna Vene Gümnaasiumile projekti "Learning European History Through Staging National Historical Events" teostamiskes</t>
  </si>
  <si>
    <t>Tallinna Kuristiku Gümnaasiumile projekti "Bright history out of rubbish" teostamiskes</t>
  </si>
  <si>
    <t>12 99 22 001 0</t>
  </si>
  <si>
    <t>UBC kohaliku turvalisuse ja avaliku korra komisjoni Tallinna töökoosoleku kuludeks</t>
  </si>
  <si>
    <t>227 22 14 00 0</t>
  </si>
  <si>
    <t>12 10 23 001 0</t>
  </si>
  <si>
    <t>Tallinna Tehnikagümnaasiumi remonttööde teostamiseks</t>
  </si>
  <si>
    <t>12 02 23 066 0</t>
  </si>
  <si>
    <t>223 11 81 72 0</t>
  </si>
  <si>
    <t>IBO õppekava (PYP,MYP) - Välisministeerium</t>
  </si>
  <si>
    <t>küttesüsteemi ümberehitus</t>
  </si>
  <si>
    <t>220 85 20 00 0</t>
  </si>
  <si>
    <t>"Valimiskorralduse muutmine"</t>
  </si>
  <si>
    <t>12 91 20 015 0</t>
  </si>
  <si>
    <t>225 04 96 00 0</t>
  </si>
  <si>
    <t xml:space="preserve">E-valija raamat </t>
  </si>
  <si>
    <t>Linnateatri soetused (valguspult)</t>
  </si>
  <si>
    <t>Raekoja plats 12 hoone fassaadi remont</t>
  </si>
  <si>
    <t>Löwenruh pargi lava rajamine</t>
  </si>
  <si>
    <t>245 15 13 00 0</t>
  </si>
  <si>
    <t>Võrdlusuuringud linnade veekaitses – CITYWATER</t>
  </si>
  <si>
    <t>12 91 45 012 0</t>
  </si>
  <si>
    <t>116 06 10 00 0</t>
  </si>
  <si>
    <t>projekt "Noorte konkurentsivõime suurendamiseks ja sotsiaalse tõrjutuse vähendamiseks ühiskonnale pakutava noorsootöö teenuste osutamine"</t>
  </si>
  <si>
    <t>227 21 30 00 0</t>
  </si>
  <si>
    <t>12 91 23 006 0</t>
  </si>
  <si>
    <t>12 91 23 013 0</t>
  </si>
  <si>
    <t>ELOS - koolide kvaliteedinõuded</t>
  </si>
  <si>
    <t>ELOS - students' competences, school standards and a quality network</t>
  </si>
  <si>
    <t>227 22 15 00 0</t>
  </si>
  <si>
    <t>225 04 91 00 0</t>
  </si>
  <si>
    <r>
      <t>Kristjan Raua kunstipreemia</t>
    </r>
    <r>
      <rPr>
        <sz val="8"/>
        <color indexed="56"/>
        <rFont val="Arial"/>
        <family val="2"/>
        <charset val="186"/>
      </rPr>
      <t xml:space="preserve">                                             </t>
    </r>
  </si>
  <si>
    <t>225 37 11 18 0</t>
  </si>
  <si>
    <t>225 60 00 00 0</t>
  </si>
  <si>
    <t>225 60 01 00 0</t>
  </si>
  <si>
    <r>
      <t>Tallinna teeneka kultuuritegelase preemia</t>
    </r>
    <r>
      <rPr>
        <sz val="11"/>
        <color indexed="56"/>
        <rFont val="Calibri"/>
        <family val="2"/>
        <charset val="186"/>
      </rPr>
      <t xml:space="preserve">       </t>
    </r>
  </si>
  <si>
    <t>Kultuuritegelaste preemiad</t>
  </si>
  <si>
    <t>12 06 25 088 0</t>
  </si>
  <si>
    <t>Tallinna Linnamuuseumile E.Vilde muuseumi projekti: Luulekonkurss "Mis maa see on!" toetuseks</t>
  </si>
  <si>
    <t>231 99 06 00 0</t>
  </si>
  <si>
    <t>Osalemine IX Pekingi Aia Expo näitusel 2013</t>
  </si>
  <si>
    <t>Botaanikaaia taimekollektsioonide märgistamise II ja III etapp</t>
  </si>
  <si>
    <t>paviljon mänguväljakule</t>
  </si>
  <si>
    <t>228 95 31 00 0</t>
  </si>
  <si>
    <t>sotsiaalsed töökohad (Kultuuriväärtuste Amet)</t>
  </si>
  <si>
    <t>küttesüsteemi automaatika vahetus</t>
  </si>
  <si>
    <t>Tallinna Lasteaed Delfiin</t>
  </si>
  <si>
    <t>kanalisatsioonikaevu avariiremont</t>
  </si>
  <si>
    <t xml:space="preserve">Tallinna Mardi Lasteaed </t>
  </si>
  <si>
    <t>torustiku avariiremont ja keldri ventilatsioonirestid</t>
  </si>
  <si>
    <t>Tallinna Asunduse Lasteaed</t>
  </si>
  <si>
    <t>keldri niiskuskahjustuste kõrvaldamine</t>
  </si>
  <si>
    <t>Tallinna Mustamäe Reaalgümnaasium</t>
  </si>
  <si>
    <t>küttautomaatika remont</t>
  </si>
  <si>
    <t xml:space="preserve">mänguväljakule mängurongi maksumusega </t>
  </si>
  <si>
    <t>Tallinna Rõõmupesa Lasteaed</t>
  </si>
  <si>
    <t>Loomaaia soojustrass (LE)</t>
  </si>
  <si>
    <t>detailplaneeringu eskiis</t>
  </si>
  <si>
    <t>Tallinna Kelmiküla Lasteaed</t>
  </si>
  <si>
    <t>vihmaveesüsteemide remont</t>
  </si>
  <si>
    <t>242 70 05 00 0</t>
  </si>
  <si>
    <r>
      <t>Läänemere regiooni transpordi ja planeerimise mitmetasandiline juhtimine</t>
    </r>
    <r>
      <rPr>
        <sz val="10"/>
        <rFont val="Arial"/>
        <family val="2"/>
        <charset val="186"/>
      </rPr>
      <t xml:space="preserve"> (</t>
    </r>
    <r>
      <rPr>
        <i/>
        <sz val="10"/>
        <rFont val="Arial"/>
        <family val="2"/>
        <charset val="186"/>
      </rPr>
      <t>BSR TransGovernance</t>
    </r>
    <r>
      <rPr>
        <sz val="10"/>
        <rFont val="Arial"/>
        <family val="2"/>
        <charset val="186"/>
      </rPr>
      <t>)</t>
    </r>
  </si>
  <si>
    <t>12 91 42 015 0</t>
  </si>
  <si>
    <t>12 65 23 089 0</t>
  </si>
  <si>
    <t xml:space="preserve">Keelekümblusprogrammi kvaliteediauhind „Keelekümblusasutus 2012“  haridusasutustele </t>
  </si>
  <si>
    <t>12 89 23 030 0</t>
  </si>
  <si>
    <t xml:space="preserve">Vaata Maailma SA - projekti "NutiLabor" teostamiseks </t>
  </si>
  <si>
    <t>Trummifestivali toetuseks</t>
  </si>
  <si>
    <t>12 52 25 082 0</t>
  </si>
  <si>
    <t xml:space="preserve">Anna-Liisa Bezrodny esinemine Tallinnas ja Peterburis </t>
  </si>
  <si>
    <r>
      <t>Puhk- ja löökpillimängijate sarja „ Doppio Passione“ solistide honorarid</t>
    </r>
    <r>
      <rPr>
        <sz val="10"/>
        <color indexed="18"/>
        <rFont val="Arial"/>
        <family val="2"/>
        <charset val="186"/>
      </rPr>
      <t xml:space="preserve"> </t>
    </r>
  </si>
  <si>
    <r>
      <t>Sarja „Püha Mauritiuse barokkõhtud“ esinejate honorarid</t>
    </r>
    <r>
      <rPr>
        <sz val="10"/>
        <color indexed="18"/>
        <rFont val="Arial"/>
        <family val="2"/>
        <charset val="186"/>
      </rPr>
      <t xml:space="preserve"> </t>
    </r>
  </si>
  <si>
    <t>12 52 25 083 0</t>
  </si>
  <si>
    <t>Robert Staaki esineja honorar sarjas "Püha Mauritiuse barokiõhtud"</t>
  </si>
  <si>
    <t>Rein Rannapi heliloomingu tellimine - Trio trompetile, marimbafonile, klaverile</t>
  </si>
  <si>
    <t>12 06 25 089 0</t>
  </si>
  <si>
    <t>tervikrenoveerimine ja sisutuse ost</t>
  </si>
  <si>
    <t>Ehte Humanitaargümnaasium</t>
  </si>
  <si>
    <t>Rõõmutarekese Lasteaed</t>
  </si>
  <si>
    <t>katuse ja tuulekasti remont</t>
  </si>
  <si>
    <t>Raku Lasteaed</t>
  </si>
  <si>
    <t>piirdeaia, katuse ja küttesüsteemi remont</t>
  </si>
  <si>
    <t>Katuse ja gaasikatla remont</t>
  </si>
  <si>
    <t>225 90 02 00 0</t>
  </si>
  <si>
    <t>248 11 06 00 0</t>
  </si>
  <si>
    <t>Kopli Arenduskeskus</t>
  </si>
  <si>
    <t>12 14 27 043 0</t>
  </si>
  <si>
    <t>"Noorte jaoks ja koos noortega" (Harju MV-lt)</t>
  </si>
  <si>
    <t>12 14 27 044 0</t>
  </si>
  <si>
    <t>"Teeme koos tervist" (Harju MV-lt)</t>
  </si>
  <si>
    <t>Keeleõppereis (Møre og Romsdal Fylkeskommune (maavalitsus))</t>
  </si>
  <si>
    <t>12 99 23 012 0</t>
  </si>
  <si>
    <t>Õpilasvahetus</t>
  </si>
  <si>
    <t>Projektis „Childict“ osalemiseks</t>
  </si>
  <si>
    <t>12 99 23 013 0</t>
  </si>
  <si>
    <t>227 22 16 00 0</t>
  </si>
  <si>
    <t>projekt „Future City Jobs“</t>
  </si>
  <si>
    <t>12 99 27 004 0</t>
  </si>
  <si>
    <t>12 64 23 124 0</t>
  </si>
  <si>
    <t>12 64 23 125 0</t>
  </si>
  <si>
    <r>
      <t>Tallinna Lepatriinu Lasteaiale projekti "Who is Jolly Roger?" teostamiseks</t>
    </r>
    <r>
      <rPr>
        <sz val="12"/>
        <color rgb="FF000080"/>
        <rFont val="Garamond"/>
        <family val="1"/>
        <charset val="186"/>
      </rPr>
      <t xml:space="preserve"> </t>
    </r>
  </si>
  <si>
    <t>Vana-Kalamaja Täiskasvanute Gümnaasiumile Belgias Liege´is toimuval kontaktseminaril osalemiseks</t>
  </si>
  <si>
    <t>12 52 23 070 0</t>
  </si>
  <si>
    <t>12 52 23 071 0</t>
  </si>
  <si>
    <t xml:space="preserve">Lasnamäe Muusikakoolile muusika- ja kunstikoolide õpilaste omaloomingukonkursi žüriiliikmete stipendiumid </t>
  </si>
  <si>
    <r>
      <t>Nõmme Muusikakoolile 60. juubeli kontsertide korraldamiseks</t>
    </r>
    <r>
      <rPr>
        <sz val="12"/>
        <color rgb="FF000080"/>
        <rFont val="Garamond"/>
        <family val="1"/>
        <charset val="186"/>
      </rPr>
      <t xml:space="preserve"> </t>
    </r>
  </si>
  <si>
    <r>
      <t>Mustamäe Laste Loomingu Majale projekti "Hea on teha head" teostamiseks</t>
    </r>
    <r>
      <rPr>
        <sz val="12"/>
        <color rgb="FF000080"/>
        <rFont val="Garamond"/>
        <family val="1"/>
        <charset val="186"/>
      </rPr>
      <t xml:space="preserve"> </t>
    </r>
  </si>
  <si>
    <t>12 02 23 067 0</t>
  </si>
  <si>
    <t>Loitsu Lasteaed</t>
  </si>
  <si>
    <t>Mustpeade Maja remonttööd</t>
  </si>
  <si>
    <t>225 37 12 00 0</t>
  </si>
  <si>
    <t>PÖFF (Pimedate Ööde Filmifestival)</t>
  </si>
  <si>
    <t>225 37 12 11 0</t>
  </si>
  <si>
    <t>225 37 12 99 0</t>
  </si>
  <si>
    <t>PÖFF Tallinna Grand Prix ja publikupreemia</t>
  </si>
  <si>
    <t>PÖFF jaotamata</t>
  </si>
  <si>
    <t>220 03 51 00 0</t>
  </si>
  <si>
    <t>Sisekommunikatsioon</t>
  </si>
  <si>
    <t>Tondiraba  jäähalli ehitamine Varraku tn14</t>
  </si>
  <si>
    <t>Tondiraba golfiväljaku projekteerimine</t>
  </si>
  <si>
    <t>Haabersti pneumohalli rajamine</t>
  </si>
  <si>
    <t>242 18 10 00 0</t>
  </si>
  <si>
    <t>Trammiliini nr 4 taristu rekonstrueerimine</t>
  </si>
  <si>
    <t>04530</t>
  </si>
  <si>
    <t>232 11 21 00 0</t>
  </si>
  <si>
    <t>Tallinna Energiaagentuur</t>
  </si>
  <si>
    <t>Liiva kalmistul vana karjäär-prügimäe likvideerimine</t>
  </si>
  <si>
    <t>114 41 00 00 0</t>
  </si>
  <si>
    <t>114 41 01 00 0</t>
  </si>
  <si>
    <t>Tulu vara müügist (sihtotstarbeline)</t>
  </si>
  <si>
    <t>toetus MTÜ-le Eesti Üürnike Liit</t>
  </si>
  <si>
    <t>239 11 41 00 0</t>
  </si>
  <si>
    <t>239 11 28 00 0</t>
  </si>
  <si>
    <t>korteriühistute toetus "Roheline õu"</t>
  </si>
  <si>
    <t>225 92 02 00 0</t>
  </si>
  <si>
    <t>raamat "Tänavaregister"</t>
  </si>
  <si>
    <t>199 41 01 00 0</t>
  </si>
  <si>
    <t>müüdava vara jääkväärtus (sihtotstarbeline)</t>
  </si>
  <si>
    <t xml:space="preserve">223 40 26 00 0 </t>
  </si>
  <si>
    <t>Tallinna linna Anton Uessoni stipendium</t>
  </si>
  <si>
    <t>277 35 31 00 0</t>
  </si>
  <si>
    <t>Toetus AS-le Ida-Tallinna Keskhaigla ja AS-le Lääne-Tallinna Keskhaigla kehaväliseks viljastamiseks</t>
  </si>
  <si>
    <t>12 89 25 018 0</t>
  </si>
  <si>
    <t>Pärandvara (Anne Järvsoo pärimisasi) - Tallinna Loomaaed</t>
  </si>
  <si>
    <t>213 81 00 00 0</t>
  </si>
  <si>
    <t>Linna asutuste palgavahendite kasvu reserv</t>
  </si>
  <si>
    <t>213 81 11 00 0</t>
  </si>
  <si>
    <t>koolieelsed lasteasutused</t>
  </si>
  <si>
    <t>213 81 21 00 0</t>
  </si>
  <si>
    <t>Tallinna Keskraamatukogu</t>
  </si>
  <si>
    <t>213 81 23 00 0</t>
  </si>
  <si>
    <t>Tallinna Linnamuuseum</t>
  </si>
  <si>
    <t>213 81 25 00 0</t>
  </si>
  <si>
    <t>Tallinna Linnateater</t>
  </si>
  <si>
    <t>213 81 26 00 0</t>
  </si>
  <si>
    <t>Tallinna Filharmoonia</t>
  </si>
  <si>
    <t>213 81 40 00 0</t>
  </si>
  <si>
    <t>noorsootöötajad</t>
  </si>
  <si>
    <t>213 81 50 00 0</t>
  </si>
  <si>
    <t>sotsiaalhoolekandetöötajad</t>
  </si>
  <si>
    <t>213 81 99 00 0</t>
  </si>
  <si>
    <t>213 82 00 00 0</t>
  </si>
  <si>
    <t>Linna asutuste energiakulude reserv</t>
  </si>
  <si>
    <t>213 82 99 00 0</t>
  </si>
  <si>
    <t>spordisaali remont (annetus)</t>
  </si>
  <si>
    <t>Tallinna Lasteaed Kaseke</t>
  </si>
  <si>
    <t>Tallinna Unistuste Lasteaed</t>
  </si>
  <si>
    <t>rühmaruumide põrandate soojustus</t>
  </si>
  <si>
    <t>katlamaja remont</t>
  </si>
  <si>
    <t>elektriliitumine</t>
  </si>
  <si>
    <t>Foorid (jaotamata)</t>
  </si>
  <si>
    <t>Muud tänavavalgustuse objektid</t>
  </si>
  <si>
    <t>postide paigaldamine ja asendamine</t>
  </si>
  <si>
    <t>12 64 23 126 0</t>
  </si>
  <si>
    <t xml:space="preserve">Tallinna Kuristiku Gümnaasiumile projekti "Bright history out of rubbish" teostamiseks </t>
  </si>
  <si>
    <t>Kalamaja parki kalmistu mälestistähise rajamine (Põhja-Tallinn)</t>
  </si>
  <si>
    <t>Skulptuuri „Märka sõltuvust“ rajamine</t>
  </si>
  <si>
    <t>225 37 11 19 0</t>
  </si>
  <si>
    <t>Sihtasutus ORTHODOX SINGERS</t>
  </si>
  <si>
    <t>skulptuurid ja väikevormid</t>
  </si>
  <si>
    <t>Tallinna Heleni Kool (LE)</t>
  </si>
  <si>
    <t>õpilaskodu juurdeehitus - lisavahendid</t>
  </si>
  <si>
    <t>225 37 31 11 0</t>
  </si>
  <si>
    <t>Loomingukeskus Šanss</t>
  </si>
  <si>
    <t>225 05 30 05 0</t>
  </si>
  <si>
    <t>Tallinna Lilleball - Mittetulundusühing Lilleball</t>
  </si>
  <si>
    <t>Võetud pikaajalised laenud nominaalväärtuses - võtmine</t>
  </si>
  <si>
    <t>Võetud pikaajalised laenud nominaalväärtuses - maksmine</t>
  </si>
  <si>
    <t>116 93 00 00 0</t>
  </si>
  <si>
    <t>116 93 04 00 0</t>
  </si>
  <si>
    <t>116 93 13 00 0</t>
  </si>
  <si>
    <t>Kristiine SK tööpraktika juhendamine</t>
  </si>
  <si>
    <t>Tööpraktika juhendamine</t>
  </si>
  <si>
    <t>Tööturuteenused</t>
  </si>
  <si>
    <t>220 05 12 99 0</t>
  </si>
  <si>
    <t>Eelarve jäägi kontroll alates 01.01.2013</t>
  </si>
  <si>
    <t>Boonused</t>
  </si>
  <si>
    <t>Hüvitised ja toetused</t>
  </si>
  <si>
    <t>Valitavate ametnike ja kõrgemate riigiteenijate ametipalk ja kokkulepitud tasud</t>
  </si>
  <si>
    <t>Juhtide põhipalk ja kokkulepitud tasud</t>
  </si>
  <si>
    <t>Tippspetsialistide põhipalk ja kokkulepitud tasud</t>
  </si>
  <si>
    <t>Keskastme spetsialistide põhipalk ja kokkulepitud tasud</t>
  </si>
  <si>
    <t>Nooremspetsialistide põhipalk ja kokkulepitud tasud</t>
  </si>
  <si>
    <t>Nõukogu ja juhatuse liikmete põhipalk ja kokkulepitud tasud</t>
  </si>
  <si>
    <t>Õpetajate põhipalk ja kokkulepitud tasud</t>
  </si>
  <si>
    <t>Tööliste põhipalk ja kokkulepitud tasud</t>
  </si>
  <si>
    <t>Töötasud võlaõiguslike lepingute alusel</t>
  </si>
  <si>
    <t>Muude isikute töötasud</t>
  </si>
  <si>
    <t>Valitavate ametnike ja kõrgemate riigiteenijate haigushüvitised</t>
  </si>
  <si>
    <t>Tippspetsialistide haigushüvitised</t>
  </si>
  <si>
    <t>Keskastme spetsialistide haigushüvitised</t>
  </si>
  <si>
    <t>Nooremspetsialistide ja assistentide haigushüvitised</t>
  </si>
  <si>
    <t>Nõukogu ja juhatuse liikmete haigushüvitised</t>
  </si>
  <si>
    <t>Tööliste haigushüvitised</t>
  </si>
  <si>
    <t>Valitavate ametnike ja kõrgemate riigiteenijate boonused</t>
  </si>
  <si>
    <t>Juhtide boonused</t>
  </si>
  <si>
    <t>Tippspetsialistide boonused</t>
  </si>
  <si>
    <t>Keskastme spetsialistide boonused</t>
  </si>
  <si>
    <t>Nooremspetsialistide ja assistentide boonused</t>
  </si>
  <si>
    <t>Nõukogu ja juhatuse liikmete boonused</t>
  </si>
  <si>
    <t>Õpetajate boonused</t>
  </si>
  <si>
    <t>Tööliste boonused</t>
  </si>
  <si>
    <t>Valitavate ametnike ja kõrgemate riigiteenijate  regulaarsed lisatasud</t>
  </si>
  <si>
    <t>Valitavate ametnike ja kõrgemate riigiteenijate  ebaregulaarsed lisatasud</t>
  </si>
  <si>
    <t>Juhtide regulaarsed lisatasud</t>
  </si>
  <si>
    <t>Juhtide ebaregulaarsed lisatasud</t>
  </si>
  <si>
    <t>Tippspetsialistide regulaarsed lisatasud</t>
  </si>
  <si>
    <t>Tippspetsialistide ebaregulaarsed lisatasud</t>
  </si>
  <si>
    <t>Keskastme spetsialistide  regulaarsed lisatasud</t>
  </si>
  <si>
    <t>Keskastme spetsialistide ebaregulaarsed lisatasud</t>
  </si>
  <si>
    <t>Nooremspetsialistide ja assistentide regulaarsed lisatasud</t>
  </si>
  <si>
    <t>Nooremspetsialistide ja assistentide ebaregulaarsed lisatasud</t>
  </si>
  <si>
    <t>Nõukogu ja juhatuse liikmete regulaarsed lisatasud</t>
  </si>
  <si>
    <t>Nõukogu ja juhatuse liikmete ebaregulaarsed lisatasud</t>
  </si>
  <si>
    <t>Õpetajate regulaarsed lisatasud</t>
  </si>
  <si>
    <t>Õpetajate ebaregulaarsed lisatasud</t>
  </si>
  <si>
    <t>Tööliste regulaarsed lisatasud</t>
  </si>
  <si>
    <t>Tööliste ebaregulaarsed lisatasud</t>
  </si>
  <si>
    <t>Valitavate ametnike ja kõrgemate riigiteenijate preemiad ja tulemustasud</t>
  </si>
  <si>
    <t>Nooremspetsialistide ja assistentide preemiad ja tulemustasud</t>
  </si>
  <si>
    <t>Nõukogu ja juhatuse liikmete preemiad ja tulemustasud</t>
  </si>
  <si>
    <t>Tööliste preemiad ja tulemustasud</t>
  </si>
  <si>
    <t>Valitavate ametnike ja kõrgemate riigiteenijate hüvitised ja toetused</t>
  </si>
  <si>
    <t>Juhtide hüvitised ja toetused</t>
  </si>
  <si>
    <t>Tippspetsialistide hüvitised ja toetused</t>
  </si>
  <si>
    <t>Keskastme spetsialistide hüvitised ja toetused</t>
  </si>
  <si>
    <t>Nooremspetsialistide ja assistentide hüvitised ja toetused</t>
  </si>
  <si>
    <t>Nõukogu ja juhatuse liikmete hüvitised ja toetused</t>
  </si>
  <si>
    <t>Õpetajate hüvitised ja toetused</t>
  </si>
  <si>
    <t>Tööliste  hüvitised ja toetused</t>
  </si>
  <si>
    <t>Ametipalk, põhipalk ja kokkulepitud tasud</t>
  </si>
  <si>
    <t>Regulaarsed ja ebaregulaarsed lisatasud</t>
  </si>
  <si>
    <t>1 grupp (hüvitised ja toetused kokku)</t>
  </si>
  <si>
    <t>1 grupp (regulaarsed ja ebaregulaarsed lisatasud kokku)</t>
  </si>
  <si>
    <t>1 grupp (astmepalk, põhipalk ja kokkulepitud tasud, haigushüvitised ja boonused kokku)</t>
  </si>
  <si>
    <t xml:space="preserve">Haigushüvitised </t>
  </si>
  <si>
    <t>Tööandja poolt makstav haigushüvitis vastavalt Töötervishoiu ja tööohutuse seaduse § 12² 4.-9. haiguspäev</t>
  </si>
  <si>
    <t>Valitavate ametnike ja kõrgemate riigiteenijate töötasu</t>
  </si>
  <si>
    <t>Juhtide töötasu</t>
  </si>
  <si>
    <t>Tippspetsialistide töötasu</t>
  </si>
  <si>
    <t>Keskastme spetsialistide töötasu</t>
  </si>
  <si>
    <t>Nooremspetsialistide ja assistentide töötasu</t>
  </si>
  <si>
    <t>Nõukogu ja juhatuse liikmete töötasu</t>
  </si>
  <si>
    <t>Tööliste töötasu</t>
  </si>
  <si>
    <t>800 35 31 00 0</t>
  </si>
  <si>
    <t>Väike Rannavärava 6 parkla</t>
  </si>
  <si>
    <t>835 31 00 00 0</t>
  </si>
  <si>
    <t>835 31 010 00 0</t>
  </si>
  <si>
    <t>Kuni 31.12.2012</t>
  </si>
  <si>
    <t>Alates 01.01.2013</t>
  </si>
  <si>
    <t>12 89 23 031 0</t>
  </si>
  <si>
    <t>OÜ Reiting PR eraldis tööpraktika juhendamise eest juhendamistasu.</t>
  </si>
  <si>
    <t>2013.a. loodud fondid</t>
  </si>
  <si>
    <t>Lasteaedade mänguväljakute uute elementide soetamine ja paigaldamine</t>
  </si>
  <si>
    <t>rühmaruumi remont ja sisustuse ost, fassaadi remont</t>
  </si>
  <si>
    <t>Tallinna Lasteaed Rukkilill</t>
  </si>
  <si>
    <t>rühmaruumi remont ja sisustuse ost</t>
  </si>
  <si>
    <t>rühmaruumi remont ja sisutuse ost, elektrikilpide remont</t>
  </si>
  <si>
    <t>Tallinna Lasteaed Laagna-Rukkilill</t>
  </si>
  <si>
    <t>rühmaruumi remont ja sisutuse ost</t>
  </si>
  <si>
    <t>rühmaruumide remont ja sisustuse ost (3)</t>
  </si>
  <si>
    <t xml:space="preserve"> rühmaruumi remont ja sisustuse ost</t>
  </si>
  <si>
    <t>Tallinna Mustamäe 1. Lasteaed-Algkool</t>
  </si>
  <si>
    <t>renoveerimine ja sisustuse ost</t>
  </si>
  <si>
    <t>Tallinna Kuristiku Gümnaasium</t>
  </si>
  <si>
    <t>Tallinna Läänemere Gümnaasium</t>
  </si>
  <si>
    <t>Merivälja Kool</t>
  </si>
  <si>
    <t>114 52 50 00 0</t>
  </si>
  <si>
    <t>maardlatest välja pumbatud vee erikasutustasu</t>
  </si>
  <si>
    <t>12 17 20 001 0</t>
  </si>
  <si>
    <t>maamaksu vabastuse administreerimine</t>
  </si>
  <si>
    <t>225 04 19 010</t>
  </si>
  <si>
    <t>225 04 19 020</t>
  </si>
  <si>
    <t>Tallinna Merepäevad (EAS)</t>
  </si>
  <si>
    <t>12 69 25 005 0</t>
  </si>
  <si>
    <t>projekt "Tallinna Merepäevade välisturundus Soome turul"</t>
  </si>
  <si>
    <t>TALLINNA LINNA ÜHTSED MAJANDUSINFO TUNNUSED 2013. aastaks</t>
  </si>
  <si>
    <t>12 52 25 084 0</t>
  </si>
  <si>
    <t>projektile A.H.Tammsaare Muuseumi 8. sügiskonverentsi „Looma kuvand eesti kirjanduses“ korraldamise toetuseks</t>
  </si>
  <si>
    <t>Koolituse kohvipauside ja toitlustamise kulud</t>
  </si>
  <si>
    <t>12 67 45 021 0</t>
  </si>
  <si>
    <t>Digitaalse geodeetilise alusplaani valmistamine Tallinna Botaanikaaia püsiekspositsioonide dokumenteerimiseks, arendamiseks</t>
  </si>
  <si>
    <t>Soome Suursaatkond Eestis</t>
  </si>
  <si>
    <t>12 89 25 019 0</t>
  </si>
  <si>
    <t>12 64 23 127 0</t>
  </si>
  <si>
    <t>12 64 23 128 0</t>
  </si>
  <si>
    <t>12 64 23 129 0</t>
  </si>
  <si>
    <t xml:space="preserve">Tondi Põhikoolile Prantsusmaal toimuval kontaktseminaril osalemiseks </t>
  </si>
  <si>
    <t xml:space="preserve">Tallinna Ühisgümnaasiumile Sloveenias toimuval kontaktseminaril osalemiseks </t>
  </si>
  <si>
    <t xml:space="preserve">Tallinna Lille Gümnaasiumile Türgis toimuval kontaktseminaril osalemiseks </t>
  </si>
  <si>
    <t>225 20 81 30 0</t>
  </si>
  <si>
    <t>12 06 25 090 0</t>
  </si>
  <si>
    <t>Projekt "Tallinna Loomaaia raamatukogu avalikkusele kättesaadavaks tegemine"</t>
  </si>
  <si>
    <t>2013 vastav KÜ</t>
  </si>
  <si>
    <t xml:space="preserve">Valitavad ja ametisse nimetatavad ametnikud </t>
  </si>
  <si>
    <t>Valitavate ja ametisse nimetatavate ametnike ametipalk</t>
  </si>
  <si>
    <t>Valitavate ja ametisse nimetatavate ametnike lisatasud</t>
  </si>
  <si>
    <t>Valitavate ja ametisse nimetatavate ametnike preemia</t>
  </si>
  <si>
    <t>Valitavate ja ametisse nimetatavate ametnike puhkusetasud</t>
  </si>
  <si>
    <t>Valitavate ja ametisse nimetatavate ametnike puhkusetoetus</t>
  </si>
  <si>
    <t xml:space="preserve">Valitavate ja ametisse nimetatavate ametnike hüvitised </t>
  </si>
  <si>
    <t xml:space="preserve">Valitavate ja ametisse nimetatavate ametnike haigushüvitised </t>
  </si>
  <si>
    <t>Kõrgemad ametnikud</t>
  </si>
  <si>
    <t>Kõrgemate ametnike astmepalk ja selle suurendus</t>
  </si>
  <si>
    <t>Kõrgemate ametnike lisatasud</t>
  </si>
  <si>
    <t>50010001 ja 50010002</t>
  </si>
  <si>
    <t>Kõrgemate ametnike preemiad ja tulemustasud</t>
  </si>
  <si>
    <t>Kõrgemate ametnike puhkusetasud</t>
  </si>
  <si>
    <t>Kõrgemate ametnike toetused</t>
  </si>
  <si>
    <t xml:space="preserve">Kõrgemate ametnike hüvitised </t>
  </si>
  <si>
    <t xml:space="preserve">Kõrgemate ametnike haigushüvitised </t>
  </si>
  <si>
    <t>Vanemametnikud</t>
  </si>
  <si>
    <t>Vanemametnike astmepalk ja selle suurendus</t>
  </si>
  <si>
    <t>Vanemametnike lisatasud</t>
  </si>
  <si>
    <t>50014001 ja 50014002</t>
  </si>
  <si>
    <t>Vanemametnike preemiad ja tulemustasud</t>
  </si>
  <si>
    <t>Vanemametnike puhkusetasud</t>
  </si>
  <si>
    <t>Vanemametnike toetused</t>
  </si>
  <si>
    <t xml:space="preserve">Vanemametnike hüvitised </t>
  </si>
  <si>
    <t xml:space="preserve">Vanemametnike haigushüvitised </t>
  </si>
  <si>
    <t>Nooremametnikud</t>
  </si>
  <si>
    <t>Nooremametnike astmepalk ja selle suurendus</t>
  </si>
  <si>
    <t>Nooremametnike lisatasud</t>
  </si>
  <si>
    <t>50015001 ja 50015002</t>
  </si>
  <si>
    <t>Nooremametnike preemiad ja tulemustasud</t>
  </si>
  <si>
    <t>Nooremametnike puhkusetasud</t>
  </si>
  <si>
    <t>Nooremametnike toetused</t>
  </si>
  <si>
    <t xml:space="preserve">Nooremametnike hüvitised </t>
  </si>
  <si>
    <t xml:space="preserve">Nooremametnike haigushüvitised </t>
  </si>
  <si>
    <t>Nõukogude ja juhatuste liikmed</t>
  </si>
  <si>
    <t>Nõukogude ja juhatuste liikmete teenistus- ja töötasud</t>
  </si>
  <si>
    <t>Nõukogude ja juhatuste liikmete lisatasud</t>
  </si>
  <si>
    <t>50020001 ja 50020002</t>
  </si>
  <si>
    <t>Nõukogude ja juhatuste liikmete preemiad ja tulemustasud</t>
  </si>
  <si>
    <t>Nõukogude ja juhatuste liikmete puhkusetasud</t>
  </si>
  <si>
    <t>Nõukogude ja juhatuste liikmete toetused</t>
  </si>
  <si>
    <t xml:space="preserve">Nõukogude ja juhatuste liikmete hüvitised </t>
  </si>
  <si>
    <t xml:space="preserve">Nõukogude ja juhatuste liikmete haigushüvitised </t>
  </si>
  <si>
    <t>Juhid</t>
  </si>
  <si>
    <t>Juhtide astme-või põhipalk ja selle suurendus</t>
  </si>
  <si>
    <t>Juhtide lisatasud</t>
  </si>
  <si>
    <t>50021001 ja 50021002</t>
  </si>
  <si>
    <t>Juhtide puhkusetasud</t>
  </si>
  <si>
    <t>Juhtide toetused</t>
  </si>
  <si>
    <t xml:space="preserve">Juhtide hüvitised </t>
  </si>
  <si>
    <t>Tippspetsialistid</t>
  </si>
  <si>
    <t>Tippspetsialistide astme-või põhipalk ja selle suurendus</t>
  </si>
  <si>
    <t>Tippspetsialistide lisatasud</t>
  </si>
  <si>
    <t>50024001 ja 50024002</t>
  </si>
  <si>
    <t>Tippspetsialistide puhkusetasud</t>
  </si>
  <si>
    <t>Tippspetsialistide toetused</t>
  </si>
  <si>
    <t xml:space="preserve">Tippspetsialistide hüvitised </t>
  </si>
  <si>
    <t xml:space="preserve">Tippspetsialistide haigushüvitised </t>
  </si>
  <si>
    <t>Keskastme spetsialistid</t>
  </si>
  <si>
    <t>Keskastme spetsialistide astme-või põhipalk ja selle suurendus</t>
  </si>
  <si>
    <t>Keskastme spetsialistide lisatasud</t>
  </si>
  <si>
    <t>50025001 ja 50025002</t>
  </si>
  <si>
    <t>Keskastme spetsialistide puhkusetasud</t>
  </si>
  <si>
    <t>Keskastme spetsialistide toetused</t>
  </si>
  <si>
    <t xml:space="preserve">Keskastme spetsialistide hüvitised </t>
  </si>
  <si>
    <t xml:space="preserve">Keskastme spetsialistide haigushüvitised </t>
  </si>
  <si>
    <t>Õpetajate astme- või põhipalk ja selle suurendus</t>
  </si>
  <si>
    <t>Õpetajate lisatasud</t>
  </si>
  <si>
    <t>50026001 ja 50026002</t>
  </si>
  <si>
    <t>Õpetajate puhkusetasud</t>
  </si>
  <si>
    <t>Õpetajate toetused</t>
  </si>
  <si>
    <t>Õpetajate hüvitised</t>
  </si>
  <si>
    <t>Töölised ja abiteenistujad</t>
  </si>
  <si>
    <t>Tööliste ja abiteenistujate astme-või põhipalk ja selle suurendus</t>
  </si>
  <si>
    <t>Tööliste ja abiteenistujate lisatasud</t>
  </si>
  <si>
    <t>50028001 ja 50028002</t>
  </si>
  <si>
    <t>Tööliste ja abiteenistujate preemiad ja tulemustasud</t>
  </si>
  <si>
    <t>Tööliste ja abiteenistujate puhkusetasud</t>
  </si>
  <si>
    <t>Tööliste ja abiteenistujate toetused</t>
  </si>
  <si>
    <t xml:space="preserve">Tööliste ja abiteenistujate hüvitised </t>
  </si>
  <si>
    <t xml:space="preserve">Tööliste ja abiteenistujate haigushüvitised </t>
  </si>
  <si>
    <t>Ajutiste lepinguliste töötajate töötasu</t>
  </si>
  <si>
    <t>Muud koosseisuvälised töötasud</t>
  </si>
  <si>
    <t>KÜ tekst</t>
  </si>
  <si>
    <t>1 grupp (astme- või põhipalk ja selle suurendus, muu töötasu, puhkusetasud, haigushüvitised ja toetused kokku)</t>
  </si>
  <si>
    <t>Astme- või põhipalk ja selle suurendus, muu töötasu</t>
  </si>
  <si>
    <t>Puhkusetasud</t>
  </si>
  <si>
    <t>Lisatasud</t>
  </si>
  <si>
    <t xml:space="preserve">Hüvitised </t>
  </si>
  <si>
    <t>1 grupp (hüvitised kokku)</t>
  </si>
  <si>
    <t>Grupist välja</t>
  </si>
  <si>
    <t>Gruppi juurde</t>
  </si>
  <si>
    <t>12 89 25 020 0</t>
  </si>
  <si>
    <t>Eesti Muuseumiühing</t>
  </si>
  <si>
    <t>12 67 25 012 0</t>
  </si>
  <si>
    <t>Tallinna Loomaaia loodushariduslikud näitused 2012-2013</t>
  </si>
  <si>
    <t>12 52 25 085 0</t>
  </si>
  <si>
    <t>12 52 25 086 0</t>
  </si>
  <si>
    <t xml:space="preserve">kontserdi „Mozarti sünnipäev“ korraldamine </t>
  </si>
  <si>
    <t>Florian Dondereri ja Tallinna Kammerorkestri kontserdi korraldamine</t>
  </si>
  <si>
    <t>12 67 25 013 0</t>
  </si>
  <si>
    <t>Tallinna Loomaaia loomasõprade ringide õppepäevad Hiiumaal ja Aegnal.</t>
  </si>
  <si>
    <t>linn</t>
  </si>
  <si>
    <t>riik</t>
  </si>
  <si>
    <t>228 11 09 10 0</t>
  </si>
  <si>
    <t>228 11 09 20 0</t>
  </si>
  <si>
    <t>Tallinna Inglise Kolledž</t>
  </si>
  <si>
    <t>soojaveetorustiku vahetus</t>
  </si>
  <si>
    <t>Lasnamäe kiriku parkla ja valgustus</t>
  </si>
  <si>
    <t>Mirta tn 43 peremaja juurdepääsutee rajamine</t>
  </si>
  <si>
    <t>Tehnika tn (Pärnu mnt - Toompuiestee)</t>
  </si>
  <si>
    <t>Telliskivi tn (Kopli tn - Ristiku tn)</t>
  </si>
  <si>
    <t>Kreutzwaldi tn (Kunderi tn - Tartu mnt)</t>
  </si>
  <si>
    <t>Kopli tn 98 juurdepääsutee (Kopli Arenduskeskus)</t>
  </si>
  <si>
    <t>Harju tn ja Kullassepa tn (jalakäijate tänavaks projekteerimine ja ehitus)</t>
  </si>
  <si>
    <t>12 17 20 002 0</t>
  </si>
  <si>
    <t>keskkonnatasude muutmise kompenseerimine</t>
  </si>
  <si>
    <t>12 17 28 004 0</t>
  </si>
  <si>
    <t>12 52 25 087 0</t>
  </si>
  <si>
    <t>Nõmme Kultuurikeskusele vabaõhulavastuse "von Glehni unistus" etendamiseks</t>
  </si>
  <si>
    <t>12 99 25 007 0</t>
  </si>
  <si>
    <t>Briti Nõukogu-lt "Tallinna missa" toetus</t>
  </si>
  <si>
    <t>12 52 23 072 0</t>
  </si>
  <si>
    <t>Vanalinna Hariduskollegiumile projekti   „Kitarriorkestri kontsertide ettevalmistamine“ teostamiseka</t>
  </si>
  <si>
    <t>12 64 23 130 0</t>
  </si>
  <si>
    <t>Tallinna Täiskasvanute Gümnaasiumi rahaline auhind " Kuldõun"</t>
  </si>
  <si>
    <t>228 33 00 00 0</t>
  </si>
  <si>
    <t>Vajaduspõhine peretoetus</t>
  </si>
  <si>
    <t>228 33 01 00 0</t>
  </si>
  <si>
    <t>228 38 00 00 0</t>
  </si>
  <si>
    <t>Sotsiaaltoetuste ning -teenuste osutamise toetus</t>
  </si>
  <si>
    <t>228 38 01 00 0</t>
  </si>
  <si>
    <t>228 38 02 00 0</t>
  </si>
  <si>
    <t>223 20 21 88 0</t>
  </si>
  <si>
    <t>223 20 21 89 0</t>
  </si>
  <si>
    <t>223 20 21 90 0</t>
  </si>
  <si>
    <t>Tallinna Lehola Lasteaia nõustamiskeskus</t>
  </si>
  <si>
    <t>Õpetajate Maja ainevõistlused - õpilased</t>
  </si>
  <si>
    <t>Õpetajate Maja ainesektsioonid - õpetajad</t>
  </si>
  <si>
    <t>12 02 23 068 0</t>
  </si>
  <si>
    <t>12 91 22 001 0</t>
  </si>
  <si>
    <t>välisprojekt "PRISMA - tuleohutuse riskihindamine ja elanikkonna kaitse"</t>
  </si>
  <si>
    <t>220 85 03 00 0</t>
  </si>
  <si>
    <t>220 85 03 99 0</t>
  </si>
  <si>
    <t>12 64 23 131 0</t>
  </si>
  <si>
    <t>Tallinna Meelespea Lasteaiale projekti "Developing with children through cultural diversity" teostamiseks</t>
  </si>
  <si>
    <t>12 67 45 022 0</t>
  </si>
  <si>
    <t>12 67 45 023 0</t>
  </si>
  <si>
    <t>12 67 45 024 0</t>
  </si>
  <si>
    <t>Tallinna linna välisõhus leviva keskkonnamüra vähendamise tegevuskava ülevaatamine</t>
  </si>
  <si>
    <t>Osakeste keemilise koostise ja saasteallikate osakaalu hindamine Tallinnas</t>
  </si>
  <si>
    <t>Lillepi pargile hoolduskava koostamine</t>
  </si>
  <si>
    <t xml:space="preserve">Tallinna Linnateatri inventar                                           </t>
  </si>
  <si>
    <t>Kultuuriministeeriumi leping - lavaaugu poodiumid</t>
  </si>
  <si>
    <t>polaarmaja projekteerimine  - Kultuuriministeeruium</t>
  </si>
  <si>
    <t>220 85 03 01 0</t>
  </si>
  <si>
    <t>220 85 03 03 0</t>
  </si>
  <si>
    <t xml:space="preserve">jaotamata </t>
  </si>
  <si>
    <t>välisprojekt "PRISMA - tuleohutuse riskihindamine ja elanikkonna kaitse" - VR</t>
  </si>
  <si>
    <t>välisprojekt "PRISMA - tuleohutuse riskihindamine ja elanikkonna kaitse" - LE</t>
  </si>
  <si>
    <t>12 06 25 091 0</t>
  </si>
  <si>
    <t>Tallinna Loomaia polaarmaja projekteerimine</t>
  </si>
  <si>
    <t>12 65 23 090 0</t>
  </si>
  <si>
    <t>Keelekümblusprogrammis osalemise toetuseks</t>
  </si>
  <si>
    <t>12 67 23 042 0</t>
  </si>
  <si>
    <t>Rõõmutarekese LA - Keskkonnateadlikkuse programmi loodusõppeprojekt „Laps looduses“</t>
  </si>
  <si>
    <t>12 91 28 007 0</t>
  </si>
  <si>
    <t>Hollandi koostööprogramm RAAK välisprojekt "Kogukonna toetus puuetega inimestele"</t>
  </si>
  <si>
    <t>228 82 23 00 0</t>
  </si>
  <si>
    <t>projekt "Kogukonna toetus puuetega inimestele"</t>
  </si>
  <si>
    <t>õppeklassi ja sellega kaasnevate abiruumide remont</t>
  </si>
  <si>
    <t>223 43 17 00 0</t>
  </si>
  <si>
    <t>Lapsevanemate kaasamine koolist väljalangemise ennetamiseks - PREVENT</t>
  </si>
  <si>
    <t>12 91 23 014 0</t>
  </si>
  <si>
    <t>228 95 32 00 0</t>
  </si>
  <si>
    <t>sotsiaalsed töökohad (Munitsipaalpolitsei Amet)</t>
  </si>
  <si>
    <t>Kose tee 41,43 sissesõidutee</t>
  </si>
  <si>
    <t>Ilmarise tn terviseraja juurdepääsutee</t>
  </si>
  <si>
    <t>Pääsküla jõe paekivisilla kujundvalgustus</t>
  </si>
  <si>
    <t>Lasteaed Vesiroos parkla valgustus</t>
  </si>
  <si>
    <t>Lastesõim Hellik välisvalgustus</t>
  </si>
  <si>
    <t>Liikuri lasteaia territooriumi täiendav valgustus</t>
  </si>
  <si>
    <t>Komeedi lasteaed, Komeedi 3</t>
  </si>
  <si>
    <t>Kullatera lasteaed, Magdaleena 6 ja 11</t>
  </si>
  <si>
    <t>Mustakivi lasteaia territooriumi täiendav valgustus</t>
  </si>
  <si>
    <t>AVC17</t>
  </si>
  <si>
    <t>Igal KÜ-l eraldi AVC</t>
  </si>
  <si>
    <t>116 81 51 00 0</t>
  </si>
  <si>
    <t>116 81 52 00 0</t>
  </si>
  <si>
    <t>väikeloomade transport</t>
  </si>
  <si>
    <t>väikeloomade krematooriumiteenus</t>
  </si>
  <si>
    <t>227 38 50 00 0</t>
  </si>
  <si>
    <t>Lasnamäe Noortekeskus</t>
  </si>
  <si>
    <t>12 06 25 092 0</t>
  </si>
  <si>
    <t>Projekt "Ei ole suuremaid ega väiksemaid riike "-HTM</t>
  </si>
  <si>
    <t>12 02 23 069 0</t>
  </si>
  <si>
    <t>12 06 25 093 0</t>
  </si>
  <si>
    <t xml:space="preserve">Projekti „Teos „ A. H. Tammsaare poeetika“ kirjutamine“ </t>
  </si>
  <si>
    <t>Muu mittesihtotstarbeline finantseerimine (linna tegevustoetus)</t>
  </si>
  <si>
    <t>Muu mittesihtotstarbeline finantseerimine (annetus)</t>
  </si>
  <si>
    <t>Kodumaine sihtfinantseerimine tegevuskuludeks (MTT kord)</t>
  </si>
  <si>
    <t>12 14 27 045 0</t>
  </si>
  <si>
    <t>"Noorte info tegevuskava 2013 "(Harju MV-lt</t>
  </si>
  <si>
    <t>227 22 17 00 0</t>
  </si>
  <si>
    <t>Noorteinfo tegevuskava 2013 (HMV)</t>
  </si>
  <si>
    <t>227 22 18 00 0</t>
  </si>
  <si>
    <t>MoNo leping</t>
  </si>
  <si>
    <t>116 06 08 91 0</t>
  </si>
  <si>
    <t>MoNo leping ( MTÜ ANKÜ)</t>
  </si>
  <si>
    <t>12 06 23 024 0</t>
  </si>
  <si>
    <t xml:space="preserve">Kultuuriministeeriumi allasutus Eesti Kontsert. </t>
  </si>
  <si>
    <t>Kohaliku omavalitsuse tasandus- ja toetusfond</t>
  </si>
  <si>
    <t>Välismaise sihtfinantseerimise vahend.tegevuskuludeks</t>
  </si>
  <si>
    <t>Välism. sihtfin. kaasfin. teg.kuludeks</t>
  </si>
  <si>
    <t>Välism. sihtfin. kaasfin.vahend. teg.kuludeks</t>
  </si>
  <si>
    <t>Välism. sihtfin. vahend. põhivara soetuseks</t>
  </si>
  <si>
    <t xml:space="preserve">Välism. sihtfin. kaasfin. põhivara soetuseks </t>
  </si>
  <si>
    <t xml:space="preserve">älism.sihtfin. kaasfin.vahend. põhivara soetuseks </t>
  </si>
  <si>
    <t>Kodumaine sihtfinantseerimine tegevuskuludeks</t>
  </si>
  <si>
    <t>12 52 25 088 0</t>
  </si>
  <si>
    <t>12 52 25 089 0</t>
  </si>
  <si>
    <t>Tallinna Filharmooniale: Taff Club'i kevadhooaja kontserdid</t>
  </si>
  <si>
    <t>12 06 25 094 0</t>
  </si>
  <si>
    <t xml:space="preserve">Ettekandesarja „Lehekuu lood: naine kui looja“ korraldamine </t>
  </si>
  <si>
    <t>Tallinna Linnamuuseumile "Kadrioru suveõhtud" korraldamiseks</t>
  </si>
  <si>
    <t>12 52 25 090 0</t>
  </si>
  <si>
    <t>Tallinna Keskraamatukogule: luulemaratoni korraldamine rahvusvahelise luulepäeva raames</t>
  </si>
  <si>
    <t>Tallinna Kulelrkupu Lasteaed</t>
  </si>
  <si>
    <t>Tallinna Tihase Lasteaed</t>
  </si>
  <si>
    <t>Pirita Kose Lasteaed</t>
  </si>
  <si>
    <t>evakuatsioonitreppide projekteerimine ja remont</t>
  </si>
  <si>
    <t>evakuatsioonitrepi remont</t>
  </si>
  <si>
    <t>223 20 21 80 0</t>
  </si>
  <si>
    <t>Hariduskorralduslikud üritused - Toetusfond (TF)</t>
  </si>
  <si>
    <t xml:space="preserve">Hariduskorralduslikud üritused </t>
  </si>
  <si>
    <t>Tallinna 20-s lasteaias tuletõkke sektsioonide projekteerimine</t>
  </si>
  <si>
    <t>Kalamaja Lasteaed</t>
  </si>
  <si>
    <t>Tallinna Ümera Lasteaed</t>
  </si>
  <si>
    <t>rühmaruumi remont ja sisustus</t>
  </si>
  <si>
    <t>katuse rekonstrueerimise projekteerimine</t>
  </si>
  <si>
    <t>gaasikatla remont</t>
  </si>
  <si>
    <t>veetrassi remont</t>
  </si>
  <si>
    <t>soojaveeboileri remont</t>
  </si>
  <si>
    <t>Tallinna Prantsuse Lütseum</t>
  </si>
  <si>
    <t>Tallinna 21. Kool</t>
  </si>
  <si>
    <t>Tallinna Paekaare Gümnaasium</t>
  </si>
  <si>
    <t xml:space="preserve">kanalisatsioonipumpade vahetus </t>
  </si>
  <si>
    <t>invalifti remont</t>
  </si>
  <si>
    <t>sprinklersüsteemi remont</t>
  </si>
  <si>
    <t>12 06 25 095 0</t>
  </si>
  <si>
    <t xml:space="preserve">Muusika ja kirjanduse üritustesari „ Kuu viimane pühapäev“ </t>
  </si>
  <si>
    <t>12 52 25 091 0</t>
  </si>
  <si>
    <t>12 52 25 092 0</t>
  </si>
  <si>
    <t>Kultuuriprogrammi „Vildele külla“ läbiviimine</t>
  </si>
  <si>
    <t>12 02 23 070 0</t>
  </si>
  <si>
    <t>Vanalinna Hariduskolleegiumi kevadkontsert "Põlvkonnad ja pärand"</t>
  </si>
  <si>
    <t>12 02 23 071 0</t>
  </si>
  <si>
    <t>Mustamäe Laste Loomingu Maja "Loomingulise edu saladused"</t>
  </si>
  <si>
    <t>12 52 23 073 0</t>
  </si>
  <si>
    <t>12 52 23 074 0</t>
  </si>
  <si>
    <t>12 52 23 075 0</t>
  </si>
  <si>
    <t>12 52 23 076 0</t>
  </si>
  <si>
    <t>õpilase A. Pahhomovi osavõtt rahvusvahelisest konkursist osalemise tasu</t>
  </si>
  <si>
    <t xml:space="preserve">Püha Miikaeli poistekoori osalemine Tampere vahvusvahelisest koorikonkursil </t>
  </si>
  <si>
    <t>Püha Miikaeli Poistekoori CD "Exaudi Domine" salvestamine</t>
  </si>
  <si>
    <t>12 67 23 043 0</t>
  </si>
  <si>
    <t xml:space="preserve">Kadrioru Saksa Gümnaaium "Jääaja pärand ja pärandkultuur" </t>
  </si>
  <si>
    <t>12 63 23 011 0</t>
  </si>
  <si>
    <t>Tallinna Tähekese Lasteaed - Koolieelsete lasteasutuste õpetajate metoodiline nõustamine</t>
  </si>
  <si>
    <t>Nordplus programm - "Crossing Nordic borders in entrepreneurship education II" - Inglise Kolledž</t>
  </si>
  <si>
    <t>12 91 23 015 0</t>
  </si>
  <si>
    <t>12 52 25 093 0</t>
  </si>
  <si>
    <t>12 52 25 094 0</t>
  </si>
  <si>
    <t xml:space="preserve">Tallinna Linnateater - Robert Lepage´i lavastuse „The Far Side of the Moon“ toomine Tallinna </t>
  </si>
  <si>
    <t xml:space="preserve">Tallinna Linnateater „Eesti filmi laulud“ DVD/CD tootmine ja väljaandmine </t>
  </si>
  <si>
    <t>223 43 18 00 0</t>
  </si>
  <si>
    <t>Nordplus programmi välisprojekt „Crossing Nordic borders in entrepreneurship education II“</t>
  </si>
  <si>
    <t>Kopli Lasteaed</t>
  </si>
  <si>
    <t xml:space="preserve">Kadrioru Lasteaed </t>
  </si>
  <si>
    <t>elektrisüsteemi remont</t>
  </si>
  <si>
    <t>aula/võimla põranda renoveerimine (HTM leping)</t>
  </si>
  <si>
    <t>12 02 25 004 0</t>
  </si>
  <si>
    <t>Tallinna Linnamuuseumile projekti „Elavad pildid“ toetuseks</t>
  </si>
  <si>
    <t>12 89 25 021 0</t>
  </si>
  <si>
    <t>Eesti Autorite Ühingult CD kogumiku „Eesti filmi laulud“ väljaandmiseks</t>
  </si>
  <si>
    <t>Juhtide tervise taastamise hüvitis</t>
  </si>
  <si>
    <t>1 grupp (tervise taastamise hüvitised kokku)</t>
  </si>
  <si>
    <t>Tippspetsialistide tervise taastamise hüvitis</t>
  </si>
  <si>
    <t>Keskastme spetsialistide tervise taastamise hüvitis</t>
  </si>
  <si>
    <t>Nooremspetsialistide ja assistentide tervise taastamise hüvitis</t>
  </si>
  <si>
    <t>Tööliste tervise taastamise hüvitis</t>
  </si>
  <si>
    <t>Tervise taastamise hüvitised</t>
  </si>
  <si>
    <t>Kirjandusürituste sari "Klassika ja tänapäev- ikka kõrvuti ja koos"  korraldamiseks</t>
  </si>
  <si>
    <t>12 06 25 096 0</t>
  </si>
  <si>
    <t>12 06 25 097 0</t>
  </si>
  <si>
    <t xml:space="preserve">Uute sihtgruppide kaasamine Tallinna Linnamuuseumi tegevusse. Etapp I. Kaasaegne kogumistöö kui kaasamisvõimalus  </t>
  </si>
  <si>
    <t>Lühiajalised kohustused teenuste kontsessiooni-kokkulepete alusel tasumine</t>
  </si>
  <si>
    <t>Muutus nõuetes, kohustustes ( ainult eelarve - täitmist ei tule)</t>
  </si>
  <si>
    <t>sõimerühma aia soetus (RE)</t>
  </si>
  <si>
    <t>hooviala investeeringuteks (RE)</t>
  </si>
  <si>
    <t>mänguväljaku soetuseks (RE)</t>
  </si>
  <si>
    <t>lasteaia renoveerimiseks (RE)</t>
  </si>
  <si>
    <t>Pelguranna Lasteaed</t>
  </si>
  <si>
    <t>lasteaia renoveerimiseks ja inventari soetuseks (RE)</t>
  </si>
  <si>
    <t>lasteaia renoveerimiseks, inventari ostuks ja katusealuste remondiks (RE)</t>
  </si>
  <si>
    <t>rühmaruumide remondiks (RE)</t>
  </si>
  <si>
    <t>katuse remondiks (RE)</t>
  </si>
  <si>
    <t xml:space="preserve">Tallinna Linnupesa Lasteaed </t>
  </si>
  <si>
    <t>inventari soetuseks (RE)</t>
  </si>
  <si>
    <t xml:space="preserve">Tallinna Nurmenuku Lasteaed </t>
  </si>
  <si>
    <t>Siisikese Lasteaed</t>
  </si>
  <si>
    <t>uste vahetuseks (RE)</t>
  </si>
  <si>
    <t>tualettide remondiks (RE)</t>
  </si>
  <si>
    <t>koridori remondiks (RE)</t>
  </si>
  <si>
    <t>üldkoridoride remondiks (RE)</t>
  </si>
  <si>
    <t>hooviala remondiks (RE)</t>
  </si>
  <si>
    <t>administratiivruumide  remondiks (RE)</t>
  </si>
  <si>
    <t xml:space="preserve">Tallinna Rõõmupesa Lasteaed </t>
  </si>
  <si>
    <t>tualettruumi remont</t>
  </si>
  <si>
    <t xml:space="preserve">Tallinna Kullatera Lasteaed </t>
  </si>
  <si>
    <t>remonttööd</t>
  </si>
  <si>
    <t xml:space="preserve">Tallinna Meelespea Lasteaed </t>
  </si>
  <si>
    <t>katuse ning rühmaruumi remont</t>
  </si>
  <si>
    <t>tualettruumide remont</t>
  </si>
  <si>
    <t>245 05 02 00 0</t>
  </si>
  <si>
    <t>toetus Mittetulundusühingule Keskkonnateenused</t>
  </si>
  <si>
    <t>Toetus SA-dele ja MTÜ-dele</t>
  </si>
  <si>
    <t>245 05 00 00 0</t>
  </si>
  <si>
    <t>12 89 30 003 0</t>
  </si>
  <si>
    <t>ASilt Tallinna Moekombinaat Ülemiste liiklussõlme Peterburi tee ja Ülemiste tee ühendustee ja vasakpöördetunneli ehitamiseks (Ülemiste liiklussõlme rekonstrueerimine I etapp)</t>
  </si>
  <si>
    <t>228 81 23 00 0</t>
  </si>
  <si>
    <t>MTÜ Inkotuba</t>
  </si>
  <si>
    <t>12 91 27 011 0</t>
  </si>
  <si>
    <t>116 05 21 03 0</t>
  </si>
  <si>
    <t>projekti "Le Page" piletitulu (Linnateater 2013 projekt)</t>
  </si>
  <si>
    <t>225 37 11 30 0</t>
  </si>
  <si>
    <t>Kontserttuur „Rahvarinne – 25“</t>
  </si>
  <si>
    <t>225 23 81 80 0</t>
  </si>
  <si>
    <t>Projekt "Le Page"</t>
  </si>
  <si>
    <t>Pae pargi infrastruktuuri rajamine</t>
  </si>
  <si>
    <t>228 90 90 15 0</t>
  </si>
  <si>
    <t>projekt "Noore vanema toimetuleku toetamine töötuse ennetamiseks"</t>
  </si>
  <si>
    <t>228 90 90 16 0</t>
  </si>
  <si>
    <t>projekt "Noore vanema toimetuleku toetamine lapsehoiu pakkumise läbi"</t>
  </si>
  <si>
    <t>227 22 20 00 0</t>
  </si>
  <si>
    <t>"Noorte konkurentsivõime suurendamiseks ja sotsiaalse tõrjutuse vähendamiseks ühiskonnale pakutava noorsootöö teenuse osutamine" (VR)</t>
  </si>
  <si>
    <t>225 82 00 00 0</t>
  </si>
  <si>
    <t>225 82 01 00 0</t>
  </si>
  <si>
    <t>Rahvarinde muuseum</t>
  </si>
  <si>
    <t>239 26 11 00 0</t>
  </si>
  <si>
    <t>239 26 00 00 0</t>
  </si>
  <si>
    <t>Saunateenuse korraldamine</t>
  </si>
  <si>
    <t>Saun</t>
  </si>
  <si>
    <t>Rahvarinde muuseumi rajamine</t>
  </si>
  <si>
    <t>227 21 25 00 0</t>
  </si>
  <si>
    <t>227 21 26 00 0</t>
  </si>
  <si>
    <t>Noortevolikogu</t>
  </si>
  <si>
    <t>Pirita SK filiaalide remonttööd</t>
  </si>
  <si>
    <t>Pääsküla NK ekstreemhalli obstaaklite uuendamine</t>
  </si>
  <si>
    <t>üritus "Vaba aja mess 2013"</t>
  </si>
  <si>
    <t xml:space="preserve">Taime Lasteaed </t>
  </si>
  <si>
    <t>terrassi ja treppide remont</t>
  </si>
  <si>
    <t>Tallinna Nõmme Põhikool</t>
  </si>
  <si>
    <t>Lasnamäe Põhikool</t>
  </si>
  <si>
    <t>Möödunud perioodide teenistuse kulu</t>
  </si>
  <si>
    <t>Eripensionid ja pensionisuurendused</t>
  </si>
  <si>
    <t>Salme Kultuurikeskuse invatõstuki soetamine</t>
  </si>
  <si>
    <t>Tallinna Lasteaedade elektripaigaldiste korrastamine</t>
  </si>
  <si>
    <t>Koolide elektripaigaldiste korrastamine</t>
  </si>
  <si>
    <t>IBO õppekava rakendamiseks vajalike ruumide kohandamine - TIKi kastusealune (Välisministeerium)</t>
  </si>
  <si>
    <t>116 05 19 11 0</t>
  </si>
  <si>
    <t>riikliku keskkonnaseire teenused</t>
  </si>
  <si>
    <t>12 67 45 025 0</t>
  </si>
  <si>
    <t>Tallinna Botaanikaaia tiikide reostusuuring</t>
  </si>
  <si>
    <t>12 02 23 072 0</t>
  </si>
  <si>
    <t>Õismäe Kool  "Minu maheelu"</t>
  </si>
  <si>
    <t>Tallinna Paekaare Lasteaed "Loodusega sõbraks loodusradadel"</t>
  </si>
  <si>
    <t>Tallinna Liivamäe Lasteaed "Liivamäe looduslapsed"</t>
  </si>
  <si>
    <t>12 67 23 044 0</t>
  </si>
  <si>
    <t>12 67 23 045 0</t>
  </si>
  <si>
    <t>12 67 23 046 0</t>
  </si>
  <si>
    <t>12 61 23 025 0</t>
  </si>
  <si>
    <t>Alta Pusteria koorifestival - Ellerhein</t>
  </si>
  <si>
    <t>12 52 23 077 0</t>
  </si>
  <si>
    <t>Tallinna Muusikakool osalemiseks pianistide konkursil Roomas Concorso Pianistico Internazionale Mozart</t>
  </si>
  <si>
    <t>12 02 23 073 0</t>
  </si>
  <si>
    <t xml:space="preserve">Noorte tööharjumuste uuring </t>
  </si>
  <si>
    <t>Mustamäe Laste Loomingu Maja ürituste sarja "Keskonnasõbralik kuu" korraldamise ja läbiviimine</t>
  </si>
  <si>
    <t>12 11 33 002 0</t>
  </si>
  <si>
    <t>Paljassaare Sotsiaalmaja hoones remonttööd</t>
  </si>
  <si>
    <t>vaba fond</t>
  </si>
  <si>
    <t>800 41 61 51 0</t>
  </si>
  <si>
    <t>arendusprojekt "Baastaristu arendamine koolis" raames info- ja kommunikatsioonitehnoloogia vahendite soetamine</t>
  </si>
  <si>
    <t>12 61 23 026 0</t>
  </si>
  <si>
    <t>arendusprojekti "Arvuti teel juhitavad seadmed" vahendite soetamine õppetööks</t>
  </si>
  <si>
    <t>12 64 23 132 0</t>
  </si>
  <si>
    <t>Õpilaste õpirände projekti teostamiseks.</t>
  </si>
  <si>
    <t>12 67 23 047 0</t>
  </si>
  <si>
    <t>Keskkonnateadlikkus noorte karjäärivõimaluste avardamises</t>
  </si>
  <si>
    <t>12 64 27 017 0</t>
  </si>
  <si>
    <t>"Darwin ütles - me oleme loomad"</t>
  </si>
  <si>
    <t>12 63 27 002 0</t>
  </si>
  <si>
    <t>"Kutse ja erialase väljaõppeta täiskasvanutele suunatud metoodikapakett"</t>
  </si>
  <si>
    <t>12 91 27 012 0</t>
  </si>
  <si>
    <t>"Võimaluste rand"</t>
  </si>
  <si>
    <t>12 14 27 046 0</t>
  </si>
  <si>
    <t>12 14 27 047 0</t>
  </si>
  <si>
    <t>12 14 27 048 0</t>
  </si>
  <si>
    <t>12 14 27 049 0</t>
  </si>
  <si>
    <t>"Jalgrattaklubi"</t>
  </si>
  <si>
    <t>"Tuuritamine DJ-maailmas"</t>
  </si>
  <si>
    <t>"Kuidas elad soomäger"</t>
  </si>
  <si>
    <t>"Tervislik toitumine-see on imelihtne"</t>
  </si>
  <si>
    <t>227 22 21 00 0</t>
  </si>
  <si>
    <t>227 22 23 00 0</t>
  </si>
  <si>
    <t>227 22 22 00 0</t>
  </si>
  <si>
    <t>227 22 24 00 0</t>
  </si>
  <si>
    <t>227 22 25 00 0</t>
  </si>
  <si>
    <t>227 22 26 00 0</t>
  </si>
  <si>
    <t>227 22 27 00 0</t>
  </si>
  <si>
    <t>227 22 28 00 0</t>
  </si>
  <si>
    <t>"Ranna noortekeskus"</t>
  </si>
  <si>
    <t>"Darwin ütles-me oleme loomad"</t>
  </si>
  <si>
    <t>fassaadi remont</t>
  </si>
  <si>
    <t>Tallinna Lepistiku Lasteaed</t>
  </si>
  <si>
    <t>mänguväljakute ümbertõstmine</t>
  </si>
  <si>
    <t>evakuatsioonivalgustus ja saali põranda remont</t>
  </si>
  <si>
    <t>Tallinna Tondi Põhikool</t>
  </si>
  <si>
    <t>katuse ja saali remont</t>
  </si>
  <si>
    <t>12 06 25 098 0</t>
  </si>
  <si>
    <t>12 06 25 099 0</t>
  </si>
  <si>
    <t xml:space="preserve">Birgitta Festival Koguperemuusikali "Arabella" muusika </t>
  </si>
  <si>
    <t xml:space="preserve">Birgitta Festival Koguperemuusikali "Arabella" libretto </t>
  </si>
  <si>
    <t>12 06 25 100 0</t>
  </si>
  <si>
    <t xml:space="preserve">Toivo Tulev  "Sümfoniett orkestrile" </t>
  </si>
  <si>
    <t>800 41 61 74 0</t>
  </si>
  <si>
    <t>12 91 20 016 0</t>
  </si>
  <si>
    <t xml:space="preserve">"Haldusvõimekuse tõstmine innovaatilisema linnaarendamise kujundamisel“. </t>
  </si>
  <si>
    <t>220 85 21 00 0</t>
  </si>
  <si>
    <t>12 14 27 050 0</t>
  </si>
  <si>
    <t>"Puzzle kokku"</t>
  </si>
  <si>
    <t>842 11 01 00 0</t>
  </si>
  <si>
    <t>Uganda turismi infopunktide rajamine ja nende võimekuse tõstmine Tallinna eeskujul</t>
  </si>
  <si>
    <t>800 42 11 00 0</t>
  </si>
  <si>
    <t>800 42 11 01 0</t>
  </si>
  <si>
    <t>projektitulud</t>
  </si>
  <si>
    <t>12 89 27 006 0</t>
  </si>
  <si>
    <t>12 11 28 027 0</t>
  </si>
  <si>
    <t>Tühi fond</t>
  </si>
  <si>
    <t>228 82 25 00 0</t>
  </si>
  <si>
    <t>Paljassaare SM remonttööd</t>
  </si>
  <si>
    <t>Kurgjärve maaküte</t>
  </si>
  <si>
    <t>08103</t>
  </si>
  <si>
    <t>12 67 26 001 0</t>
  </si>
  <si>
    <t>12 89 26 001 0</t>
  </si>
  <si>
    <t>Nõmme Spordiklubi (Kurgjärve maaküte)</t>
  </si>
  <si>
    <t>Lastemänguväljakute ehitamine ja demontaaž (amet)</t>
  </si>
  <si>
    <t>Lastemänguväljakute ehitamine ja demontaaž (Haabersti)</t>
  </si>
  <si>
    <t>Lastemänguväljakute ehitamine ja demontaaž (Kesklinn)</t>
  </si>
  <si>
    <t>Lastemänguväljakute ehitamine ja demontaaž (Kristiine)</t>
  </si>
  <si>
    <t>Lastemänguväljakute ehitamine ja demontaaž (Lasnamäe)</t>
  </si>
  <si>
    <t>Lastemänguväljakute ehitamine ja demontaaž (Mustamäe)</t>
  </si>
  <si>
    <t>Lastemänguväljakute ehitamine ja demontaaž (Nõmme)</t>
  </si>
  <si>
    <t>Lastemänguväljakute ehitamine ja demontaaž (Pirita)</t>
  </si>
  <si>
    <t>Lastemänguväljakute ehitamine ja demontaaž (Põhja-Tallinn)</t>
  </si>
  <si>
    <t>turvavalgustuse paigaldamine</t>
  </si>
  <si>
    <t>veetorustiku remont</t>
  </si>
  <si>
    <t>sokli ventilatsioon</t>
  </si>
  <si>
    <t>Tallinna Seli Lasteaed</t>
  </si>
  <si>
    <t>Lasteaed Päikene</t>
  </si>
  <si>
    <t>Tallinna Unistuse Lasteaed</t>
  </si>
  <si>
    <t>Tallinna Lasteaed Kiikhobu</t>
  </si>
  <si>
    <t>Tallinna Lasteaed Kikas</t>
  </si>
  <si>
    <t>Tallinna Männi Lasteaed</t>
  </si>
  <si>
    <t>Tallinna Lasteaed Õunake</t>
  </si>
  <si>
    <t>elektripaigaldise korrastamine</t>
  </si>
  <si>
    <t>katuse avariiremont</t>
  </si>
  <si>
    <t>Tallinna Kanutiaia Noortemaja</t>
  </si>
  <si>
    <t>Tallinna Mustamäe Laste Loomingu Maja</t>
  </si>
  <si>
    <t>Tallinna Kopli Noortemaja</t>
  </si>
  <si>
    <t>Tallinna Nõmme Noortemaja</t>
  </si>
  <si>
    <t>algklasside hoone hüdroisolatsioon ja elektripaigaldise vastavusse viimine</t>
  </si>
  <si>
    <t>(Raudtee 55) fassaadi ja võimla põranda osaline remont</t>
  </si>
  <si>
    <t>Gustav Adolfi Gümnaasium</t>
  </si>
  <si>
    <t>Tallinna Nõmme Gümnaasium</t>
  </si>
  <si>
    <t>Kalaranna tänava ehitus</t>
  </si>
  <si>
    <t>Tervise taastamise hüvitis</t>
  </si>
  <si>
    <t>Planeerimiseks kasutatavad kohustusühikud</t>
  </si>
  <si>
    <t>kanalisatsioonitorustike remont</t>
  </si>
  <si>
    <t xml:space="preserve">Tallinna Lasteaed Pallipõnn </t>
  </si>
  <si>
    <t xml:space="preserve">Tallinna Kadaka Lasteaed </t>
  </si>
  <si>
    <t>rühma tualettruumi remont</t>
  </si>
  <si>
    <t>A-korpuse koridori remont</t>
  </si>
  <si>
    <t>piirdeaia ümbertõstmine</t>
  </si>
  <si>
    <t>tuletõkkeuste paigaldus</t>
  </si>
  <si>
    <t xml:space="preserve">Tallinna Tõnismäe Reaalkooli </t>
  </si>
  <si>
    <t>põhikooli hoone saali põranda remont</t>
  </si>
  <si>
    <t>garderoobi remont</t>
  </si>
  <si>
    <t>Tallinna Vanalinna Hariduskolleegium</t>
  </si>
  <si>
    <t>Kivila 3A sotsiaalmaja katuse soojustamine</t>
  </si>
  <si>
    <t>Tallinna Muusikakool</t>
  </si>
  <si>
    <t>akordioni soetamine (RE+LE)</t>
  </si>
  <si>
    <t>12 52 25 095 0</t>
  </si>
  <si>
    <t xml:space="preserve">Tallinna Kammerorkestri kontserdid Venemaal </t>
  </si>
  <si>
    <t>12 52 25 096 0</t>
  </si>
  <si>
    <t>Venekeelsed kirjandusüritused Tallinna Keskraamatukogus</t>
  </si>
  <si>
    <t>12 06 25 101 0</t>
  </si>
  <si>
    <t xml:space="preserve">Tallinna Keskraamatukogu - püsinäitus "Mustamäe- mu kodu. Ühe hoone lugu" </t>
  </si>
  <si>
    <t>223 11 81 32 0</t>
  </si>
  <si>
    <t>223 11 81 33 0</t>
  </si>
  <si>
    <t>Wolfram pilootprojekti raames IKT vahendite soetamine</t>
  </si>
  <si>
    <t>12 61 23 027 0</t>
  </si>
  <si>
    <r>
      <t xml:space="preserve">Tiigrihüppe SA  </t>
    </r>
    <r>
      <rPr>
        <i/>
        <sz val="10"/>
        <rFont val="Arial"/>
        <family val="2"/>
        <charset val="186"/>
      </rPr>
      <t>(</t>
    </r>
    <r>
      <rPr>
        <i/>
        <sz val="9"/>
        <rFont val="Arial"/>
        <family val="2"/>
        <charset val="186"/>
      </rPr>
      <t>Alates 01.05.2013 on Tiigrihüppe Sihtasutus ning Eesti Hariduse ja Teaduse Andmesidevõrk (EENet)ühendatud Eesti Infotehnoloogia Sihtasutusega (</t>
    </r>
    <r>
      <rPr>
        <i/>
        <sz val="10"/>
        <rFont val="Arial"/>
        <family val="2"/>
        <charset val="186"/>
      </rPr>
      <t xml:space="preserve">EITSA). Alates 01.05.2013 kannab ühisasutus nimetust Hariduse Infotehnoloogia Sihtasutus (HITSA).
</t>
    </r>
  </si>
  <si>
    <t>Hariduse Infotehnoloogia Sihtasutus (HITSA)</t>
  </si>
  <si>
    <t>12 89 23 032 0</t>
  </si>
  <si>
    <t>12 89 23 033 0</t>
  </si>
  <si>
    <t>Eesti Noorsootöö Keskus - Tallinna Muusikakool akordioni soetus</t>
  </si>
  <si>
    <t>Eesti Noorsootöö Keskus - Mustamäe Laste Loomingumaja - Huvihariduse kaasajastamine ja mitmekesistamine</t>
  </si>
  <si>
    <t>12 02 23 074 0</t>
  </si>
  <si>
    <t xml:space="preserve">Tallinna Tähekese Lasteaed </t>
  </si>
  <si>
    <t xml:space="preserve">välistrepi lammutamine ja uue ehitamine </t>
  </si>
  <si>
    <t>riietusruumi, köögi ja koridori remont ning WC-ruumi remont koos põrandakütte paigaldamine.</t>
  </si>
  <si>
    <t>Muutus rahas ( ainult eelarve - täitmist ei tule)</t>
  </si>
  <si>
    <t>Muutus aktsia- ja osakapitalis</t>
  </si>
  <si>
    <t>Ambulatooriumide ja polikliinikute tulud</t>
  </si>
  <si>
    <t>Tallinna Liivalossi lasteaed</t>
  </si>
  <si>
    <t>keskkütte torustiku remont</t>
  </si>
  <si>
    <t>Tallinna Lasteaed Mudila</t>
  </si>
  <si>
    <t>uue korstna ehitus</t>
  </si>
  <si>
    <t xml:space="preserve">Tallinna Luha Lasteaed </t>
  </si>
  <si>
    <t>rühma välistrepi remont</t>
  </si>
  <si>
    <t>pesuruumi remont</t>
  </si>
  <si>
    <t>12 52 25 097 0</t>
  </si>
  <si>
    <t>Tallinna Filharmoonia - heliplaadi "Haydn" väljaandmine</t>
  </si>
  <si>
    <t>küttesüsteemi projekteerimine</t>
  </si>
  <si>
    <t>Tallinna Kiisupere Lasteaed</t>
  </si>
  <si>
    <t>800 41 21 73 0</t>
  </si>
  <si>
    <t>841 21 22 73 0</t>
  </si>
  <si>
    <t>12 52 25 098 0</t>
  </si>
  <si>
    <t>Tallinna Filharmoonia - helilooja portree sarja korraldamine</t>
  </si>
  <si>
    <t>12 11 28 028 0</t>
  </si>
  <si>
    <t>Nõmme Sotsiaalmaja aegunud kommunikatsioonitrasside osaline vahetus</t>
  </si>
  <si>
    <t>Tallinna Jaan Poska Lasteaed</t>
  </si>
  <si>
    <t>rekonstrueerimise projekt</t>
  </si>
  <si>
    <t>228 82 26 00 0</t>
  </si>
  <si>
    <t>Nõmme SM kommunikatsioonitrasside vahetus</t>
  </si>
  <si>
    <t>inventari soetus (RR II 2013)</t>
  </si>
  <si>
    <t>Tallinan Sõbrakese Lasteaed</t>
  </si>
  <si>
    <t>üldkasutatava WC ja I korruse 3 rühmaruumi remont</t>
  </si>
  <si>
    <t>koridori remont</t>
  </si>
  <si>
    <t xml:space="preserve">Tallinna Lasteaed Pääsusilm </t>
  </si>
  <si>
    <t>12 52 23 078 0</t>
  </si>
  <si>
    <t>12 52 23 079 0</t>
  </si>
  <si>
    <t>Nõmme Muusikakooli õpilase S. Khvichia osalemiseks (koos õpetajaga) rahvusvahelisel konkurss-festivalil Odessas</t>
  </si>
  <si>
    <t>Nõmme Muusikakoolile sümfooniaorksetri osalemiseks festivalidel Horvaatias</t>
  </si>
  <si>
    <t>12 89 23 034 0</t>
  </si>
  <si>
    <t>Eesti Noorsootöö Keskus - Lasnamäe Muusikakool akordioni soetus</t>
  </si>
  <si>
    <t>akordioni soetamine (RE)</t>
  </si>
  <si>
    <t xml:space="preserve">Tallinna Lasteaed Mooniõied </t>
  </si>
  <si>
    <t>6 rühmaruumi garderoobi remont</t>
  </si>
  <si>
    <t>Tallinna Botaanikaaia niidukoosluste hooldus Pirita jõeoru maastikukaitsealal</t>
  </si>
  <si>
    <t>12 67 25 014 0</t>
  </si>
  <si>
    <t>12 63 23 012 0</t>
  </si>
  <si>
    <t>II tasandi õppenõustamisteenuse osutamine</t>
  </si>
  <si>
    <t>223 01 81 31 0</t>
  </si>
  <si>
    <t>SA Innove - õppenõustamisteenuse osutamine</t>
  </si>
  <si>
    <t>223 43 20 00 0</t>
  </si>
  <si>
    <t xml:space="preserve">Kooli õppeprotsessi arendamine koostöös kogukonnaga
(Improving attainment by community engagement in the learning process - ICE)
</t>
  </si>
  <si>
    <t>Kooli õppeprotsessi arendamine koostöös kogukonnaga
(Improving attainment by community engagement in the learning process - ICE)</t>
  </si>
  <si>
    <t>12 91 23 016 0</t>
  </si>
  <si>
    <t>Tallinna Loomaia loodushariduslikud üritused ja näitused 2013-2014</t>
  </si>
  <si>
    <t>228 14 09 00 0</t>
  </si>
  <si>
    <t>228 14 09 01 0</t>
  </si>
  <si>
    <t>228 12 91 00 0</t>
  </si>
  <si>
    <t>Tallinna Mustamäe Gümnaasium</t>
  </si>
  <si>
    <t xml:space="preserve">spordiväljaku korrastamine </t>
  </si>
  <si>
    <t>välistreppide remont</t>
  </si>
  <si>
    <t>Tallinna Õismäe Vene Lütseum</t>
  </si>
  <si>
    <t>piirdeaia ehitus</t>
  </si>
  <si>
    <t xml:space="preserve">Lasteaed Pääsupesa </t>
  </si>
  <si>
    <t>fassaadide ja katuse korrastamine</t>
  </si>
  <si>
    <t>Tallinna Liikuri Lasteaed</t>
  </si>
  <si>
    <t>varikatuste remont</t>
  </si>
  <si>
    <t>116 88 00 00 0</t>
  </si>
  <si>
    <t>116 88 01 00 0</t>
  </si>
  <si>
    <t>Saunateenused</t>
  </si>
  <si>
    <t>Sauna piletitulu</t>
  </si>
  <si>
    <t>116 88 91 00 0</t>
  </si>
  <si>
    <t>116 06 08 92 0</t>
  </si>
  <si>
    <t>Noortele suunatud tasulised teenused</t>
  </si>
  <si>
    <t>12 64 27 018 0</t>
  </si>
  <si>
    <t>"Haara võimalusest"</t>
  </si>
  <si>
    <t>227 22 29 00 0</t>
  </si>
  <si>
    <t>Nõmme Muusikakool</t>
  </si>
  <si>
    <t>kontsertkitarri soetamine (LE+RE)</t>
  </si>
  <si>
    <t>12 91 28 008 0</t>
  </si>
  <si>
    <t>projekt "Tallinna eakate kodujälgimisprojekt SmartCare"</t>
  </si>
  <si>
    <t>228 82 27 00 0</t>
  </si>
  <si>
    <t>800 41 61 65 0</t>
  </si>
  <si>
    <t>841 22 65 00 0</t>
  </si>
  <si>
    <t xml:space="preserve">Inkubatsioon </t>
  </si>
  <si>
    <t>Lilleturg</t>
  </si>
  <si>
    <t>12 06 25 102 0</t>
  </si>
  <si>
    <t>Osalemine Balti Teatri Festivalil 2013 lavastusega "Keti lõpp" Kaunases</t>
  </si>
  <si>
    <t xml:space="preserve">233 40 40 00 0 </t>
  </si>
  <si>
    <t>Välisrahastusega projekt “Baltic Flows – sademevee jälgimine ja juhtimine Läänemere piirkonna valgaladel“</t>
  </si>
  <si>
    <t>226 41 71 00 0</t>
  </si>
  <si>
    <t>Valdeku spordisaal</t>
  </si>
  <si>
    <t xml:space="preserve">233 40 40 02 0 </t>
  </si>
  <si>
    <t>välisrahastusega projekt “Baltic Flows" - OF</t>
  </si>
  <si>
    <t xml:space="preserve">233 40 40 01 0 </t>
  </si>
  <si>
    <t>välisrahastusega projekt “Baltic Flows" - VR</t>
  </si>
  <si>
    <t>12 91 33 006 0</t>
  </si>
  <si>
    <t>Tööjõukulude maksude reserv</t>
  </si>
  <si>
    <t>1 grupp, kuhu kuuluvad kõik kohustusühikud algusega 154 - 157 ja 60100200</t>
  </si>
  <si>
    <t xml:space="preserve">Lasteaed Rukkirääk </t>
  </si>
  <si>
    <t xml:space="preserve">Tallinna Lasteaed Sinilill </t>
  </si>
  <si>
    <t xml:space="preserve">Lastesõim Planeedi-Mudila </t>
  </si>
  <si>
    <t>lagede remont</t>
  </si>
  <si>
    <t>veeavarii likvideerimine</t>
  </si>
  <si>
    <t>WC kanalisatsiooni remont ja fonolukk</t>
  </si>
  <si>
    <t>kuuri lammutus</t>
  </si>
  <si>
    <t>228 12 21 00 0</t>
  </si>
  <si>
    <t>Elamu- ja linnamajandus</t>
  </si>
  <si>
    <t>Metsakalmistu abihoone</t>
  </si>
  <si>
    <t>Liiva kalmistu olmehoone</t>
  </si>
  <si>
    <t>231 98 01 00 0</t>
  </si>
  <si>
    <t>Rahvusvaheline pargikonverents "Kadriorg 295"</t>
  </si>
  <si>
    <t>12 91 20 017 0</t>
  </si>
  <si>
    <t>220 85 22 00 0</t>
  </si>
  <si>
    <t>220 91 13 00 0</t>
  </si>
  <si>
    <t>Töötervishoiualased uuringud</t>
  </si>
  <si>
    <t>Vabaduse väljak 10/Harju 13 fassaadi rekonstrueerimine</t>
  </si>
  <si>
    <t>"Kogemuste ja teadmiste vahendamine avaliku sektori koolituse juhtimise valdkonnas"</t>
  </si>
  <si>
    <t>Fond</t>
  </si>
  <si>
    <t>Tegevusala</t>
  </si>
  <si>
    <t>Kood</t>
  </si>
  <si>
    <t>Nimetus</t>
  </si>
  <si>
    <t>ÜLDISED VALITSUSSEKTORI TEENUSED</t>
  </si>
  <si>
    <t>Täidesaatvate ja seadusandlike organite teenused, rahanduspoliitika, välispoliitika</t>
  </si>
  <si>
    <t>Keskvalituse täidesaatvad ja seadusandlikud organid</t>
  </si>
  <si>
    <t>Valla- ja linnavolikogu</t>
  </si>
  <si>
    <t>Valla- ja linnavalitsus</t>
  </si>
  <si>
    <t>Linnaosavalitsus</t>
  </si>
  <si>
    <t>Kohaliku omavalitsuse üksuse reservfond</t>
  </si>
  <si>
    <t>Rahandus- ja fiskaalpoliitika</t>
  </si>
  <si>
    <t>Välispoliitika</t>
  </si>
  <si>
    <t>Välisabi</t>
  </si>
  <si>
    <t>Välisabi arengu- ja üleminekuriikidele</t>
  </si>
  <si>
    <t>Välisabi rahvusvaheliste organisatsioonide kaudu</t>
  </si>
  <si>
    <t>Üldised teenused</t>
  </si>
  <si>
    <t>Planeerimis- ja statistikateenused</t>
  </si>
  <si>
    <t>Muud üldised teenused</t>
  </si>
  <si>
    <t>Alusuuringud</t>
  </si>
  <si>
    <t>Teadus- ja arendustegevus üldistes valitsussektori teenustes</t>
  </si>
  <si>
    <t>Muud üldised valitsussektori teenused</t>
  </si>
  <si>
    <t>Valitsussektori võla teenindamine</t>
  </si>
  <si>
    <t>Üldiseloomuga ülekanded valitsussektoris</t>
  </si>
  <si>
    <t>RIIGIKAITSE</t>
  </si>
  <si>
    <t>Sõjaline riigikaitse</t>
  </si>
  <si>
    <t>Tsiviilkaitse</t>
  </si>
  <si>
    <t>Kaitseotstarbeline välisabi</t>
  </si>
  <si>
    <t>Teadus- ja arendustegevus riigikaitses</t>
  </si>
  <si>
    <t>Muu riigikaitse</t>
  </si>
  <si>
    <t>AVALIK KORD JA JULGEOLEK</t>
  </si>
  <si>
    <t xml:space="preserve">Politsei </t>
  </si>
  <si>
    <t>Piirivalve</t>
  </si>
  <si>
    <t>Päästeteenused</t>
  </si>
  <si>
    <t>Kohus</t>
  </si>
  <si>
    <t>Kinnipidamiskohtade tegevuse korraldus</t>
  </si>
  <si>
    <t>Teadus- ja arendustegevus avalikus korras ja julgeolekus</t>
  </si>
  <si>
    <t>Muu avalik kord ja julgeolek, sh haldus</t>
  </si>
  <si>
    <t>MAJANDUS</t>
  </si>
  <si>
    <t>Üldine majandus-, kaubandus- ja tööjõupoliitika</t>
  </si>
  <si>
    <t>Üldine majandus- ja kaubanduspoliitika</t>
  </si>
  <si>
    <t>Üldine tööjõupoliitika</t>
  </si>
  <si>
    <t>Põllu- ja metsamajandus, kalandus ja jahindus</t>
  </si>
  <si>
    <t>Põllumajandus</t>
  </si>
  <si>
    <t>Muu põllumajandus</t>
  </si>
  <si>
    <t>Metsamajandus</t>
  </si>
  <si>
    <t>Kalandus ja jahindus</t>
  </si>
  <si>
    <t>Kütus ja energia</t>
  </si>
  <si>
    <t>Kivisüsi ja muu mineraalne tahkekütus</t>
  </si>
  <si>
    <t>Nafta ja maagaas</t>
  </si>
  <si>
    <t>Tuumkütus</t>
  </si>
  <si>
    <t>Muu kütus</t>
  </si>
  <si>
    <t>Elektrienergia</t>
  </si>
  <si>
    <t>Muu energia- ja soojamajandus</t>
  </si>
  <si>
    <t>Mineraalse toorme kaevandamine, töötlev tööstus ja ehitus</t>
  </si>
  <si>
    <t>Mineraalse toorme (v.a mineraalne kütus) kaevandamine</t>
  </si>
  <si>
    <t>Töötlev tööstus</t>
  </si>
  <si>
    <t>Ehitus</t>
  </si>
  <si>
    <t>Maanteetransport</t>
  </si>
  <si>
    <t xml:space="preserve">Liikluskorraldus </t>
  </si>
  <si>
    <t>Ühistranspordi korraldus</t>
  </si>
  <si>
    <t>Veetransport</t>
  </si>
  <si>
    <t>Raudteetransport</t>
  </si>
  <si>
    <t>Õhutransport</t>
  </si>
  <si>
    <t>Torutransport ja muu transport</t>
  </si>
  <si>
    <t>Side</t>
  </si>
  <si>
    <t>Muud majandusharud</t>
  </si>
  <si>
    <t>Kaubandus ja laondus</t>
  </si>
  <si>
    <t>Hotellindus ja restoranide tegevuse korraldus</t>
  </si>
  <si>
    <t>Turism</t>
  </si>
  <si>
    <t>Üldmajanduslikud arendusprojektid</t>
  </si>
  <si>
    <t>Teadus- ja arendustegevus majanduses</t>
  </si>
  <si>
    <t>Teadus- ja arendustegevus üldises majandus-, kaubandus- ja tööjõupoliitikas</t>
  </si>
  <si>
    <t>Teadus- ja arendustegevus põllu-, metsamajanduses, kalanduses, jahinduses</t>
  </si>
  <si>
    <t>Teadus- ja arendustegevus kütuse- ja energiamajanduses</t>
  </si>
  <si>
    <t>Teadus- ja arendustegevus kaevandamises, töötlevas tööstuses, ehituses</t>
  </si>
  <si>
    <t>Teadus- ja arendustegevus transpordis</t>
  </si>
  <si>
    <t>Teadus- ja arendustegevus sides</t>
  </si>
  <si>
    <t>Teadus- ja arendustegevus muudes majandusharudes</t>
  </si>
  <si>
    <t>Muu majandus (sh majanduse haldus)</t>
  </si>
  <si>
    <t>Jäätmekäitlus (sh prügivedu)</t>
  </si>
  <si>
    <t>Heitveekäitlus</t>
  </si>
  <si>
    <t>Saaste vähendamine</t>
  </si>
  <si>
    <t>Bioloogilise mitmekesisuse ja maastiku kaitse</t>
  </si>
  <si>
    <t>Teadus- ja arendustegevus keskkonnakaitses</t>
  </si>
  <si>
    <t>Muu keskkonnakaitse (sh keskkonnakaitse haldus)</t>
  </si>
  <si>
    <t>ELAMU- JA KOMMUNAALMAJANDUS</t>
  </si>
  <si>
    <t>Elamumajanduse arendamine</t>
  </si>
  <si>
    <t>Kommunaalmajanduse arendamine</t>
  </si>
  <si>
    <t>Veevarustus</t>
  </si>
  <si>
    <t>Teadus- ja arendustegevus kommunaalmajanduses</t>
  </si>
  <si>
    <t>Elamu- ja kommunaalmajanduse haldamine</t>
  </si>
  <si>
    <t>Hulkuvate loomadega seotud tegevus</t>
  </si>
  <si>
    <t>Saunad</t>
  </si>
  <si>
    <t>Muud elamu- ja kommunaalmajanduse tegevus</t>
  </si>
  <si>
    <t>Meditsiinitooted, -vahendid ja -seadmed</t>
  </si>
  <si>
    <t>Farmaatsiatooted, apteegid</t>
  </si>
  <si>
    <t>Muud meditsiinitooted</t>
  </si>
  <si>
    <t>Ravivahendid ja -seadmed</t>
  </si>
  <si>
    <t>Ambulatoorsed teenused</t>
  </si>
  <si>
    <t>Üldmeditsiiniteenused</t>
  </si>
  <si>
    <t>Erimeditsiiniteenused</t>
  </si>
  <si>
    <t>Hambaraviteenused</t>
  </si>
  <si>
    <t>Parameditsiiniteenused</t>
  </si>
  <si>
    <t>Haiglateenused</t>
  </si>
  <si>
    <t>Üldhaigla teenused</t>
  </si>
  <si>
    <t>Erihaigla teenused</t>
  </si>
  <si>
    <t>Meditsiini- ja ema-lapsekeskuste teenused</t>
  </si>
  <si>
    <t>Hooldus- ja taastusravihaiglate teenused</t>
  </si>
  <si>
    <t>Avalikud tervishoiuteenused</t>
  </si>
  <si>
    <t>Teadus- ja arendustegevus tervishoius</t>
  </si>
  <si>
    <t>Muu tervishoid, sh tervishoiu haldamine</t>
  </si>
  <si>
    <t>VABA AEG, KULTUUR, RELIGIOON</t>
  </si>
  <si>
    <t xml:space="preserve">Vaba aja ja sporditeenused </t>
  </si>
  <si>
    <t>Spordikoolid</t>
  </si>
  <si>
    <t xml:space="preserve">Sporditegevus </t>
  </si>
  <si>
    <t>Puhkepargid ja -baasid</t>
  </si>
  <si>
    <t>Puhkebaasid</t>
  </si>
  <si>
    <t>Laste muusika- ja kunstikoolid</t>
  </si>
  <si>
    <t>Laste huvialamajad ja keskused</t>
  </si>
  <si>
    <t>Noorsootöö ja noortekeskused</t>
  </si>
  <si>
    <t>Täiskasvanute huvialaasutused</t>
  </si>
  <si>
    <t>Vaba aja üritused</t>
  </si>
  <si>
    <t>Kultuuriteenused</t>
  </si>
  <si>
    <t>Raamatukogud</t>
  </si>
  <si>
    <t>Rahva- ja kultuurimajad</t>
  </si>
  <si>
    <t>Teatrid</t>
  </si>
  <si>
    <t>Kinod</t>
  </si>
  <si>
    <t>Kontserdiorganisatsioonid</t>
  </si>
  <si>
    <t>Kultuuriüritused</t>
  </si>
  <si>
    <t>Seltsitegevus</t>
  </si>
  <si>
    <t>Botaanikaaed</t>
  </si>
  <si>
    <t>Laululavad</t>
  </si>
  <si>
    <t>Ringhäälingu- ja kirjastamisteenused</t>
  </si>
  <si>
    <t>Religiooni- ja muud ühiskonnateenused</t>
  </si>
  <si>
    <t>Teadus- ja arendustegevus vabas ajas, kultuuris ja religioonis</t>
  </si>
  <si>
    <t>Muu vaba aeg, kultuur, religioon, sh haldus</t>
  </si>
  <si>
    <t>HARIDUS</t>
  </si>
  <si>
    <t>Algkoolid</t>
  </si>
  <si>
    <t xml:space="preserve">Taseme alusel mittemääratletav haridus </t>
  </si>
  <si>
    <t>Hariduse abiteenused</t>
  </si>
  <si>
    <t>Koolitransport</t>
  </si>
  <si>
    <t>Koolitoit</t>
  </si>
  <si>
    <t>Öömaja</t>
  </si>
  <si>
    <t>Muud hariduse abiteenused</t>
  </si>
  <si>
    <t>Teadus- ja arendustegevus hariduses</t>
  </si>
  <si>
    <t>Muu haridus, sh hariduse haldus</t>
  </si>
  <si>
    <t>SOTSIAALNE KAITSE</t>
  </si>
  <si>
    <t>Haigete ja puuetega inimeste sotsiaalne kaitse</t>
  </si>
  <si>
    <t>Haigete sotsiaalne kaitse</t>
  </si>
  <si>
    <t>Puuetega inimeste sotsiaalhoolekandeasutused</t>
  </si>
  <si>
    <t>Muu puuetega inimeste sotsiaalne kaitse</t>
  </si>
  <si>
    <t xml:space="preserve">Eakate sotsiaalne kaitse </t>
  </si>
  <si>
    <t>Eakate sotsiaalhoolekandeasutused</t>
  </si>
  <si>
    <t>Muu eakate sotsiaalne kaitse</t>
  </si>
  <si>
    <t>Toitjakaotanute sotsiaalne kaitse</t>
  </si>
  <si>
    <t>Perekondade ja laste sotsiaalne kaitse</t>
  </si>
  <si>
    <t>Laste ja noorte sotsiaalhoolekandeasutused</t>
  </si>
  <si>
    <t>Muu perekondade ja laste sotsiaalne kaitse</t>
  </si>
  <si>
    <t>Töötute sotsiaalne kaitse</t>
  </si>
  <si>
    <t>Eluasemeteenused sotsiaalsetele riskirühmadele</t>
  </si>
  <si>
    <t>Muude sotsiaalsete riskirühmade kaitse</t>
  </si>
  <si>
    <t>Riskirühmade sotsiaalhoolekandeasutused</t>
  </si>
  <si>
    <t>Riiklik toimetulekutoetus</t>
  </si>
  <si>
    <t>Muu sotsiaalsete riskirühmade kaitse</t>
  </si>
  <si>
    <t>Teadus- ja arendustegevus sotsiaalses kaitses</t>
  </si>
  <si>
    <t>Muu sotsiaalne kaitse, sh sotsiaalse kaitse haldus</t>
  </si>
  <si>
    <t>TEGEVUSALA NIMETUS</t>
  </si>
  <si>
    <t>01110</t>
  </si>
  <si>
    <t>01113</t>
  </si>
  <si>
    <t>01120</t>
  </si>
  <si>
    <t>01130</t>
  </si>
  <si>
    <t>01210</t>
  </si>
  <si>
    <t>01220</t>
  </si>
  <si>
    <t>01310</t>
  </si>
  <si>
    <t>01320</t>
  </si>
  <si>
    <t>01400</t>
  </si>
  <si>
    <t>01500</t>
  </si>
  <si>
    <t>02100</t>
  </si>
  <si>
    <t>02200</t>
  </si>
  <si>
    <t>02300</t>
  </si>
  <si>
    <t>02400</t>
  </si>
  <si>
    <t>02500</t>
  </si>
  <si>
    <t>03101</t>
  </si>
  <si>
    <t>03300</t>
  </si>
  <si>
    <t>03400</t>
  </si>
  <si>
    <t>03500</t>
  </si>
  <si>
    <t>04110</t>
  </si>
  <si>
    <t>04210</t>
  </si>
  <si>
    <t>04211</t>
  </si>
  <si>
    <t>04220</t>
  </si>
  <si>
    <t>04230</t>
  </si>
  <si>
    <t>04310</t>
  </si>
  <si>
    <t>04320</t>
  </si>
  <si>
    <t>04330</t>
  </si>
  <si>
    <t>04340</t>
  </si>
  <si>
    <t>04350</t>
  </si>
  <si>
    <t>04410</t>
  </si>
  <si>
    <t>04420</t>
  </si>
  <si>
    <t>04430</t>
  </si>
  <si>
    <t>04540</t>
  </si>
  <si>
    <t>04600</t>
  </si>
  <si>
    <t>04720</t>
  </si>
  <si>
    <t>04740</t>
  </si>
  <si>
    <t>04810</t>
  </si>
  <si>
    <t>04820</t>
  </si>
  <si>
    <t>04830</t>
  </si>
  <si>
    <t>04840</t>
  </si>
  <si>
    <t>04860</t>
  </si>
  <si>
    <t>04870</t>
  </si>
  <si>
    <t>05500</t>
  </si>
  <si>
    <t>06500</t>
  </si>
  <si>
    <t>06601</t>
  </si>
  <si>
    <t>06602</t>
  </si>
  <si>
    <t>06603</t>
  </si>
  <si>
    <t>06604</t>
  </si>
  <si>
    <t>07120</t>
  </si>
  <si>
    <t>07130</t>
  </si>
  <si>
    <t>07220</t>
  </si>
  <si>
    <t>07230</t>
  </si>
  <si>
    <t>07240</t>
  </si>
  <si>
    <t>07310</t>
  </si>
  <si>
    <t>07320</t>
  </si>
  <si>
    <t>07330</t>
  </si>
  <si>
    <t>07340</t>
  </si>
  <si>
    <t>07500</t>
  </si>
  <si>
    <t>08101</t>
  </si>
  <si>
    <t>08104</t>
  </si>
  <si>
    <t>08109</t>
  </si>
  <si>
    <t>08205</t>
  </si>
  <si>
    <t>08500</t>
  </si>
  <si>
    <t>09600</t>
  </si>
  <si>
    <t>09602</t>
  </si>
  <si>
    <t>10300</t>
  </si>
  <si>
    <t>10401</t>
  </si>
  <si>
    <t>Vanalinna Hariduskolleegium</t>
  </si>
  <si>
    <t>RM aruande jaoks</t>
  </si>
  <si>
    <t>12 52 25 099 0</t>
  </si>
  <si>
    <t>Tallinna Filharmoonia - Toivo Tulevi "Sümfoonia" noodigraafika teostamine</t>
  </si>
  <si>
    <t>12 67 23 048 0</t>
  </si>
  <si>
    <t>12 67 23 049 0</t>
  </si>
  <si>
    <t>12 67 23 050 0</t>
  </si>
  <si>
    <t>12 67 23 051 0</t>
  </si>
  <si>
    <t xml:space="preserve">projekt "10 starti" </t>
  </si>
  <si>
    <t>projekt "Õppimine vahetus looduskeskkonnas"</t>
  </si>
  <si>
    <t xml:space="preserve">projekt "Õppekava toetavad õuesõppepäevad ja avastusretked neljal aastaajal Tallinna Lille Lasteaias" </t>
  </si>
  <si>
    <t>projekt "Kõikvõimas hapnik"</t>
  </si>
  <si>
    <t xml:space="preserve">Tallinna Lasteaed Laagna Rukkilill </t>
  </si>
  <si>
    <t xml:space="preserve">Tallinna Lille Lasteaed </t>
  </si>
  <si>
    <t>12 65 23 091 0</t>
  </si>
  <si>
    <t xml:space="preserve">projekt "Kõik uus rikastab" </t>
  </si>
  <si>
    <t xml:space="preserve">projekt "Different tales, common values with initiative children" </t>
  </si>
  <si>
    <t xml:space="preserve">projekt "Europe is laughing" </t>
  </si>
  <si>
    <t>projekt "Young explorers of the sea"</t>
  </si>
  <si>
    <t xml:space="preserve">projekt "Our Treasures" </t>
  </si>
  <si>
    <t>projekt "Climate Change: My Generation for a New of Life"</t>
  </si>
  <si>
    <t>projekt "Healthy Positive Intercultural Competent Noble Innovative Children"</t>
  </si>
  <si>
    <t>projekt "Colour my world"</t>
  </si>
  <si>
    <t>projekt "Discovering the world. Developing skills through experimantation and exploration"</t>
  </si>
  <si>
    <t>12 64 23 133 0</t>
  </si>
  <si>
    <t>12 64 23 134 0</t>
  </si>
  <si>
    <t>12 64 23 135 0</t>
  </si>
  <si>
    <t>12 64 23 136 0</t>
  </si>
  <si>
    <t>12 64 23 137 0</t>
  </si>
  <si>
    <t>12 64 23 138 0</t>
  </si>
  <si>
    <t>12 64 23 139 0</t>
  </si>
  <si>
    <t>12 64 23 140 0</t>
  </si>
  <si>
    <t>Tallinna Suitsupääsupesa Lasteaed</t>
  </si>
  <si>
    <t>Jakob Westholmi Gümnaasium</t>
  </si>
  <si>
    <t>Tallinna Ühisgümnaasium</t>
  </si>
  <si>
    <t>Tallinna Kesklinna Vene Gümnaasium</t>
  </si>
  <si>
    <t>12 02 23 075 0</t>
  </si>
  <si>
    <t>12 02 23 076 0</t>
  </si>
  <si>
    <t xml:space="preserve">projekt "Hakkan edukaks ja loominguliseks" </t>
  </si>
  <si>
    <t xml:space="preserve">projekt "Koolivaheaja meistrimehed" </t>
  </si>
  <si>
    <t xml:space="preserve">Mustamäe Laste Loomingu Maja </t>
  </si>
  <si>
    <t>Goethe-Institut Estland</t>
  </si>
  <si>
    <t>12 99 23 014 0</t>
  </si>
  <si>
    <t>Tallinna Rahvaülikooli Vene tn 6 ruumide renoveerimine</t>
  </si>
  <si>
    <t>239 26 11 01 0</t>
  </si>
  <si>
    <t>Raua Saun</t>
  </si>
  <si>
    <t>239 26 11 02 0</t>
  </si>
  <si>
    <t>Valdeku Saun</t>
  </si>
  <si>
    <t>Patkuli vaateplatvormi renoveerimine</t>
  </si>
  <si>
    <t>põhiharidus</t>
  </si>
  <si>
    <t>hariduse haldus</t>
  </si>
  <si>
    <t>10702</t>
  </si>
  <si>
    <t>12 06 25 103 0</t>
  </si>
  <si>
    <t>Tallinna Linnamuuseumi filiaal E.Vilde muuseumi projekt: Eesti kirjanduse sügislaat ehk teatrigurmaan Vilde</t>
  </si>
  <si>
    <t>227 21 24 00 0</t>
  </si>
  <si>
    <t>Tänavaspordi Liit</t>
  </si>
  <si>
    <t>248 45 01 00 0</t>
  </si>
  <si>
    <t>248 45 00 00 0</t>
  </si>
  <si>
    <t>Eakad tööjõuturule</t>
  </si>
  <si>
    <t>Vanemaealised kui väärt tööjõud</t>
  </si>
  <si>
    <t>225 85 11 01 0</t>
  </si>
  <si>
    <t>225 85 11 02 0</t>
  </si>
  <si>
    <t>225 85 11 03 0</t>
  </si>
  <si>
    <t>227 22 30 00 0</t>
  </si>
  <si>
    <t>247 70 01 00 0</t>
  </si>
  <si>
    <t>227 22 19 00 0</t>
  </si>
  <si>
    <t>Noortelaagri juhtide koolitus</t>
  </si>
  <si>
    <t>4252301090 </t>
  </si>
  <si>
    <t>4253914010 </t>
  </si>
  <si>
    <t>Kalevi Spordihalli poksiring</t>
  </si>
  <si>
    <t>Tallinna Tugikeskus Juks renoveerimine</t>
  </si>
  <si>
    <t>Kvartalisisesed teed</t>
  </si>
  <si>
    <t>10120</t>
  </si>
  <si>
    <t>10200</t>
  </si>
  <si>
    <t>116 05 20 05 0</t>
  </si>
  <si>
    <r>
      <t>Kesk</t>
    </r>
    <r>
      <rPr>
        <sz val="11"/>
        <color rgb="FF1F497D"/>
        <rFont val="Calibri"/>
        <family val="2"/>
        <charset val="186"/>
      </rPr>
      <t>k</t>
    </r>
    <r>
      <rPr>
        <sz val="11"/>
        <rFont val="Calibri"/>
        <family val="2"/>
        <charset val="186"/>
      </rPr>
      <t>onnahariduskeskuse tulud</t>
    </r>
  </si>
  <si>
    <t>10201</t>
  </si>
  <si>
    <t>10500</t>
  </si>
  <si>
    <t>10700</t>
  </si>
  <si>
    <t>10701</t>
  </si>
  <si>
    <t>10800</t>
  </si>
  <si>
    <t>10900</t>
  </si>
  <si>
    <t>RM aruande kood</t>
  </si>
  <si>
    <t>TROPP</t>
  </si>
  <si>
    <t>15</t>
  </si>
  <si>
    <t>2586</t>
  </si>
  <si>
    <t>2585</t>
  </si>
  <si>
    <t>3047</t>
  </si>
  <si>
    <t>32</t>
  </si>
  <si>
    <t>3500</t>
  </si>
  <si>
    <t>3502</t>
  </si>
  <si>
    <t>35201</t>
  </si>
  <si>
    <t>352</t>
  </si>
  <si>
    <t>3818</t>
  </si>
  <si>
    <t>382</t>
  </si>
  <si>
    <t>38250</t>
  </si>
  <si>
    <t>38254</t>
  </si>
  <si>
    <t>3882</t>
  </si>
  <si>
    <t>60</t>
  </si>
  <si>
    <t>655</t>
  </si>
  <si>
    <t>650</t>
  </si>
  <si>
    <t>413</t>
  </si>
  <si>
    <t>4500</t>
  </si>
  <si>
    <t>4502</t>
  </si>
  <si>
    <t>452</t>
  </si>
  <si>
    <t>50</t>
  </si>
  <si>
    <t>55</t>
  </si>
  <si>
    <t>100</t>
  </si>
  <si>
    <t>40</t>
  </si>
  <si>
    <t>akende valguskastide ja ukse varikatuse remont</t>
  </si>
  <si>
    <t>keldritorustike remont</t>
  </si>
  <si>
    <t>veetrassi avariiremont</t>
  </si>
  <si>
    <t xml:space="preserve">Tallinna Mustamäe Reaalgümnaasiumi </t>
  </si>
  <si>
    <t xml:space="preserve">torustike avariiremont </t>
  </si>
  <si>
    <t>keldritorustiku remont</t>
  </si>
  <si>
    <t xml:space="preserve">Projekti "Keskkonnateadlikkuse arendamine õuesõppe, mängude ja muinasjuttude kaudu Lasteaias Päikene" teostamiseks </t>
  </si>
  <si>
    <t xml:space="preserve">Projekti  "Ilm, ilmakaared ja aastaajad ja loomade kohastumine erinevate aastaaegadega" teostamiseks </t>
  </si>
  <si>
    <t>12 52 23 080 0</t>
  </si>
  <si>
    <t>12 52 23 081 0</t>
  </si>
  <si>
    <t>12 64 23 141 0</t>
  </si>
  <si>
    <t>12 64 23 142 0</t>
  </si>
  <si>
    <t>12 64 23 143 0</t>
  </si>
  <si>
    <t>12 64 23 144 0</t>
  </si>
  <si>
    <t xml:space="preserve">projekti "Learning is fabulous - European School" teostamiseks </t>
  </si>
  <si>
    <t xml:space="preserve">projekti "Travelling across Europe through history" teostamiseks </t>
  </si>
  <si>
    <t xml:space="preserve">projekti "Nets as symbols of mutual interdependencies in the Baltic Sea region" teostamiseks </t>
  </si>
  <si>
    <t>projekti "Lively Outdoor Learning" teostamiseks</t>
  </si>
  <si>
    <t xml:space="preserve"> Tallinna Inglise Kolledž</t>
  </si>
  <si>
    <t>Tallinna Sikupilli Keskkool</t>
  </si>
  <si>
    <t>12 67 25 015 0</t>
  </si>
  <si>
    <t>12 67 23 052 0</t>
  </si>
  <si>
    <t>12 67 23 053 0</t>
  </si>
  <si>
    <t>12 52 25 100 0</t>
  </si>
  <si>
    <t>Lasteraamatu "Omad jutud II" väljaandmine</t>
  </si>
  <si>
    <t>12 11 25 001 0</t>
  </si>
  <si>
    <t>Dokumentaallavastuse ettevalmistus – kogemusintervjuude läbiviimine depressiooni põdenud inimestega.</t>
  </si>
  <si>
    <t>Tallinna Mesimummu Lastead</t>
  </si>
  <si>
    <t>mänguväljakud</t>
  </si>
  <si>
    <t>elektriprojekt</t>
  </si>
  <si>
    <t>ohtlike puude raie ja kõrvalhoone fassaadi remont</t>
  </si>
  <si>
    <t>keldriruumide niiskuskahjustuste likvideerimine</t>
  </si>
  <si>
    <t>paviljonide remont</t>
  </si>
  <si>
    <t>sisutuse ost</t>
  </si>
  <si>
    <t>kahe rühmaruumi remont ja voodite vahetus, vihmaveesüsteemi paigaldamine</t>
  </si>
  <si>
    <t>ART-Fortius MTÜ (Kuldne Mask Eestis)</t>
  </si>
  <si>
    <t>võimlahoone projekteerimine ja ruumide akustika parandamine</t>
  </si>
  <si>
    <t>12 52 25 101 0</t>
  </si>
  <si>
    <t>Taff Club'i sügishooaja kontsertide korraldamine</t>
  </si>
  <si>
    <t>12 52 25 102 0</t>
  </si>
  <si>
    <t>Tallinna Kammerorkestri dirigentide honorarid</t>
  </si>
  <si>
    <t xml:space="preserve">Lasteaed Mesipuu  </t>
  </si>
  <si>
    <t>piirdeaia korrastamine</t>
  </si>
  <si>
    <t>Ranniku Gümnaasium</t>
  </si>
  <si>
    <t>Inglise Kolledž</t>
  </si>
  <si>
    <t>Nõmme Gümnaasium</t>
  </si>
  <si>
    <t>tantsuklassi remont</t>
  </si>
  <si>
    <t>ventilatsioonisüsteemi remont</t>
  </si>
  <si>
    <t>külmaveetorustiku remont, lifti ja välispiirete remont</t>
  </si>
  <si>
    <t>228 14 10 00 0</t>
  </si>
  <si>
    <t>varjupaigateenus täiskasvanutele</t>
  </si>
  <si>
    <t>228 14 10 01 0</t>
  </si>
  <si>
    <t>varjupaigateenus naistele</t>
  </si>
  <si>
    <t>Saturni tn ja Luha tn (Koidu - Kesk-Ameerika)</t>
  </si>
  <si>
    <t>Astangu tn (Astangu tn 50a - Astangu ring)</t>
  </si>
  <si>
    <t>12 09 00 003 0</t>
  </si>
  <si>
    <t>maa- ja omandireformi läbiviimisega seotud registrites aadressiandmete korrastamiseks tehtud tööde kulude katteks</t>
  </si>
  <si>
    <t>Taani kuninga aed</t>
  </si>
  <si>
    <t>12 99 31 001 0</t>
  </si>
  <si>
    <t>Taani saatkonnalt Taani kuninga aia rekonstrueerimiseks</t>
  </si>
  <si>
    <t>SA Tallinna Kultuurikatel kulud</t>
  </si>
  <si>
    <t>SA Tallinna Kultuurikatel halduskulud</t>
  </si>
  <si>
    <t>841 21 00 00 0</t>
  </si>
  <si>
    <t>Kultuurikatel - muud kulud</t>
  </si>
  <si>
    <t>841 21 99 00 0</t>
  </si>
  <si>
    <r>
      <t>Projekt "K - Values"</t>
    </r>
    <r>
      <rPr>
        <i/>
        <sz val="11"/>
        <rFont val="Calibri"/>
        <family val="2"/>
        <charset val="186"/>
        <scheme val="minor"/>
      </rPr>
      <t xml:space="preserve"> (OF)</t>
    </r>
  </si>
  <si>
    <t>841 21 22 74 0</t>
  </si>
  <si>
    <r>
      <t xml:space="preserve">Projekt "Creative SpIN" </t>
    </r>
    <r>
      <rPr>
        <i/>
        <sz val="11"/>
        <rFont val="Calibri"/>
        <family val="2"/>
        <charset val="186"/>
        <scheme val="minor"/>
      </rPr>
      <t>(OF)</t>
    </r>
  </si>
  <si>
    <t>841 22 00 00 0</t>
  </si>
  <si>
    <t>Arenduskeskus</t>
  </si>
  <si>
    <t>841 22 60 00 0</t>
  </si>
  <si>
    <t>Betooniteater - programm</t>
  </si>
  <si>
    <t>SA Tallinn 2011 tegevused</t>
  </si>
  <si>
    <t>Linnaeelarve - tegevustoetus</t>
  </si>
  <si>
    <t xml:space="preserve">Projekt "K - Values" / Lifelong Learning Programme  </t>
  </si>
  <si>
    <t>Projekt "Creative SpIN" /URBACT</t>
  </si>
  <si>
    <t>SA Archimedes - Projekt Vaba Linn</t>
  </si>
  <si>
    <t>800 41 61 01 0</t>
  </si>
  <si>
    <t>800 41 61 02 0</t>
  </si>
  <si>
    <t>Sündmuskeskus</t>
  </si>
  <si>
    <t>Kultuurikatla kohviku tulu</t>
  </si>
  <si>
    <t>800 41 61 81 0</t>
  </si>
  <si>
    <t>Stalker Festival - programm</t>
  </si>
  <si>
    <t>800 41 61 82 0</t>
  </si>
  <si>
    <t>Kultuurikatla Arenduskeskus</t>
  </si>
  <si>
    <t>841 22 99 00 0</t>
  </si>
  <si>
    <t>Arenduskeskus - jaotamata</t>
  </si>
  <si>
    <t>Toidulabor</t>
  </si>
  <si>
    <t>Kultuurikatla Sündmuskeskus</t>
  </si>
  <si>
    <t>841 23 01 00 0</t>
  </si>
  <si>
    <t>841 23 11 00 0</t>
  </si>
  <si>
    <t>841 23 51 00 0</t>
  </si>
  <si>
    <t xml:space="preserve">841 23 74 00 0 </t>
  </si>
  <si>
    <t>841 23 99 00 0</t>
  </si>
  <si>
    <t>Sündmuskeskus - jaotamata</t>
  </si>
  <si>
    <t>841 23 00 00 0</t>
  </si>
  <si>
    <t>841 25 00 00 0</t>
  </si>
  <si>
    <r>
      <t xml:space="preserve">Kultuurikatla aed tulud - </t>
    </r>
    <r>
      <rPr>
        <i/>
        <sz val="11"/>
        <rFont val="Calibri"/>
        <family val="2"/>
        <charset val="186"/>
        <scheme val="minor"/>
      </rPr>
      <t>ruumide rent</t>
    </r>
  </si>
  <si>
    <t>507099</t>
  </si>
  <si>
    <t>Sihtasutus Keskkonnakogu</t>
  </si>
  <si>
    <t>508099</t>
  </si>
  <si>
    <t>Sihtasutus Tallinna Vene Lütseum</t>
  </si>
  <si>
    <t>Fondikeskus</t>
  </si>
  <si>
    <t>x</t>
  </si>
  <si>
    <t>SA Lutreola</t>
  </si>
  <si>
    <t>SA Õpilasmalev</t>
  </si>
  <si>
    <t>SA Tallinna Lastehaigla</t>
  </si>
  <si>
    <t>SA Tallinna Hambapolikliinik</t>
  </si>
  <si>
    <t>MTÜ Keskkonnateenused</t>
  </si>
  <si>
    <t>AS Ida-Tallinna Keskhaigla</t>
  </si>
  <si>
    <t>AS Lääne-Tallinna Keskhaigla</t>
  </si>
  <si>
    <t>Tallinna Linnahalli AS</t>
  </si>
  <si>
    <t>Termaki Autopargi AS</t>
  </si>
  <si>
    <t>Tallinna Linnatranspordi AS</t>
  </si>
  <si>
    <t>Kuraator eelarvega tutvunud</t>
  </si>
  <si>
    <t>v</t>
  </si>
  <si>
    <t>Tallinna linna valitseva mõju all olevad üksused FIS-is</t>
  </si>
  <si>
    <t>Eelarved SAPi eelarvemoodulis</t>
  </si>
  <si>
    <t>12 06 25 104 0</t>
  </si>
  <si>
    <t xml:space="preserve">A.Sibulale pühendatud erialapäev rahvaraamatukogude töötajatele „Raamatukogu kui noortekeskus“ </t>
  </si>
  <si>
    <t>225 28 81 20 0</t>
  </si>
  <si>
    <t>Tallinna Rahvaülikool</t>
  </si>
  <si>
    <t>12 52 25 103 0</t>
  </si>
  <si>
    <t>Tallinna Rahvaülikooli Teatrikeskuse programmide koostamine</t>
  </si>
  <si>
    <t>225 37 11 02 0</t>
  </si>
  <si>
    <t>12 52 25 104 0</t>
  </si>
  <si>
    <t>12 52 25 105 0</t>
  </si>
  <si>
    <t>Linnateatri näidendisarja teise raamatu „Offline“ trükikuludeks</t>
  </si>
  <si>
    <t>12 52 25 106 0</t>
  </si>
  <si>
    <t>Kultuuripärandi projekt lastele "Tubased teod"</t>
  </si>
  <si>
    <t>12 67 45 026 0</t>
  </si>
  <si>
    <t>12 99 45 001 0</t>
  </si>
  <si>
    <t>EUROCITIES CASCADE projekt</t>
  </si>
  <si>
    <t>ventilatsiooni remont</t>
  </si>
  <si>
    <t>Tallinna Lasteaed Ojake</t>
  </si>
  <si>
    <t>välisvalgustuse remont</t>
  </si>
  <si>
    <t>sokli ventileerimistööd</t>
  </si>
  <si>
    <t xml:space="preserve">Tallinna Lasteaed Kikas </t>
  </si>
  <si>
    <t>väliskanalisatsioonitrassi remont</t>
  </si>
  <si>
    <t>detailplaneering</t>
  </si>
  <si>
    <t>Tallinna Saksa Gümnaasium</t>
  </si>
  <si>
    <t>Tallinna Vana-Kalamaja Täiskasvanute Gümnaasium</t>
  </si>
  <si>
    <t>detailplaneering ja fassaadi renoveerimisprojekt</t>
  </si>
  <si>
    <t>Tallinna Heleni Kool</t>
  </si>
  <si>
    <t xml:space="preserve">trenazöör                       </t>
  </si>
  <si>
    <t>puude lõikus</t>
  </si>
  <si>
    <t>12 06 25 105 0</t>
  </si>
  <si>
    <t>Tallinna Kammerorkester, Eesti Filharmoonia Kammerkoor, dir. Risto Joost, kontserdid festivalidel Sloveenias ja Austrias</t>
  </si>
  <si>
    <t xml:space="preserve">põrandate ja elektrisüsteemi remont </t>
  </si>
  <si>
    <t xml:space="preserve">Lasnamäe Üldgümnaasium </t>
  </si>
  <si>
    <t>tuletõkkeuksed</t>
  </si>
  <si>
    <t>põrandate ja välisseinte  remont (paneelivuukide tihendamine)</t>
  </si>
  <si>
    <t>12 52 25 107 0</t>
  </si>
  <si>
    <t>Teemanäituse  "Tabamata pisuhänd" kujundamiseks</t>
  </si>
  <si>
    <t>12 64 23 145 0</t>
  </si>
  <si>
    <t>12 64 23 146 0</t>
  </si>
  <si>
    <t>projekt "Mind the Gap"</t>
  </si>
  <si>
    <t>Tallinna Humanitaargümnaasium</t>
  </si>
  <si>
    <t>noorte heliloojate konkursi "Lustlik klaver" 2013 preemiafond</t>
  </si>
  <si>
    <t>Nõmme Muusikakooli kammerorkestri osalemine rahvusvahelisel festivalil Rathenow´s (Saksamaal)</t>
  </si>
  <si>
    <t>12 52 23 082 0</t>
  </si>
  <si>
    <t>"Keskkonnateadlikkus noorte karjäärivõimaluste avardamises</t>
  </si>
  <si>
    <t>Tallinna Kopli Ametikool</t>
  </si>
  <si>
    <t>Vanalinna Hariduskolleegiumi gümnaasiumi kammerkoori plaadi väljaandmine</t>
  </si>
  <si>
    <t>12 67 23 054 0</t>
  </si>
  <si>
    <t>12 67 23 055 0</t>
  </si>
  <si>
    <t>Looduspäevad Silma õpikojas</t>
  </si>
  <si>
    <t>12 06 25 106 0</t>
  </si>
  <si>
    <t>Teatri kaduvuse vastu: etenduse "Kui me elaksime raamatukogus..."salvestamine</t>
  </si>
  <si>
    <t>Majutuskulud</t>
  </si>
  <si>
    <t>Sademevee kanalisatsiooni ehitus</t>
  </si>
  <si>
    <t>Tehnovõrgud</t>
  </si>
  <si>
    <t>Parkimisalad</t>
  </si>
  <si>
    <t>50000001 ja 50000002</t>
  </si>
  <si>
    <t>12 67 23 056 0</t>
  </si>
  <si>
    <t>Projekt "Salapärane loodus"</t>
  </si>
  <si>
    <t>Haabersti Vene Gümnaasium</t>
  </si>
  <si>
    <t>12 63 23 013 0</t>
  </si>
  <si>
    <t>Keelekümblusprogrammi rakendamine</t>
  </si>
  <si>
    <t xml:space="preserve">IB programm - HTM </t>
  </si>
  <si>
    <t>223 11 81 73 0</t>
  </si>
  <si>
    <t>IB õppe korraldamine - HTM</t>
  </si>
  <si>
    <t xml:space="preserve">Lasnamäe Gümnaasiumi </t>
  </si>
  <si>
    <t>vee- ja küttesõlme remont</t>
  </si>
  <si>
    <t>tööharjutuskeskuse kulud</t>
  </si>
  <si>
    <t>automaatne tulekahjusignalisatsioon ja tuletõkkeuksed, välistreppide korrastamine ja  torustike remont</t>
  </si>
  <si>
    <t>söökla ventilatsiooni remont, kanalisatsioonikaevu korrastamine</t>
  </si>
  <si>
    <t>elektritööd, keldri põrandate ja ruumide remont</t>
  </si>
  <si>
    <t>Tallinna Arte Gümnaasium</t>
  </si>
  <si>
    <t xml:space="preserve">Tallinna Lasteaed Kraavikrõll </t>
  </si>
  <si>
    <t>väravate ja piirdeaia remont</t>
  </si>
  <si>
    <t>12 06 25 107 0</t>
  </si>
  <si>
    <t>A.H.Tammsaare Muuseumi projekt: Loengusari "Tammsaare ja maailma-kirjandus"</t>
  </si>
  <si>
    <t>228 14 08 00 0</t>
  </si>
  <si>
    <t>sotsiaalmajutusüksused</t>
  </si>
  <si>
    <t>228 14 08 97 0</t>
  </si>
  <si>
    <t>sotsiaalmajutusüksuste teenused</t>
  </si>
  <si>
    <t>228 14 08 98 0</t>
  </si>
  <si>
    <t>sotsiaalmajutusüksuste haldamine</t>
  </si>
  <si>
    <t>tööharjutuskeskused</t>
  </si>
  <si>
    <t>Haabersti Vene Gümnaasium, Tallinna Vindi Lasteaed</t>
  </si>
  <si>
    <t>Tallinna Männimudila Lasteaed</t>
  </si>
  <si>
    <t>12 91 23 017 0</t>
  </si>
  <si>
    <t xml:space="preserve">Vilniaus lopšelis-darželis "Šypsena" - Nordplus programmi raames </t>
  </si>
  <si>
    <t>12 91 23 018 0</t>
  </si>
  <si>
    <t xml:space="preserve">Alytus youth center (Leedu) - Nordplus programmi raames </t>
  </si>
  <si>
    <t xml:space="preserve">juhtkoerte toit </t>
  </si>
  <si>
    <t>muu puuetega inimeste sotsiaalne kaitse</t>
  </si>
  <si>
    <t>228 11 07 11 0</t>
  </si>
  <si>
    <t xml:space="preserve">Lasteaed Naeratus </t>
  </si>
  <si>
    <t>riietusruumi remont ja sisustuse ost</t>
  </si>
  <si>
    <t>põrandate remont</t>
  </si>
  <si>
    <t>Lasteaia territooriumi korrastamine ja piirdeaia remont</t>
  </si>
  <si>
    <t>ruumide remont ja sisustuse ost</t>
  </si>
  <si>
    <t>Liivametsa tänava ehitus</t>
  </si>
  <si>
    <t>12 89 30 004 0</t>
  </si>
  <si>
    <t>12 89 30 005 0</t>
  </si>
  <si>
    <t>ASilt Tallinna Moekombinaat Kivimurru tn sajuveekanalisatsiooni rekonstrueerimiseks (Ülemiste liiklussõlme rekonstrueerimine I etapp)</t>
  </si>
  <si>
    <t>OÜ-lt Riigiressurside Keskus Liivametsa tn ehituseks</t>
  </si>
  <si>
    <t>245 09 00 00 0</t>
  </si>
  <si>
    <t>Keskkonnareostuse likvideerimine</t>
  </si>
  <si>
    <t>245 09 01 00 0</t>
  </si>
  <si>
    <t>Liiva kalmistu karjäär-prügimäe likvideerimine</t>
  </si>
  <si>
    <t>220 07 00 00 0</t>
  </si>
  <si>
    <t>Õigusteenused</t>
  </si>
  <si>
    <t>220 07 01 00 0</t>
  </si>
  <si>
    <t>220 07 91 00 0</t>
  </si>
  <si>
    <t>220 07 99 00 0</t>
  </si>
  <si>
    <t>juriidilised teenused ja ühekordsed kohtuvaidlused</t>
  </si>
  <si>
    <t>220 02 10 00 0</t>
  </si>
  <si>
    <t>220 02 50 00 0</t>
  </si>
  <si>
    <t>IT infosüsteemid</t>
  </si>
  <si>
    <t>IT infrastruktuur</t>
  </si>
  <si>
    <t>IT teenused hallatavatele asutustele</t>
  </si>
  <si>
    <t>220 13 13 00 0</t>
  </si>
  <si>
    <t>220 13 51 00 0</t>
  </si>
  <si>
    <t>pidulikud kombetalitused</t>
  </si>
  <si>
    <t>mälestusesemed vastsündinud linnakodanikele</t>
  </si>
  <si>
    <t>226 24 30 00 0</t>
  </si>
  <si>
    <t>Eesti Korvpalliliit</t>
  </si>
  <si>
    <t>Kalevi Spordihalli rekonstrueerimisprojekti koostamine</t>
  </si>
  <si>
    <t>Lasnamäe turule munitsipaalkaupluse rajamine</t>
  </si>
  <si>
    <t>239 21 21 00 0</t>
  </si>
  <si>
    <t>Lasnamäe turu munitsipaalkauplus</t>
  </si>
  <si>
    <t>223 10 01 31 0</t>
  </si>
  <si>
    <t>Lastehoid pilootprojekt</t>
  </si>
  <si>
    <t>225 04 45 00 0</t>
  </si>
  <si>
    <t xml:space="preserve">Mustonenfest: Tallinn Tel Aviv                                                          </t>
  </si>
  <si>
    <t>225 04 44 00 0</t>
  </si>
  <si>
    <t xml:space="preserve">Slaavi kultuuri festival                                                                         </t>
  </si>
  <si>
    <t>225 04 05 99 0</t>
  </si>
  <si>
    <t>Laulu- ja tantsupidu                                                                            </t>
  </si>
  <si>
    <t>225 04 05 00 0</t>
  </si>
  <si>
    <t>Laulu- ja tantsupidu jaotamata                                                                         </t>
  </si>
  <si>
    <t>225 04 39 00 0</t>
  </si>
  <si>
    <t xml:space="preserve">Tallinna Loomaaed – 75                                                                    </t>
  </si>
  <si>
    <t>225 04 46 00 0</t>
  </si>
  <si>
    <t>Tallinna Kohtumised Peterburis                                                        </t>
  </si>
  <si>
    <t>225 90 21 00 0</t>
  </si>
  <si>
    <t>Revali Raeapteegi Muuseumi Ühing                               </t>
  </si>
  <si>
    <t xml:space="preserve">Jazzkaare Sõprade Ühing </t>
  </si>
  <si>
    <t>Foorijuhtimiskeskus</t>
  </si>
  <si>
    <t>242 15 22 00 0</t>
  </si>
  <si>
    <t>242 10 01 03 0</t>
  </si>
  <si>
    <t>liinivedu rongiga</t>
  </si>
  <si>
    <t>Alvari tn 37 munitsipaalmaja piirdeaed ja haljastus</t>
  </si>
  <si>
    <t>"Pargi ja Reisi" parklad</t>
  </si>
  <si>
    <t>Jaan Poska mälestusmärk</t>
  </si>
  <si>
    <t>12 06 25 108 0</t>
  </si>
  <si>
    <t>INTA (Ülemaailmne Linnade Liit)</t>
  </si>
  <si>
    <t>220 20 22 00 0</t>
  </si>
  <si>
    <t>UBC - noorsooküsimuste komisjoni sekretariaadi töö korraldamiseks(Läänemere Linnade Liit)</t>
  </si>
  <si>
    <t>12 06 25 109 0</t>
  </si>
  <si>
    <t>Heliloomingu tellimine - Tõnu Kõrvits „Laul sõpradele“</t>
  </si>
  <si>
    <t>12 06 25 110 0</t>
  </si>
  <si>
    <t>Rene Eespere - Uudisteos kammerorkestrile</t>
  </si>
  <si>
    <t>12 06 25 111 0</t>
  </si>
  <si>
    <t>Tallinna Keskraamatukogu virtuaal(kul)tuur</t>
  </si>
  <si>
    <t>kanalisatsioonitrassi vahetus</t>
  </si>
  <si>
    <t xml:space="preserve">Tallinna Vanalinna Hariduskolleegiumi </t>
  </si>
  <si>
    <t>Tallinna Huvikeskus Kullo</t>
  </si>
  <si>
    <t>Eelmisest aastast ülekantud jaotamata investeeringud</t>
  </si>
  <si>
    <t>Aktsiakapitali suurendamine - Lääne-Tallinna Keskhaigla</t>
  </si>
  <si>
    <t>214 00 00 00 0</t>
  </si>
  <si>
    <t>RESERVFOND 2014</t>
  </si>
  <si>
    <t>214 86 00 00 0</t>
  </si>
  <si>
    <t>214 XX XX 00 0</t>
  </si>
  <si>
    <t>214 86 99 00 0</t>
  </si>
  <si>
    <t>214 87 00 00 0</t>
  </si>
  <si>
    <t>214 87 99 00 0</t>
  </si>
  <si>
    <t>214 89 00 00 0</t>
  </si>
  <si>
    <t>214 89 99 00 0</t>
  </si>
  <si>
    <t>214 90 00 00 0</t>
  </si>
  <si>
    <t>214 90 99 00 0</t>
  </si>
  <si>
    <t>214 99 00 00 0</t>
  </si>
  <si>
    <t>214 XXXX 00 0</t>
  </si>
  <si>
    <t>214 99 99 00 0</t>
  </si>
  <si>
    <t>214 91 00 00 0</t>
  </si>
  <si>
    <t>214 91 XX 00 0</t>
  </si>
  <si>
    <t xml:space="preserve">214 91 99 00 0 </t>
  </si>
  <si>
    <t>214 92 00 00 0</t>
  </si>
  <si>
    <t>214 92 XX 00 0</t>
  </si>
  <si>
    <t>214 92 99 00 0</t>
  </si>
  <si>
    <t>214 93 00 00 0</t>
  </si>
  <si>
    <t>214 93 XX 00 0</t>
  </si>
  <si>
    <t>214 93 99 00 0</t>
  </si>
  <si>
    <t>214 94 00 00 0</t>
  </si>
  <si>
    <t>214 94 XX 00 0</t>
  </si>
  <si>
    <t>214 94 99 00 0</t>
  </si>
  <si>
    <t>214 95 00 00 0</t>
  </si>
  <si>
    <t>214 95 XX 00 0</t>
  </si>
  <si>
    <t>214 95 99 00 0</t>
  </si>
  <si>
    <t>214 96 00 00 0</t>
  </si>
  <si>
    <t>214 96 XX 00 0</t>
  </si>
  <si>
    <t>214 96 99 00 0</t>
  </si>
  <si>
    <t>214 97 00 00 0</t>
  </si>
  <si>
    <t>214 97 XX 00 0</t>
  </si>
  <si>
    <t>214 97 99 00 0</t>
  </si>
  <si>
    <t>214 98 00 00 0</t>
  </si>
  <si>
    <t>214 98 XX 00 0</t>
  </si>
  <si>
    <t>214 98 99 00 0</t>
  </si>
  <si>
    <t>214 80 99 00 0</t>
  </si>
  <si>
    <t>Teenistujate ja juhtide palgatõus</t>
  </si>
  <si>
    <t>Suletakse alates 01.01.2014</t>
  </si>
  <si>
    <t>Alates 01.01.2014</t>
  </si>
  <si>
    <t>Tugispetsialistide töötasu</t>
  </si>
  <si>
    <t>Koolitusmaterjalid</t>
  </si>
  <si>
    <t>Koolitusruumide ja –inventari rent</t>
  </si>
  <si>
    <t>Sõidukulud</t>
  </si>
  <si>
    <t>Lähetatute kindlustus</t>
  </si>
  <si>
    <t>Päevarahad</t>
  </si>
  <si>
    <t>Muud lähetuse kulud</t>
  </si>
  <si>
    <t>Koolituskulud (sh koolituslähetused) riigieelarvelisest haridustoetusest</t>
  </si>
  <si>
    <t>Käibemaks riigieelarvelisest haridustoetusest oma töötajate koolituskuludelt</t>
  </si>
  <si>
    <t>Käibemaks riigieelarvelisest haridustoetusest õppevahendite kuludelt</t>
  </si>
  <si>
    <t>08234</t>
  </si>
  <si>
    <t>08236</t>
  </si>
  <si>
    <t>Ümbernimetamine, oli Sporditegevus, sisu ei muutu.</t>
  </si>
  <si>
    <t>Kultuuriväärtused</t>
  </si>
  <si>
    <t>Tegevusala grupi 082 Kultuuriteenused alla luuakse 2 alagruppi (0820 ja 0823).</t>
  </si>
  <si>
    <t>Rahvakultuur</t>
  </si>
  <si>
    <t>Nimetus muudetud laiemaks, oli Rahva- ja kultuurimajad (Rahva- ja kultuurimajade kulud kajastatakse endiselt selle tegevusala koodiga)</t>
  </si>
  <si>
    <t>Viiakse alagruppi 0823</t>
  </si>
  <si>
    <t>Kaunid kunstid</t>
  </si>
  <si>
    <t>Uus kultuuriteenuste alagrupp koos 6 tegevusala koodiga 08231  kuni 08236, sh 3 tõstetud ümber: 08204-&gt;08234; 08205-&gt;08235;08206-&gt;08236.</t>
  </si>
  <si>
    <t>Arhitektuur</t>
  </si>
  <si>
    <t>Vastavalt Kultuuriministeeriumi ettepanekule.</t>
  </si>
  <si>
    <t>Kunst</t>
  </si>
  <si>
    <t>Kirjandus</t>
  </si>
  <si>
    <t>Audiovisuaal, sh kino</t>
  </si>
  <si>
    <t>Muusika</t>
  </si>
  <si>
    <t>Alus- ja põhihariduse kaudsed kulud</t>
  </si>
  <si>
    <t>Kuni 31.12.2013 Lastead-koolid. Alates 01.01.2014 Lasteaed-kooli alus- ja põhihariduse kaudsed kulud, mida ei ole võimalik otsekuludena jaotada koodile 09110 või koodile 09212.</t>
  </si>
  <si>
    <t>Alates 01.01.2014 kajastatakse algkooli kulud koodiga 09212</t>
  </si>
  <si>
    <t>Põhihariduse otsekulud</t>
  </si>
  <si>
    <t>Kuni 31.12.2013 Põhikoolid. Alates 01.01.2014 põhihariduse kulud, sh alg- ja põhikooli kõik kulud, gümnaasiumi põhikooli astme otsekulud.</t>
  </si>
  <si>
    <t>Üldkeskhariduse otsekulud</t>
  </si>
  <si>
    <t>Uus kood. Kajastatakse puhta gümnaasiumi kõik kulud ning ülejäänud gümnaasiumite korral gümnaasiumi astme otsekulud.</t>
  </si>
  <si>
    <t>Põhi- ja üldkeskhariduse kaudsed kulud</t>
  </si>
  <si>
    <t>Kuni 31.12.2013 Gümnaasiumid. Alates 01.01.2014 gümnaasiumi, kus antakse ka põhiharidust, niisugused kulud, mida ei ole võimalik otse jaotada tegevusalale 09212 või 09213.</t>
  </si>
  <si>
    <t>Täiskasvanute gümnaasiumide kaudsed kulud</t>
  </si>
  <si>
    <t>Kuni 31.12.2013 Täiskasvanute gümnaasiumid. Alates 01.01.2014 kajastatakse täiskasvanute gümnaasiumide otsekulud koodiga 09212 (põhihariduse otsekulud) või 09213 (üldkeskhariduse otsekulud). Tegevusala koodiga 09221 kajastatakse täiskasvanute gümnaasiumide kaudsed kulud.</t>
  </si>
  <si>
    <t>Kutseõppe kaudsed kulud</t>
  </si>
  <si>
    <t>Kuni 31.12.2013 Kutseõppeasutused. Kajastatakse kutseõppeasutuste kulud, mida ei ole võimalik otse jaotada tegevusalale 09223 või 09300.</t>
  </si>
  <si>
    <t>Põhihariduse baasil kutseõppe otsekulud</t>
  </si>
  <si>
    <t>Uus kood</t>
  </si>
  <si>
    <t>Teise taseme järgne, kolmanda taseme eelne haridus</t>
  </si>
  <si>
    <t>Uus tegevusala koodi grupp (haridustase COFOG alusel)</t>
  </si>
  <si>
    <t>Keskhariduse baasil kutseõppe otsekulud</t>
  </si>
  <si>
    <t>ALATES 01.01.2014</t>
  </si>
  <si>
    <t>Tugispetsialistide preemiad ja tulemustasud</t>
  </si>
  <si>
    <t>Tugispetsialistide haigushüvitised</t>
  </si>
  <si>
    <t>Õpetajate töötasud võlaõiguslike lepingute alusel</t>
  </si>
  <si>
    <t>Tugispetsialistide põhipalk ja kokkulepitud tasud</t>
  </si>
  <si>
    <t>Tugispetsialistide boonused</t>
  </si>
  <si>
    <t>Tugispetsialistide hüvitised ja toetused</t>
  </si>
  <si>
    <t>Tugispetsialistide töötasud võlaõiguslike lepingute alusel</t>
  </si>
  <si>
    <t>Koolituskulud (s.h. koolituslähetus) riigieelarvelisest haridustoetusest</t>
  </si>
  <si>
    <t>Tallinna Lastekodu muud soetused</t>
  </si>
  <si>
    <t>12 63 23 014 0</t>
  </si>
  <si>
    <t>Kutsehariduse korralduse ja õppekavade reformi elluviimiseks</t>
  </si>
  <si>
    <t>ATS-i remont</t>
  </si>
  <si>
    <t>korvpalliväljakute remont</t>
  </si>
  <si>
    <t>12 65 25 002 0</t>
  </si>
  <si>
    <t>Arendusstipendium kategoorias „Lõimumist toetavad ühistegevused“</t>
  </si>
  <si>
    <t>225 37 41 11 0</t>
  </si>
  <si>
    <t>Mittetulundusühing Teater-Stuudio Grotesk (Baltiiski Bereg)</t>
  </si>
  <si>
    <t xml:space="preserve">Toetus Hilariuse Koolile   </t>
  </si>
  <si>
    <t>spordihoone (Amburi tn 19) renoveerimise I ja II etapp</t>
  </si>
  <si>
    <t>prügimaja, puude raie</t>
  </si>
  <si>
    <t>220 30 31 000</t>
  </si>
  <si>
    <t>Mustamäe "Masljanitsa"</t>
  </si>
  <si>
    <t>220 30 32 000</t>
  </si>
  <si>
    <t>Mustamäe integr.üritused</t>
  </si>
  <si>
    <t>Võistlusspordi toetus</t>
  </si>
  <si>
    <t>Jüriöö pargi tuletorn</t>
  </si>
  <si>
    <t>223 40 52 00 0</t>
  </si>
  <si>
    <t>Toetus SA-le Tallinna Vene Lütseum</t>
  </si>
  <si>
    <t>12 02 23 077 0</t>
  </si>
  <si>
    <t>koolide IKT taristu vastavusse viimiseks piloteerimise tingimustega</t>
  </si>
  <si>
    <t>Tallinna 8 kooli</t>
  </si>
  <si>
    <t>223 40 51 00 0</t>
  </si>
  <si>
    <t>220 02 20 00 0</t>
  </si>
  <si>
    <t>Linnasekretär ja nõunikud</t>
  </si>
  <si>
    <t>Linna arenguteenistus</t>
  </si>
  <si>
    <t>Linna avalike suhete teenistus</t>
  </si>
  <si>
    <t>Linna finantsteenistus</t>
  </si>
  <si>
    <t>Linna haldusteenistus</t>
  </si>
  <si>
    <t>Linna infotehnoloogia teenistus</t>
  </si>
  <si>
    <t>Linna sisekontrolöri teenistus</t>
  </si>
  <si>
    <t>Linna personaliteenistus</t>
  </si>
  <si>
    <t>Linna õigusteenistus</t>
  </si>
  <si>
    <t>Välissuhete ja protokolli osakond</t>
  </si>
  <si>
    <t>Ökonoomikaosakond</t>
  </si>
  <si>
    <t>Üldosakond</t>
  </si>
  <si>
    <t>220 01 20 000 0</t>
  </si>
  <si>
    <t>isikkoosseis-jaotamata</t>
  </si>
  <si>
    <t>Mitterahaline vara võõrandamine</t>
  </si>
  <si>
    <t>HTM - IB õppe korraldamine (printerid)</t>
  </si>
  <si>
    <t>TALLINNA LINNA ÜHTSED MAJANDUSINFO TUNNUSED 2014. aastaks</t>
  </si>
  <si>
    <t>2014</t>
  </si>
  <si>
    <t>2014.a. loodud fondid</t>
  </si>
  <si>
    <t>Lasnamäe Gümnaasium</t>
  </si>
  <si>
    <t>tervikrenoveerimine ja sisustuse ost</t>
  </si>
  <si>
    <t>Tallinna Luha Lasteaed</t>
  </si>
  <si>
    <t>Tallinna 26 Lasteaed</t>
  </si>
  <si>
    <t>kolme rühmaruumide remont ja sisutuse ost</t>
  </si>
  <si>
    <t>220 11 28 00 0</t>
  </si>
  <si>
    <t>Haabersti LOV halduskogu</t>
  </si>
  <si>
    <t>220 11 38 00 0</t>
  </si>
  <si>
    <t>220 11 48 00 0</t>
  </si>
  <si>
    <t>220 11 58 00 0</t>
  </si>
  <si>
    <t>220 11 68 00 0</t>
  </si>
  <si>
    <t>220 11 78 00 0</t>
  </si>
  <si>
    <t>220 11 88 00 0</t>
  </si>
  <si>
    <t>220 11 98 00 0</t>
  </si>
  <si>
    <t>Kristiine LOV halduskogu</t>
  </si>
  <si>
    <t>Lasnamäe LOV halduskogu</t>
  </si>
  <si>
    <t>Mustamäe LOV halduskogu</t>
  </si>
  <si>
    <t>Nõmme LOV halduskogu</t>
  </si>
  <si>
    <t>Pirita LOV halduskogu</t>
  </si>
  <si>
    <t>Põhja-Tallinna Valitsuse halduskogu</t>
  </si>
  <si>
    <t>Kesklinna Valitsuse halduskogu</t>
  </si>
  <si>
    <t>220 01 20 01 0</t>
  </si>
  <si>
    <t>220 01 20 91 0</t>
  </si>
  <si>
    <t>220 01 20 92 0</t>
  </si>
  <si>
    <t>220 01 20 93 0</t>
  </si>
  <si>
    <t xml:space="preserve">220 01 20 99 0 </t>
  </si>
  <si>
    <t>220 01 20 10 0</t>
  </si>
  <si>
    <t xml:space="preserve">220 01 20 20 0 </t>
  </si>
  <si>
    <t xml:space="preserve">220 01 20 30 0 </t>
  </si>
  <si>
    <t xml:space="preserve">220 01 20 40 0 </t>
  </si>
  <si>
    <t xml:space="preserve">220 01 20 50 0 </t>
  </si>
  <si>
    <t>220 01 20 60 0</t>
  </si>
  <si>
    <t>220 01 20 70 0</t>
  </si>
  <si>
    <t xml:space="preserve">220 01 20 80 0 </t>
  </si>
  <si>
    <t>Raamatukogust sportima: liikumis- ja spordivahendite laenutamine raamatukogudest</t>
  </si>
  <si>
    <t>12 06 25 112 0</t>
  </si>
  <si>
    <t xml:space="preserve">Eesti lastekirjanikke tutvustava veebipõhise interaktiivse mängu "Ahhaa, kirjanik!" loomine
</t>
  </si>
  <si>
    <t>12 91 23 019 0</t>
  </si>
  <si>
    <t>Uuenduslik mudel haridusjuhtimises (URBACT II)</t>
  </si>
  <si>
    <t>12 52 25 108 0</t>
  </si>
  <si>
    <t>Luulemaraton Tallinna Keskraamatukogus ja näitus "Akna luule" haruraamatukogudes</t>
  </si>
  <si>
    <t>viipekeeleteenus</t>
  </si>
  <si>
    <t>eakate päevakeskuste haldamine</t>
  </si>
  <si>
    <t>sünnitoetus</t>
  </si>
  <si>
    <t>ellusuunamise toetus</t>
  </si>
  <si>
    <t>muu mittetulundustegevuse toetamine</t>
  </si>
  <si>
    <t>hooldusravi osaline kompenseerimine</t>
  </si>
  <si>
    <t>tõkkepuu paigaldus</t>
  </si>
  <si>
    <t>elektriliitumine ja ehitusekspertiis</t>
  </si>
  <si>
    <t>12 52 25 109 0</t>
  </si>
  <si>
    <t>Mozarti klaverikontsertide KV 413, 414 ja 415 plaadistamine</t>
  </si>
  <si>
    <t>12 52 25 110 0</t>
  </si>
  <si>
    <t>Taff Club'i 2014 I kvartali kontsertide muusikute honorarid</t>
  </si>
  <si>
    <t>MakerLab</t>
  </si>
  <si>
    <t>841 22 69 00 0</t>
  </si>
  <si>
    <t>800 41 61 69 0</t>
  </si>
  <si>
    <t>12 99 25 008 0</t>
  </si>
  <si>
    <t>Rahvusvaheline stipendiumi - eIFL poolt</t>
  </si>
  <si>
    <t>228 11 10 00 0</t>
  </si>
  <si>
    <t>rehabilitatsiooniteenused (Vaimse Tervise Keskus)</t>
  </si>
  <si>
    <t>277 20 10 00 0</t>
  </si>
  <si>
    <t>toetus Tallinna Munitsipaalperearstikeskus OÜ-le</t>
  </si>
  <si>
    <t>Tallinna Meelespea lasteaed</t>
  </si>
  <si>
    <t>12 64 23 147 0</t>
  </si>
  <si>
    <t>Projekt "To Meet New Opportunities In The Field of Culture"</t>
  </si>
  <si>
    <t xml:space="preserve">Suurtüki tn                                 </t>
  </si>
  <si>
    <t>Pärnu mnt</t>
  </si>
  <si>
    <t xml:space="preserve">Kilda, Räga ja Luisu tn                </t>
  </si>
  <si>
    <t>12 52 23 083 0</t>
  </si>
  <si>
    <t>Tallinna Kunstikool</t>
  </si>
  <si>
    <t>Tallinna XVI graafikatriennaali laste- ja noortenäituse trükiste kujundus ja väljatrükk</t>
  </si>
  <si>
    <t>228 11 06 10 0</t>
  </si>
  <si>
    <t>228 11 06 20 0</t>
  </si>
  <si>
    <t>teenused psüühilise erivajadusega inimestele (Vaimse Tervise Keskus)</t>
  </si>
  <si>
    <t>228 13 08 10 0</t>
  </si>
  <si>
    <t xml:space="preserve">228 13 08 20 0 </t>
  </si>
  <si>
    <t>1 grupp (astmepalk, põhipalk ja kokkulepitud tasud, haigushüvitised ning ATS ja TLS lisatasud kokku)</t>
  </si>
  <si>
    <t>Lisatasud ATS ja TLS</t>
  </si>
  <si>
    <t>Ametipalk, põhipalk ja kokkulepitud tasud - jaotamata</t>
  </si>
  <si>
    <t>Haigushüvitised - jaotamata</t>
  </si>
  <si>
    <t>Valitavate ametnike ja kõrgemate riigiteenijate  lisatasud ATS ja TLS</t>
  </si>
  <si>
    <t>Juhtide lisatasud ATS ja TLS</t>
  </si>
  <si>
    <t>Tippspetsialistide lisatasud ATS ja TLS</t>
  </si>
  <si>
    <t>Keskastme spetsialistide  lisatasud ATS ja TLS</t>
  </si>
  <si>
    <t>Nooremspetsialistide ja assistentide lisatasud ATS ja TLS</t>
  </si>
  <si>
    <t>Nõukogu ja juhatuse liikmete lisatasud ATS ja TLS</t>
  </si>
  <si>
    <t>Tööliste lisatasud ATS ja TLS</t>
  </si>
  <si>
    <t>Tugispetsialistide lisatasud ATS ja TLS</t>
  </si>
  <si>
    <t>Lisatasud ATS ja TLS - jaotamata</t>
  </si>
  <si>
    <t>Täiendavad lisatasud</t>
  </si>
  <si>
    <t>1 grupp (täiendavad lisatasud, boonused ning hüvitised ja toetused kokku)</t>
  </si>
  <si>
    <t>Valitavate ametnike ja kõrgemate riigiteenijate  täiendavad lisatasud</t>
  </si>
  <si>
    <t>Juhtide täiendavad lisatasud</t>
  </si>
  <si>
    <t>Tippspetsialistide täiendavad lisatasud</t>
  </si>
  <si>
    <t>Keskastme spetsialistide täiendavad lisatasud</t>
  </si>
  <si>
    <t>Nooremspetsialistide ja assistentide täiendavad lisatasud</t>
  </si>
  <si>
    <t>Nõukogu ja juhatuse liikmete täiendavad lisatasud</t>
  </si>
  <si>
    <t>Tööliste täiendavad lisatasud</t>
  </si>
  <si>
    <t>Tugispetsialistide täiendavad lisatasud</t>
  </si>
  <si>
    <t>Täiendavad lisatasud - jaotamata</t>
  </si>
  <si>
    <t>Boonused - jaotamata</t>
  </si>
  <si>
    <t>Hüvitised ja toetused - jaotamata</t>
  </si>
  <si>
    <t>Preemiad ja tulemustasud - jaotamata</t>
  </si>
  <si>
    <t>Tervise taastamise hüvitised - jaotamata</t>
  </si>
  <si>
    <t>Õpetajate töötasu</t>
  </si>
  <si>
    <t>1 grupp (õpetajate töötasu)</t>
  </si>
  <si>
    <t>Õpetajate lisatasud ATS ja TLS</t>
  </si>
  <si>
    <t>Õpetajate täiendavad lisatasud</t>
  </si>
  <si>
    <t>Õppevahendite ja koolituse kulud riigieelarvelisest haridustoetusest</t>
  </si>
  <si>
    <t>Autokompensatsioon</t>
  </si>
  <si>
    <t>1 grupp (isikliku sõiduauto kasutamise hüvitis ja autokompensatsioon piirmääras)</t>
  </si>
  <si>
    <t>Muud majandamiskulud (v.a autokompensatsioon piirmääras)</t>
  </si>
  <si>
    <t>Erisoodustused ja nendega kaasnevad maksud (v.a isikliku sõiduauto kasutamise hüvitis)</t>
  </si>
  <si>
    <t>Õppevahendite ja koolituse kulud, v.a riigieelarvelisest haridustoetusest</t>
  </si>
  <si>
    <t>AVC - eelarve jäägi kontroll</t>
  </si>
  <si>
    <t>NB! Grupid 4 + 5 = ametite 2%, 
linnaosade valitsuste 2% + halduskogu liikmete tasud</t>
  </si>
  <si>
    <t xml:space="preserve">1 grupp, kuhu kuuluvad kõik kohustusühikud algusega 5505 ja </t>
  </si>
  <si>
    <t>käibemaks riigieelarvelisest haridustoetusest oma töötajate koolituskuludelt</t>
  </si>
  <si>
    <t>1 grupp, kuhu kuuluvad kõik kohustusühikud algusega 5524, mis kaetakse riigieelarvelisest haridustoetusest ja</t>
  </si>
  <si>
    <t>käibemaks riigieelarvelisest haridustoetusest õppevahendite kuludelt</t>
  </si>
  <si>
    <t>1 grupp, kuhu kuuluvad kõik kohustusühikud algusega 55, v.a algusega 5504, 5505, 5511, 5512, 5521, 5524 riigieelarvelisest haridustoetusest; erisoodustused ja nendega kaasnevad maksud (v.a isikliku sõiduvahendi kasutamise hüvitis ning kohustusühikud algusega 6010 (va 60100200, 60100300 ja 60100400) ja 608, v.a 60800000</t>
  </si>
  <si>
    <t>2A</t>
  </si>
  <si>
    <t>1 grupp, kuhu kuuluvad kõik kohustusühikud algusega 4, v.a kohustusühikud algusega 4502</t>
  </si>
  <si>
    <t>1 grupp, kuhu kuuluvad kõik kohustusühikud algusega 4502</t>
  </si>
  <si>
    <t>1A</t>
  </si>
  <si>
    <t>150_151</t>
  </si>
  <si>
    <t>Osalused konsolideerimisgrupi ja sidusüksustes, pikaajalised finantsinvesteeringud</t>
  </si>
  <si>
    <t>1 grupp, kuhu kuuluvad kõik kohustusühikud algusega 150-151</t>
  </si>
  <si>
    <t>AVC1A</t>
  </si>
  <si>
    <t>1 grupp (astme- või põhipalk, kokkulepitud tasud, lisatasud ATS ja TLS ning haigushüvitised kokku)</t>
  </si>
  <si>
    <t>1 grupp (õpetajate töötasu kokku)</t>
  </si>
  <si>
    <t>1 grupp (autokompensatsioon)</t>
  </si>
  <si>
    <t>AVC18</t>
  </si>
  <si>
    <t>AVC2A</t>
  </si>
  <si>
    <t>Planeerimiseks kasutatav kohustusühik</t>
  </si>
  <si>
    <t>Töötasu reserv</t>
  </si>
  <si>
    <t>Maksud töötasu reservilt</t>
  </si>
  <si>
    <t>Alates 01.01.2014 kajastada kontol 32389000 (muu toodete ja teenuste müük)</t>
  </si>
  <si>
    <t>Töötasu kontode ja kohustusühikute selgitused</t>
  </si>
  <si>
    <t>Kontod/kohustusühikud</t>
  </si>
  <si>
    <t>Uus selgitus alates 01.01.2014</t>
  </si>
  <si>
    <t>KÜ lõpp</t>
  </si>
  <si>
    <t>AVC 
(vt lisa 3)</t>
  </si>
  <si>
    <t>Põhipalk ja kokkulepitud tasud (va VÕS)</t>
  </si>
  <si>
    <r>
      <t xml:space="preserve">Põhipalk, põhipalga suurendus (projektitöö), </t>
    </r>
    <r>
      <rPr>
        <sz val="11"/>
        <color indexed="10"/>
        <rFont val="Calibri"/>
        <family val="2"/>
        <charset val="186"/>
      </rPr>
      <t>põhipalga suurendus (töö eripära)</t>
    </r>
    <r>
      <rPr>
        <sz val="11"/>
        <rFont val="Calibri"/>
        <family val="2"/>
        <charset val="186"/>
      </rPr>
      <t>, ametipalk juhatuse liige, ametipalk volikogu palgaline esimees, kõik puhkusetasud (sh õppepuhkus), puhkusehüvitis, väljateenitud puhkusepäevade eest arvestatud kohustuse muutus, kõik põhipalga asemel keskmise töötasu (k.a. palga/töötasu säilitamine) alusel arvestatud tasud ( tööandja poolt korraldatud koolitusel osalemine jms tagatistasud )</t>
    </r>
  </si>
  <si>
    <t>000</t>
  </si>
  <si>
    <t>AVC 3</t>
  </si>
  <si>
    <t xml:space="preserve">Tasu öötöö (k.a. põhipalga suurendus öötöö eest), riigipühadel töötamise, ületunnitöö ning valveaja eest, samuti asendustasu, lisatasu klassijuhatamise eest.  Lisatasud, mis tulenevad seadustest - ATS ja TLS . </t>
  </si>
  <si>
    <t>001</t>
  </si>
  <si>
    <r>
      <t>Lisatasu täiendavate tööülesannete täitmise eest,</t>
    </r>
    <r>
      <rPr>
        <sz val="11"/>
        <color indexed="10"/>
        <rFont val="Calibri"/>
        <family val="2"/>
        <charset val="186"/>
      </rPr>
      <t xml:space="preserve"> individuaalne lisatasu, lisatasu projektitöö eest,</t>
    </r>
    <r>
      <rPr>
        <sz val="11"/>
        <color indexed="8"/>
        <rFont val="Calibri"/>
        <family val="2"/>
        <charset val="186"/>
      </rPr>
      <t xml:space="preserve"> lisatasu komisjoni töös osale- mise eest.</t>
    </r>
    <r>
      <rPr>
        <sz val="11"/>
        <color indexed="10"/>
        <rFont val="Calibri"/>
        <family val="2"/>
        <charset val="186"/>
      </rPr>
      <t xml:space="preserve"> Lisatasud, mis ei tulene seadustest ning määratakse asutusesiseselt, nii ühekordsed kui pikaajalised </t>
    </r>
  </si>
  <si>
    <t>002</t>
  </si>
  <si>
    <t>AVC 4</t>
  </si>
  <si>
    <r>
      <t>Preemia kauaaegse töötamise eest</t>
    </r>
    <r>
      <rPr>
        <sz val="11"/>
        <color indexed="10"/>
        <rFont val="Calibri"/>
        <family val="2"/>
        <charset val="186"/>
      </rPr>
      <t xml:space="preserve"> ja muud sihtotstarbelised preemiad ( tunnustused, ergutused), mis pole seotud otseselt töö tegemisega</t>
    </r>
    <r>
      <rPr>
        <sz val="11"/>
        <rFont val="Calibri"/>
        <family val="2"/>
        <charset val="186"/>
      </rPr>
      <t xml:space="preserve">. Sünnitoetus, matusetoetus, toetus õnnetuse, varguse jm juhul, kokkuleppelised hüvitised töösuhte lõppemisel. Kõik toetused ja hüvitised, mis ei tulene seadusest ja määratakse asutusesiseselt.  </t>
    </r>
  </si>
  <si>
    <t>300</t>
  </si>
  <si>
    <r>
      <t>Seadusest tulenevad hüvitised töösuhte lõppemisel (sh etteteatamata aja eest), tervisekahju hüvitis vms seaduslikud hüvitised, toetused. Volikogu/volikogu komisjoni liikmete tasud, halduskogu/halduskogu komisjonide liikmete tasud</t>
    </r>
    <r>
      <rPr>
        <sz val="11"/>
        <rFont val="Calibri"/>
        <family val="2"/>
        <charset val="186"/>
      </rPr>
      <t>, nõukogu liikmete tasud -kõik, kes  osalevad koosolekutel ega käi igapäevaselt tööl.</t>
    </r>
  </si>
  <si>
    <t>700</t>
  </si>
  <si>
    <t>Tasud, mida makstakse seatud eesmärkidest kõrgemate tööalaste saavutuste eest (tulemuspalk/ tulemustasud), preemia ühekordse töötulemuse eest. Kõik otseselt väga hea töö tegemise või saavutatud töötulemuse eest määratud tasud</t>
  </si>
  <si>
    <t>301</t>
  </si>
  <si>
    <t>AVC 5</t>
  </si>
  <si>
    <t>302</t>
  </si>
  <si>
    <t>AVC 6</t>
  </si>
  <si>
    <t>Töötasu võlaõiguslike lepingute alusel</t>
  </si>
  <si>
    <t>Töötasu käsunduslepingu ja töövõtulepingu alusel</t>
  </si>
  <si>
    <t>50050000</t>
  </si>
  <si>
    <t>AVC 8</t>
  </si>
  <si>
    <t>12 52 23 084 0</t>
  </si>
  <si>
    <t xml:space="preserve">Püha Miikaeli Poistekoori osalemine XI Giuseppe Zelioli nim Euroopa noortekooride festivalil Leccos </t>
  </si>
  <si>
    <t>228 13 05 05 1</t>
  </si>
  <si>
    <t>228 13 05 05 2</t>
  </si>
  <si>
    <t>228 13 05 99 1</t>
  </si>
  <si>
    <t>228 13 05 99 2</t>
  </si>
  <si>
    <t>Nõmme Spordikeskus rajatraktori soetamine</t>
  </si>
  <si>
    <t>245 15 14 00 0</t>
  </si>
  <si>
    <t>Euroopa Roheline Pealinn – edulugu ja kogemuste vahetamine</t>
  </si>
  <si>
    <t>12 99 45 002 0</t>
  </si>
  <si>
    <t>Põhjamaade Ministrite Nõukogult projektile „Euroopa Roheline Pealinn – edulugu ja kogemuste vahetamine”</t>
  </si>
  <si>
    <t>TKO kontsertreis Sloveenia ja Austria</t>
  </si>
  <si>
    <t>12 52 25 111 0</t>
  </si>
  <si>
    <t>12 52 25 112 0</t>
  </si>
  <si>
    <t>12 52 25 113 0</t>
  </si>
  <si>
    <t>Stipendium külaliskriitiku kutsumiseks</t>
  </si>
  <si>
    <t>12 52 25 114 0</t>
  </si>
  <si>
    <t>12 91 23 020 0</t>
  </si>
  <si>
    <t>Tallinna Rahumäe Põhikool</t>
  </si>
  <si>
    <t>Nordplus Junior programmi raames - Partnership: traditions and history through combined learning</t>
  </si>
  <si>
    <t>12 52 23 085 0</t>
  </si>
  <si>
    <t>3 akustilise kitarri ja kitarrikoti soetamine</t>
  </si>
  <si>
    <t>223 43 22 00 0</t>
  </si>
  <si>
    <t>Nordplus programmi välisprojekt "Partnership: traditions and history through combined learning"</t>
  </si>
  <si>
    <t>12 02 23 078 0</t>
  </si>
  <si>
    <t>Mustamäe Laste Loomingu Maja</t>
  </si>
  <si>
    <t>Ülelinnaline konkurss-festival "Ei ole suuremaid ega väiksemaid linnu..."</t>
  </si>
  <si>
    <t>suuremaid</t>
  </si>
  <si>
    <t>12 06 25 113 0</t>
  </si>
  <si>
    <t>Kirjanduslike kohtumiste sari "Mis uudist, raamatukogu?" lastele ja noortele</t>
  </si>
  <si>
    <t>12 11 23 006 0</t>
  </si>
  <si>
    <t>Tuisu osakonnale muusikateraapiliste õppevahendite soetamine</t>
  </si>
  <si>
    <t>12 67 23 057 0</t>
  </si>
  <si>
    <t>Avastame ja uurime looduse muutumist eri aastaaegadel</t>
  </si>
  <si>
    <t>Muud objektid</t>
  </si>
  <si>
    <t>Tallinna kaevetööloa, tänava ajutise sulgemise ja teiste teemaa-alal toimuvate teehoiutööde lubade menetlemise infosüsteem</t>
  </si>
  <si>
    <t>12 67 25 016 0</t>
  </si>
  <si>
    <t>Tallinna Loomaaia loodushariduslikud tegevused 2014</t>
  </si>
  <si>
    <t>12 06 25 114 0</t>
  </si>
  <si>
    <t>Muuseumiraamat A. H. Tammsaarest</t>
  </si>
  <si>
    <t>12 06 25 115 0</t>
  </si>
  <si>
    <t>Uurijastipendiumid Vilde teemalise teadustöö elavdamiseks</t>
  </si>
  <si>
    <t>12 52 25 115 0</t>
  </si>
  <si>
    <t>12 07 30 008 0</t>
  </si>
  <si>
    <t>Tallinna kaevetööloa, tänava ajutise sulgemise ja teiste teemaa-alal toimuvate teehoiutööde lubade menetlemise infosüsteem (välisprojekt „Tallinna operatiivandmete kättesaadavuse tagamine” )</t>
  </si>
  <si>
    <t>12 89 23 035 0</t>
  </si>
  <si>
    <t>12 06 25 116 0</t>
  </si>
  <si>
    <t>Tõlkijatega kohtumiste projekt "Keelest keelde" noortele</t>
  </si>
  <si>
    <t xml:space="preserve">RE - köögiinventari soetamine </t>
  </si>
  <si>
    <t>Tallinna Lastesõime Mõmmik</t>
  </si>
  <si>
    <t>Tallinna Lastesõime Hellik</t>
  </si>
  <si>
    <t xml:space="preserve">Lasteaia Mesipuu </t>
  </si>
  <si>
    <t>Lasteaia Kajakas</t>
  </si>
  <si>
    <t>Lasteaia Naeratus</t>
  </si>
  <si>
    <t>RE - rühmaruumide remont</t>
  </si>
  <si>
    <t>RE - inventari soetus</t>
  </si>
  <si>
    <t>RE - lastesõime rühmaruumide remont</t>
  </si>
  <si>
    <t>Re - lastesõime remont</t>
  </si>
  <si>
    <t>RE - remondiks</t>
  </si>
  <si>
    <t>RE - akende vahetus</t>
  </si>
  <si>
    <t>RE - sõimerühma mänguväljaku rajamine</t>
  </si>
  <si>
    <t>RE - köögi renoveerimine</t>
  </si>
  <si>
    <t>RE - sanitaarruumide ja rühmaruumide remont</t>
  </si>
  <si>
    <t>RE - piirdeaia renoveerimine</t>
  </si>
  <si>
    <t>soojusvaheti remont</t>
  </si>
  <si>
    <t>küttesüsteemi projekteerimine ja remont</t>
  </si>
  <si>
    <t>225 20 01 01 0</t>
  </si>
  <si>
    <t>Keskkonnahariduskeskus (KHK)</t>
  </si>
  <si>
    <t>Toitlustamine kohvikutes</t>
  </si>
  <si>
    <t>Loomaaed - jaotamata</t>
  </si>
  <si>
    <t>Projektide kulud</t>
  </si>
  <si>
    <t>Annetuste arvel tehtavad kulud</t>
  </si>
  <si>
    <t>225 20 01 02 0</t>
  </si>
  <si>
    <t>225 20 01 03 0</t>
  </si>
  <si>
    <t>225 20 01 99 0</t>
  </si>
  <si>
    <t>228 82 28 00 0</t>
  </si>
  <si>
    <t>projekt "Sensoorse arengu toetamine liitpuudega isikute jõustamisel"</t>
  </si>
  <si>
    <t>projekt "Sensoorse arengu toetamine liitpuudega isiku jõustamisel"</t>
  </si>
  <si>
    <t>12 11 28 029 0</t>
  </si>
  <si>
    <t>klaveri soetamine (RE)</t>
  </si>
  <si>
    <t>muusikariistad (RE)</t>
  </si>
  <si>
    <t>12 02 23 079 0</t>
  </si>
  <si>
    <t>Lasnamäe Muusikakool, VHK</t>
  </si>
  <si>
    <t>Muusikariistad</t>
  </si>
  <si>
    <t>Hopner maja (kuni 31.12.2013)</t>
  </si>
  <si>
    <t>12 06 25 117 0</t>
  </si>
  <si>
    <t>Tallinna Kiirabi autode varjualuse ehitus</t>
  </si>
  <si>
    <t>Kultuuriministeeriumi leping</t>
  </si>
  <si>
    <t>Tallinna Linnateatri sisehoovi ja sellega piirnevate alade renoveerimine</t>
  </si>
  <si>
    <t>Tallinna lasteaedade elektriseadmete tehniline aruanne</t>
  </si>
  <si>
    <t>Torustike avariiremont</t>
  </si>
  <si>
    <t>piksekaitse remont (Kevade tn)</t>
  </si>
  <si>
    <t>põrandate avariiremont</t>
  </si>
  <si>
    <t>223 11 01 51 0</t>
  </si>
  <si>
    <t>223 11 01 61 0</t>
  </si>
  <si>
    <t>12 02 23 080 0</t>
  </si>
  <si>
    <t>Vanglaõppe teenuse osutamiseks</t>
  </si>
  <si>
    <t>Vanglaõppe korraldamine (RE)</t>
  </si>
  <si>
    <t>Õpilaskodu teenuse osutamine (RE)</t>
  </si>
  <si>
    <t>lasteaed-koolid</t>
  </si>
  <si>
    <t>227 22 31 00 0</t>
  </si>
  <si>
    <t>Haabersti Noortekeskuse tegevussaalide renoveerimine</t>
  </si>
  <si>
    <t>227 22 32 00 0</t>
  </si>
  <si>
    <t>Haabersti Vaba Aja Keskuse võitluskunstide saali renoveerimine</t>
  </si>
  <si>
    <t>12 02 27 014 0</t>
  </si>
  <si>
    <t>projektid „Haabersti Vaba Aja Keskuse võitluskunstide saali renoveerimine“ ja „Haabersti Noortekeskuse tegevussaalide renoveerimine ja kaasajastamine“</t>
  </si>
  <si>
    <t>elektrisüsteemi avariiremont</t>
  </si>
  <si>
    <t>12 06 25 118 0</t>
  </si>
  <si>
    <t>Teatri sisehoovi ja sellega piirnevate alade renoveerimine</t>
  </si>
  <si>
    <t>Sagedusala muudatustest tulenev raadiomikrofonide asendamine</t>
  </si>
  <si>
    <t>kauba müük (km 20%)</t>
  </si>
  <si>
    <t>kauba müük (km 9%)</t>
  </si>
  <si>
    <t>223 11 81 77 0</t>
  </si>
  <si>
    <t>Kaitseministeeriumi projektid</t>
  </si>
  <si>
    <t>Salme Kultuurikeskuse valguspult</t>
  </si>
  <si>
    <t>Prillihüvitis</t>
  </si>
  <si>
    <t>Massaažihüvitis</t>
  </si>
  <si>
    <t>Autoriõiguse- ja litsentsitasu füüsilisele isikule</t>
  </si>
  <si>
    <t>riigikaitseõpetuse läbiviimiseks</t>
  </si>
  <si>
    <t>Möödunud perioodide kulud (ja kuluvähendused)</t>
  </si>
  <si>
    <t xml:space="preserve">Harjumäe platsi elektrivõrguga liitumise tasu </t>
  </si>
  <si>
    <t>Kristiine Sport - spordisaali tabloo</t>
  </si>
  <si>
    <t>Teatripäeva tähistamine</t>
  </si>
  <si>
    <t>12 52 25 116 0</t>
  </si>
  <si>
    <t>12 52 25 117 0</t>
  </si>
  <si>
    <t>Shakespeare`s Globe Theatre lavastuse "Hamlet" külalisetendused Eestis</t>
  </si>
  <si>
    <t>12 14 27 060 0</t>
  </si>
  <si>
    <t>"Noorte info tegevuskava 2014 "(Harju MV-lt</t>
  </si>
  <si>
    <t>116 06 08 81 0</t>
  </si>
  <si>
    <t>116 06 08 82 0</t>
  </si>
  <si>
    <t>"Niidirulliga labürindis" ANKÜ</t>
  </si>
  <si>
    <t>IT-ÖÖ ITKL</t>
  </si>
  <si>
    <t>227 22 33 00 0</t>
  </si>
  <si>
    <t>227 22 34 00 0</t>
  </si>
  <si>
    <t>227 22 35 00 0</t>
  </si>
  <si>
    <t>Noorteinfo tegevuskava 2014 (HMV)</t>
  </si>
  <si>
    <t>12 52 25 118 0</t>
  </si>
  <si>
    <t>Aleksander Sibula pärandi jäädvustamine</t>
  </si>
  <si>
    <t>12 67 23 058 0</t>
  </si>
  <si>
    <t>projekt „Looduslaagrid Pirita Majandusgümnaasiumi õpilastele“</t>
  </si>
  <si>
    <t>Pirita Majandusgümnaasium</t>
  </si>
  <si>
    <t>12 06 25 119 0</t>
  </si>
  <si>
    <t>Vallaraamatukoguhoidjate viiepäevane praktika Tallinna Keskraamatukogus</t>
  </si>
  <si>
    <t>12 89 30 006 0</t>
  </si>
  <si>
    <t>ASilt Tallinna Vesi Hiiu tänava (Vabaduse pst - Pärnu mnt) rekonstrueerimise tööprojekti koostamiseks</t>
  </si>
  <si>
    <t>Hiiu tn</t>
  </si>
  <si>
    <t>12 11 77 006 0</t>
  </si>
  <si>
    <t>Rahvastiku tervise arengukava 2009-2020 tegevused</t>
  </si>
  <si>
    <t>277 35 26 00 0</t>
  </si>
  <si>
    <t>Nõmme turu põhivara soetused</t>
  </si>
  <si>
    <t>12 52 23 086 0</t>
  </si>
  <si>
    <t>12 52 23 087 0</t>
  </si>
  <si>
    <t>12 52 23 088 0</t>
  </si>
  <si>
    <t>Mustamäe Lasteaedade V laulupeokese "Kesse tahab läbi minna väravast..." helitehnika rent</t>
  </si>
  <si>
    <t xml:space="preserve">X Vabariiklik Laste Orelifestival Tallinna Metodisti kirikus </t>
  </si>
  <si>
    <t>A. Pahhamovi osalemine XV Karlis Štralsi nim. noorte Flötistide konkursil Riias</t>
  </si>
  <si>
    <t>12 06 25 120 0</t>
  </si>
  <si>
    <t>Heli- ja fotoloomingu konkurss „Muusikat tabamas“</t>
  </si>
  <si>
    <t>12 52 23 089 0</t>
  </si>
  <si>
    <t>Puhkpilliorkestri harjutuslaagri kulude katmiseka</t>
  </si>
  <si>
    <t>116 05 20 11 0</t>
  </si>
  <si>
    <t>loengud, konverentsid</t>
  </si>
  <si>
    <t>ekskursioonid, giiditeenus</t>
  </si>
  <si>
    <t>116 05 20 12 0</t>
  </si>
  <si>
    <t>116 05 20 41 0</t>
  </si>
  <si>
    <t>väikevankrite laenutus</t>
  </si>
  <si>
    <t>Ühistupanga Asutamise Sihtasutus</t>
  </si>
  <si>
    <t>855 00 00 00 0</t>
  </si>
  <si>
    <t>800 55 00 00 0</t>
  </si>
  <si>
    <t>855 99 00 00 0</t>
  </si>
  <si>
    <t>855 99 99 00 0</t>
  </si>
  <si>
    <t>12 89 23 036 0</t>
  </si>
  <si>
    <t>Maanteeametilt projekti "Liikluskasvatuslik õuesõpe" korraldamiseks</t>
  </si>
  <si>
    <t>Maanteeametilt projekti "Mängu- ja liikluskasvatuse õppeväljaku rajamine" teostamiseks</t>
  </si>
  <si>
    <t>116 06 13 01 0</t>
  </si>
  <si>
    <t>116 06 13 00 0</t>
  </si>
  <si>
    <t>226 43 00 00 0</t>
  </si>
  <si>
    <t>226 43 01 00 0</t>
  </si>
  <si>
    <t>spordikoolid</t>
  </si>
  <si>
    <t>spordikoolide tulud</t>
  </si>
  <si>
    <t>09223</t>
  </si>
  <si>
    <t xml:space="preserve">Alusharidus </t>
  </si>
  <si>
    <t>Esimese ja teise taseme haridus</t>
  </si>
  <si>
    <t xml:space="preserve">Üldkeskhariduse otsekulud </t>
  </si>
  <si>
    <t xml:space="preserve">Põhi- ja üldkeskhariduse kaudsed kulud </t>
  </si>
  <si>
    <t xml:space="preserve">Kolmanda taseme haridus </t>
  </si>
  <si>
    <t>09213</t>
  </si>
  <si>
    <t>09300</t>
  </si>
  <si>
    <t>amet</t>
  </si>
  <si>
    <t>354</t>
  </si>
  <si>
    <t>12 06 25 121 0</t>
  </si>
  <si>
    <t>Shakespeare`s Globe Theatre „Hamlet“ külalisetendused Eestis</t>
  </si>
  <si>
    <t>12 52 25 119 0</t>
  </si>
  <si>
    <t>12 52 25 120 0</t>
  </si>
  <si>
    <t>Püha Mauritiuse barokiõhtute läbiviimine</t>
  </si>
  <si>
    <t>Sarja "Portree. Šostakovitš" kontserdi osaliste honorarid</t>
  </si>
  <si>
    <t>RE (annetus) - mänguväljaku soetamine</t>
  </si>
  <si>
    <t>Tallinna Botaanikaaia loodusteaduslike kogude ja raamatukogu arendamine ning sellega seotud andmebaaside täiendamine</t>
  </si>
  <si>
    <t>12 67 25 017 0</t>
  </si>
  <si>
    <t>231 98 02 00 0</t>
  </si>
  <si>
    <t>Projekt "Haabersti liikluslinnak korda!"</t>
  </si>
  <si>
    <t>12 89 31 001 0</t>
  </si>
  <si>
    <t>Maanteeameti projekt "Haabersti liikluslinnak korda!"</t>
  </si>
  <si>
    <t>227 22 36 00 0</t>
  </si>
  <si>
    <t>"Riskilaste toetusprogrammi rakendamine läbi noortekeskuste"</t>
  </si>
  <si>
    <t>12 89 27 007 0</t>
  </si>
  <si>
    <t>MTÜ-lt Eesti Avatud Noortekeskuste Ühendus projekti "Riskilaste toetusprogrammi rakendamine läbi noortekeskuste" korraldamiseks</t>
  </si>
  <si>
    <t>12 10 31 001 0</t>
  </si>
  <si>
    <t>Õismäe tiigi puhkeala, Õismäe tee sisering – terviseraja katte renoveerimine ja virgestuselementide soetamine</t>
  </si>
  <si>
    <t>899 41 51 00 0</t>
  </si>
  <si>
    <t xml:space="preserve">hoone ekspertiis ja remont </t>
  </si>
  <si>
    <t>soojaveevarustussüsteemi remont</t>
  </si>
  <si>
    <t>Tallinna Kiikhobu Lasteaed</t>
  </si>
  <si>
    <t>Koolide remont ja soetused</t>
  </si>
  <si>
    <t>Tallinna Tõnismäe Reaalkool</t>
  </si>
  <si>
    <t>RE (HTM) - klaveri soetamine</t>
  </si>
  <si>
    <t>Löwenruh pargi vabaõhulava arendamine</t>
  </si>
  <si>
    <t>Kotkapoja 2b puhkeala arendamine</t>
  </si>
  <si>
    <t>12 10 31 002 0</t>
  </si>
  <si>
    <t>Löwenruh pargi vabaõhulava, Kotkapoja 2b puhkeala arendamine</t>
  </si>
  <si>
    <t>12 06 25 122 0</t>
  </si>
  <si>
    <t>Kirjandus- ja lõimumisprojekt "Ohoo, koomiksid!"</t>
  </si>
  <si>
    <t>Tallinna Botaanikaaia kollektsioonide tutvustamine mobiilses rakenduses</t>
  </si>
  <si>
    <t>12 67 25 018 0</t>
  </si>
  <si>
    <t>227 22 37 00 0</t>
  </si>
  <si>
    <t>"Haabersti Liiklusäss 2014"</t>
  </si>
  <si>
    <t>Maanteeametilt projekti "Haabersti Liiklusäss" korraldamiseks</t>
  </si>
  <si>
    <t>116 85 00 00 0</t>
  </si>
  <si>
    <t>116 85 01 00 0</t>
  </si>
  <si>
    <t>ostukorvi kauba müügitulu</t>
  </si>
  <si>
    <t>116 85 02 00 0</t>
  </si>
  <si>
    <t>muu kauba müügitulu</t>
  </si>
  <si>
    <t>116 85 02 01 0</t>
  </si>
  <si>
    <t>116 85 02 02 0</t>
  </si>
  <si>
    <t>239 21 21 01 0</t>
  </si>
  <si>
    <t>Ostukorvi kauba müük</t>
  </si>
  <si>
    <t>239 21 21 02 0</t>
  </si>
  <si>
    <t>Muu kauba müük</t>
  </si>
  <si>
    <t>239 21 21 11 0</t>
  </si>
  <si>
    <t>LIPO halduskulud</t>
  </si>
  <si>
    <t>239 21 21 21 0</t>
  </si>
  <si>
    <t>LIPO dotatsioon</t>
  </si>
  <si>
    <t>Linnapoe kauba müügitulu</t>
  </si>
  <si>
    <t>ostukorvi kauba kulud</t>
  </si>
  <si>
    <t>muu kauba kulud</t>
  </si>
  <si>
    <t>12 06 25 123 0</t>
  </si>
  <si>
    <t>E.-S.Tüür teos kammerorkestrile ja kammerkoorile.</t>
  </si>
  <si>
    <t>Sihtasutus Eesti Teadusagentuur - projekti "Õppige teadust kunstis ja kunsti teaduses" teostamiseks</t>
  </si>
  <si>
    <t>12 79 23 004 0</t>
  </si>
  <si>
    <t>12 52 25 121 0</t>
  </si>
  <si>
    <t>Hooaja lõppkontserdil osalevate solistide tasustamiseks</t>
  </si>
  <si>
    <t>223 11 81 69 0</t>
  </si>
  <si>
    <t>HTM projektid 2</t>
  </si>
  <si>
    <t>Viru Keskuse bussiterminal</t>
  </si>
  <si>
    <t>Politseiaia rekonstrueerimine</t>
  </si>
  <si>
    <t>220 85 23 00 0</t>
  </si>
  <si>
    <t>220 85 24 00 0</t>
  </si>
  <si>
    <t>TALSINKIFIX</t>
  </si>
  <si>
    <t>Uuendusi EL vananemissõbralikele keskkondadele</t>
  </si>
  <si>
    <t>Haridusasutuste tuleohutusnõuete täitmine</t>
  </si>
  <si>
    <t>Koolid - reserv</t>
  </si>
  <si>
    <t>Lasteaiad - reserv</t>
  </si>
  <si>
    <t>12 91 20 018 0</t>
  </si>
  <si>
    <t>12 91 20 019 0</t>
  </si>
  <si>
    <t>12 89 30 007 0</t>
  </si>
  <si>
    <t>12 89 30 008 0</t>
  </si>
  <si>
    <t>Riigi Kinnisvara ASilt Kalaranna tn ehituseks</t>
  </si>
  <si>
    <t>Maxima Eesti OÜ-lt Ehitajate tee rekonstrueerimiseks</t>
  </si>
  <si>
    <t>asfaldi parandus</t>
  </si>
  <si>
    <t>kanalisatsiooni- ja veepüstikute vahetus</t>
  </si>
  <si>
    <t>Tallinna Mesimummu Lasteaia</t>
  </si>
  <si>
    <t>Tallinna Terakese Lasteaed</t>
  </si>
  <si>
    <t>rühmaruumi lae remont</t>
  </si>
  <si>
    <t>ventilatsioonitööd</t>
  </si>
  <si>
    <t>väravate ümbertõstmine</t>
  </si>
  <si>
    <t>Mustamäe Lasteaedade V laulupeoke "Kesse tahab läbi minna väravast..."</t>
  </si>
  <si>
    <t>12 06 23 025 0</t>
  </si>
  <si>
    <t>Maanteeametilt projekti "Tallinna Piiri Lasteaia liikumisväljaku markeerimine" teostamiseks</t>
  </si>
  <si>
    <t>12 89 23 037 0</t>
  </si>
  <si>
    <t>12 63 23 015 0</t>
  </si>
  <si>
    <t>pilootprojekt "Vene õppekeelega kooli valikud toetada õpilaste toimetulekut põhikoolijärgses eestikeelses õppes"</t>
  </si>
  <si>
    <t>225 37 11 40 0</t>
  </si>
  <si>
    <t>Mittetulundusühing Estonian Educational Film</t>
  </si>
  <si>
    <t xml:space="preserve">Pae tn 19 sauna ehitamine </t>
  </si>
  <si>
    <t>12 89 48 001 0</t>
  </si>
  <si>
    <t>projekt "Haldusvõimekuse tõstmine ettevõtluse innovaatilisemas arenduses"</t>
  </si>
  <si>
    <t>248 11 15 00 0</t>
  </si>
  <si>
    <t>ettevõtluse halduse projektid</t>
  </si>
  <si>
    <t>248 11 15 01 0</t>
  </si>
  <si>
    <t>Haldusvõimekuse tõstmine ettevõtluse innovaatilisemas arenduses</t>
  </si>
  <si>
    <t>12 89 42 002 0</t>
  </si>
  <si>
    <t>AS-lt Viru Keskus bussiterminali remondiks</t>
  </si>
  <si>
    <t>12 06 25 124 0</t>
  </si>
  <si>
    <t>projekt "Kadrioru suveõhtu X. KODU Kadriorus"</t>
  </si>
  <si>
    <t>Betooniteater</t>
  </si>
  <si>
    <t>Betooniteater - projekt "Tudeng" (EAS)</t>
  </si>
  <si>
    <t>841 22 60 01 0</t>
  </si>
  <si>
    <t xml:space="preserve">Loomemajanduse tegevuskulud (EAS - EU32928)                </t>
  </si>
  <si>
    <r>
      <t xml:space="preserve">Projekt "K - Values" </t>
    </r>
    <r>
      <rPr>
        <i/>
        <sz val="11"/>
        <rFont val="Calibri"/>
        <family val="2"/>
        <charset val="186"/>
        <scheme val="minor"/>
      </rPr>
      <t>(VR</t>
    </r>
    <r>
      <rPr>
        <sz val="11"/>
        <rFont val="Calibri"/>
        <family val="2"/>
        <charset val="186"/>
        <scheme val="minor"/>
      </rPr>
      <t xml:space="preserve">) - </t>
    </r>
    <r>
      <rPr>
        <sz val="9"/>
        <rFont val="Calibri"/>
        <family val="2"/>
        <charset val="186"/>
        <scheme val="minor"/>
      </rPr>
      <t>kestvus 01.01.2013-31.12.2014</t>
    </r>
  </si>
  <si>
    <t>MarkerLab</t>
  </si>
  <si>
    <t>841 22 80 00 0</t>
  </si>
  <si>
    <t>Uue Tsirkuse AK</t>
  </si>
  <si>
    <t>Vaba Linn</t>
  </si>
  <si>
    <r>
      <t xml:space="preserve">Projekt "Creative SpIN" </t>
    </r>
    <r>
      <rPr>
        <i/>
        <sz val="11"/>
        <rFont val="Calibri"/>
        <family val="2"/>
        <charset val="186"/>
        <scheme val="minor"/>
      </rPr>
      <t xml:space="preserve">(VR) - </t>
    </r>
    <r>
      <rPr>
        <i/>
        <sz val="9"/>
        <rFont val="Calibri"/>
        <family val="2"/>
        <charset val="186"/>
        <scheme val="minor"/>
      </rPr>
      <t>kestvus 01.09.2012-30.09.2014</t>
    </r>
  </si>
  <si>
    <t>Programm</t>
  </si>
  <si>
    <t>223 11 81 57 0</t>
  </si>
  <si>
    <t>SA Innove - toetus lõimumisvaldkonna eesti keele õppeks</t>
  </si>
  <si>
    <t>12 63 23 016 0</t>
  </si>
  <si>
    <t>Üldhariduskoolid</t>
  </si>
  <si>
    <t>Toetus lõimumisvaldkonna eesti keele õppeks</t>
  </si>
  <si>
    <t>12 63 23 017 0</t>
  </si>
  <si>
    <t>Projekt "Tehnoloogiliste seadmete soetamine"</t>
  </si>
  <si>
    <t>Huvikoolid - reserv</t>
  </si>
  <si>
    <t>Tehnoloogiliste seadmete soetamine</t>
  </si>
  <si>
    <t>Kopli Ametikool (RE - SA Innove)</t>
  </si>
  <si>
    <t>Tallinna Botaanikaaia elektri- ja soojusmõõturid</t>
  </si>
  <si>
    <t>Tallinna Jäätmete Taaskasutuskeskuse Aktsiaselts</t>
  </si>
  <si>
    <t>Ingeri bastioni idapoolse käigu restaureerimine</t>
  </si>
  <si>
    <t>Neitsitorni kohvikmuuseumi välikohviku rajamine</t>
  </si>
  <si>
    <t>Lasteaedade turvavalgustuse projekteerimine ja paigaldamine</t>
  </si>
  <si>
    <t>LIPO ostukorvi müügitulu</t>
  </si>
  <si>
    <t>116 85 01 03 0</t>
  </si>
  <si>
    <t>116 85 01 01 0</t>
  </si>
  <si>
    <t>täiendava hanke kauba müügitulu</t>
  </si>
  <si>
    <t>116 85 02 03 0</t>
  </si>
  <si>
    <t>239 21 21 03 0</t>
  </si>
  <si>
    <t>täiendava hanke kauba kulud</t>
  </si>
  <si>
    <t>põrandaalune tarbeveetorustik</t>
  </si>
  <si>
    <t>ventilatsiooni hooldusluugid ja põrandate osaline remont</t>
  </si>
  <si>
    <t>turvavalgustus</t>
  </si>
  <si>
    <t>välistreppide ja fassaadi remont</t>
  </si>
  <si>
    <t>pööningu soojustus ja saali akende remont</t>
  </si>
  <si>
    <t>Ristiku Põhikool</t>
  </si>
  <si>
    <t>osaline remont</t>
  </si>
  <si>
    <t>Eesti Noorsootöö Keskus - Sopransaksofoni soetamine</t>
  </si>
  <si>
    <t>Eesti Noorsootöö Keskus - Kromaatilise kandle soetamine</t>
  </si>
  <si>
    <t>Eesti Noorsootöö Keskus - 10 tahvelarvuti soetamine</t>
  </si>
  <si>
    <t>12 89 23 038 0</t>
  </si>
  <si>
    <t>12 89 23 039 0</t>
  </si>
  <si>
    <t>12 89 23 040 0</t>
  </si>
  <si>
    <t>12 65 23 092 0</t>
  </si>
  <si>
    <t>projekt "Koos on ägedam"</t>
  </si>
  <si>
    <t>12 06 25 125 0</t>
  </si>
  <si>
    <t>Eesti Filharmoonia Kammerkoori ja Tallinna Kammerorkestri kontserdid Ameerika Ühendriikides, Salt Lake City´s</t>
  </si>
  <si>
    <t>12 52 25 122 0</t>
  </si>
  <si>
    <t>Lasteraamatu "Kõik on kõige targemad" väljaandmine</t>
  </si>
  <si>
    <t>800 41 41 00 0</t>
  </si>
  <si>
    <t>Sihtotstarbelised toetused</t>
  </si>
  <si>
    <t>800 41 41 11 0</t>
  </si>
  <si>
    <t>Projekt "Esimesed sammud robootikas"</t>
  </si>
  <si>
    <t>800 41 41 99 0</t>
  </si>
  <si>
    <t>muud sihtotstarbelised toetused</t>
  </si>
  <si>
    <t xml:space="preserve">800 41 21 60 0 </t>
  </si>
  <si>
    <t>MakerLab projekt "Esimesed sammud robootikas"</t>
  </si>
  <si>
    <t>841 22 69 01 0</t>
  </si>
  <si>
    <t>Projekt "Tudeng" (EAS)</t>
  </si>
  <si>
    <t>12 14 27 061 0</t>
  </si>
  <si>
    <t>12 14 27 062 0</t>
  </si>
  <si>
    <t>12 14 27 063 0</t>
  </si>
  <si>
    <t>12 14 27 064 0</t>
  </si>
  <si>
    <t>12 14 27 065 0</t>
  </si>
  <si>
    <t>227 22 38 00 0</t>
  </si>
  <si>
    <t>227 22 39 00 0</t>
  </si>
  <si>
    <t>227 22 40 00 0</t>
  </si>
  <si>
    <t>227 22 41 00 0</t>
  </si>
  <si>
    <t>227 22 42 00 0</t>
  </si>
  <si>
    <t>227 22 43 00 0</t>
  </si>
  <si>
    <t>Projekt „Tallinna noortenädal 2014 „Raamist/ruumist välja““</t>
  </si>
  <si>
    <t>TSNA</t>
  </si>
  <si>
    <t>12 02 27 015 0</t>
  </si>
  <si>
    <r>
      <t xml:space="preserve">Projekt „Moeetendus Männikul“  </t>
    </r>
    <r>
      <rPr>
        <i/>
        <sz val="11"/>
        <rFont val="Calibri"/>
        <family val="2"/>
        <charset val="186"/>
      </rPr>
      <t>(Harju MV)</t>
    </r>
  </si>
  <si>
    <r>
      <t xml:space="preserve">Projekt „Tsirkust! Kõigile!“ </t>
    </r>
    <r>
      <rPr>
        <i/>
        <sz val="11"/>
        <rFont val="Calibri"/>
        <family val="2"/>
        <charset val="186"/>
      </rPr>
      <t>(Harju MV)</t>
    </r>
  </si>
  <si>
    <r>
      <t xml:space="preserve">Projekt "Ökosüsteem? Jäätmekäitlus? Ökoloogiline jalajälg? – See on kui hiina keel!" </t>
    </r>
    <r>
      <rPr>
        <i/>
        <sz val="11"/>
        <rFont val="Calibri"/>
        <family val="2"/>
        <charset val="186"/>
      </rPr>
      <t>(Harju MV)</t>
    </r>
  </si>
  <si>
    <r>
      <t>Projekt "Noorsootöötajad keset linna"</t>
    </r>
    <r>
      <rPr>
        <i/>
        <sz val="11"/>
        <rFont val="Calibri"/>
        <family val="2"/>
        <charset val="186"/>
      </rPr>
      <t xml:space="preserve"> (Harju MV)</t>
    </r>
  </si>
  <si>
    <t>Kopli Noortekeskus</t>
  </si>
  <si>
    <t>Kristiine Noortekeskus</t>
  </si>
  <si>
    <t>Männiku Noortekeskus</t>
  </si>
  <si>
    <t>Pääsküla Noortekeskus</t>
  </si>
  <si>
    <r>
      <t xml:space="preserve">Projekt „TõRuK ekstremistid“ </t>
    </r>
    <r>
      <rPr>
        <i/>
        <sz val="11"/>
        <rFont val="Calibri"/>
        <family val="2"/>
        <charset val="186"/>
      </rPr>
      <t>(Harju MV)</t>
    </r>
  </si>
  <si>
    <r>
      <t xml:space="preserve">projekt „Tallinna noortenädal 2014 „Raamist/ruumist välja““ </t>
    </r>
    <r>
      <rPr>
        <i/>
        <sz val="11"/>
        <rFont val="Calibri"/>
        <family val="2"/>
        <charset val="186"/>
      </rPr>
      <t>(HTM)</t>
    </r>
  </si>
  <si>
    <t>223 17 01 90 0</t>
  </si>
  <si>
    <t>huviharidus - teenuse ost teiselt KOV-lt</t>
  </si>
  <si>
    <t>elektrisüsteemi korrastamine</t>
  </si>
  <si>
    <t>kanalisatsiooni- ja sadevee püstikute vahetus</t>
  </si>
  <si>
    <t>fassaadi osaline remont</t>
  </si>
  <si>
    <t>basseini puhastusmasina ost</t>
  </si>
  <si>
    <t>Tallinna Laagna Gümnaasium</t>
  </si>
  <si>
    <t>215 00 00 00 0</t>
  </si>
  <si>
    <t>RESERVFOND 2015</t>
  </si>
  <si>
    <t>215 86 00 00 0</t>
  </si>
  <si>
    <t>215 XX XX 00 0</t>
  </si>
  <si>
    <t>215 86 99 00 0</t>
  </si>
  <si>
    <t>215 87 00 00 0</t>
  </si>
  <si>
    <t>215 87 99 00 0</t>
  </si>
  <si>
    <t>215 89 00 00 0</t>
  </si>
  <si>
    <t>215 89 99 00 0</t>
  </si>
  <si>
    <t>215 90 00 00 0</t>
  </si>
  <si>
    <t>215 90 99 00 0</t>
  </si>
  <si>
    <t>215 99 00 00 0</t>
  </si>
  <si>
    <t>215 XXXX 00 0</t>
  </si>
  <si>
    <t>215 99 99 00 0</t>
  </si>
  <si>
    <t>215 91 00 00 0</t>
  </si>
  <si>
    <t>215 91 XX 00 0</t>
  </si>
  <si>
    <t xml:space="preserve">215 91 99 00 0 </t>
  </si>
  <si>
    <t>215 92 00 00 0</t>
  </si>
  <si>
    <t>215 92 XX 00 0</t>
  </si>
  <si>
    <t>215 92 99 00 0</t>
  </si>
  <si>
    <t>215 93 00 00 0</t>
  </si>
  <si>
    <t>215 93 XX 00 0</t>
  </si>
  <si>
    <t>215 93 99 00 0</t>
  </si>
  <si>
    <t>215 94 00 00 0</t>
  </si>
  <si>
    <t>215 94 XX 00 0</t>
  </si>
  <si>
    <t>215 94 99 00 0</t>
  </si>
  <si>
    <t>215 95 00 00 0</t>
  </si>
  <si>
    <t>215 95 XX 00 0</t>
  </si>
  <si>
    <t>215 95 99 00 0</t>
  </si>
  <si>
    <t>215 96 00 00 0</t>
  </si>
  <si>
    <t>215 96 XX 00 0</t>
  </si>
  <si>
    <t>215 96 99 00 0</t>
  </si>
  <si>
    <t>215 97 00 00 0</t>
  </si>
  <si>
    <t>215 97 XX 00 0</t>
  </si>
  <si>
    <t>215 97 99 00 0</t>
  </si>
  <si>
    <t>215 98 00 00 0</t>
  </si>
  <si>
    <t>215 98 XX 00 0</t>
  </si>
  <si>
    <t>215 98 99 00 0</t>
  </si>
  <si>
    <t>12 52 25 123 0</t>
  </si>
  <si>
    <t>osalemine Rahvusvahelise Muusikaraamatukogude Assotsiatsiooni aastakonverentsil</t>
  </si>
  <si>
    <t>12 63 23 018 0</t>
  </si>
  <si>
    <t>12 65 23 093 0</t>
  </si>
  <si>
    <t>arendus- ja meediapreemia kategoorias "Lõimumist toetavad tegevused"</t>
  </si>
  <si>
    <t>12 52 23 090 0</t>
  </si>
  <si>
    <t>Vanalinna Muusikamaja kontsertklaveri renoveerimine</t>
  </si>
  <si>
    <t>12 89 23 041 0</t>
  </si>
  <si>
    <t>MTÜ Tugi- ja Koolituskeskus USALDUS - tööpraktika juhendamistasu</t>
  </si>
  <si>
    <t>12 52 25 124 0</t>
  </si>
  <si>
    <t>12 52 25 125 0</t>
  </si>
  <si>
    <t>Kirjandustuba Hopneri Majas  (Kesklinna Valitsus)</t>
  </si>
  <si>
    <t>suveõhtu kontserdid keskaegses Hopneri majas (Kesklinna Valitsus)</t>
  </si>
  <si>
    <t>12 52 25 126 0</t>
  </si>
  <si>
    <t>Ansambli Rondellus osaline honorar etendus HARGLA</t>
  </si>
  <si>
    <t>12 52 25 127 0</t>
  </si>
  <si>
    <t>E.Vilde muuseumi tegevuskaardid iseseisvaks muuseumi avastamiseks</t>
  </si>
  <si>
    <t>12 06 25 126 0</t>
  </si>
  <si>
    <t>Muuseumide infosüsteemi MuIS osaleja kirjelduslehega seotud sõnastike korrastamine</t>
  </si>
  <si>
    <t>12 06 25 127 0</t>
  </si>
  <si>
    <t xml:space="preserve">projekt "Raamatukogud teel tulevikku - infoajastu tehnoloogiad" - Aleksander Sibula 130. sünniaastapäevale pühendatud erialapäeva läbiviimine  </t>
  </si>
  <si>
    <t>12 99 23 015 0</t>
  </si>
  <si>
    <t>projekt "Outdoor education with The Winnie Pooh in the 100 acre wood"</t>
  </si>
  <si>
    <t>12 52 23 091 0</t>
  </si>
  <si>
    <t>12 64 23 148 0</t>
  </si>
  <si>
    <t>Gustav Adolfi Gümnaaisumi koolitöötajate professionaalse arengu toetamine</t>
  </si>
  <si>
    <t>223 43 23 00 0</t>
  </si>
  <si>
    <t>Ehitajate tee (Õismäe tee - Paldiski mnt)</t>
  </si>
  <si>
    <t>Tallinna Endla Lasteaia tuletõkkeuste paigaldamine, ekspertiis ja saali lae remont</t>
  </si>
  <si>
    <t>Varraku tn (Virbi tn - Arbu tn 14) ning Varraku tn ja Virbi tn piirkonna parklad</t>
  </si>
  <si>
    <t>Tondi tn (Pärnu mnt - raudtee)</t>
  </si>
  <si>
    <t>J. Smuuli tee viadukt (üle Laagna tee)</t>
  </si>
  <si>
    <t>ATS-i paigaldus</t>
  </si>
  <si>
    <t>Tallinna Nõmme Muusikakool</t>
  </si>
  <si>
    <t>fassaadi projekteerimine ja remont</t>
  </si>
  <si>
    <t xml:space="preserve">Lasteaed Päikene </t>
  </si>
  <si>
    <t>Tallinna Südamekese Lasteaed</t>
  </si>
  <si>
    <t>Tallinna Mardi Lasteaed</t>
  </si>
  <si>
    <t>Tallinna Lastesõim  Mõmmik</t>
  </si>
  <si>
    <t>mänguväljakute teisaldamine</t>
  </si>
  <si>
    <t>Lasteaed Südameke ja Liivamäe Lasteaed</t>
  </si>
  <si>
    <t>Pärnumaa Kutsehariduskeskuselt praktika juhendaja tasu</t>
  </si>
  <si>
    <t>Kadrioru Park</t>
  </si>
  <si>
    <t>12 02 31 001 0</t>
  </si>
  <si>
    <t>12 99 25 009 0</t>
  </si>
  <si>
    <t>Tallinna Kultuuriväärtuste Amet</t>
  </si>
  <si>
    <t>Avaliku sektori toetus kultuuriprojektidele saavutamaks suuremat kultuurilist integratsiooni
(Supporting cultural projects by the public sector as a measure of increasing cultural integration)</t>
  </si>
  <si>
    <t>225 95 04 00 0</t>
  </si>
  <si>
    <t xml:space="preserve">Avaliku sektori toetus kultuuriprojektidele saavutamaks suuremat kultuurilist integratsiooni
</t>
  </si>
  <si>
    <t>Nõmme Muusikakoolile "Prof. Mari Tampere-Bezrodny viiuliõpetuse meistrikursus-suvekoolitus"</t>
  </si>
  <si>
    <t>227 21 01 00 0</t>
  </si>
  <si>
    <t>programmilised tegevused ja üritused</t>
  </si>
  <si>
    <t>avariiremont</t>
  </si>
  <si>
    <t>ventilatsiooni- ja kanalisatsioonisüsteemi remont</t>
  </si>
  <si>
    <t>trasside sulgarmatuuri paigaldus</t>
  </si>
  <si>
    <t>Tallinna Sinilille Lasteaed</t>
  </si>
  <si>
    <t>Kari tn 13 hoone küttesüsteemi remont</t>
  </si>
  <si>
    <t>spordiväljaku remont</t>
  </si>
  <si>
    <t>Tallinna Lasnamäe Muusikakool</t>
  </si>
  <si>
    <t xml:space="preserve">elektri- ja ATS-süsteemi korrastamine </t>
  </si>
  <si>
    <t>116 03 20 00 0</t>
  </si>
  <si>
    <t>116 03 20 01 0</t>
  </si>
  <si>
    <t>116 03 20 02 0</t>
  </si>
  <si>
    <t>Lapsehoiuteenus</t>
  </si>
  <si>
    <t>lapsehoiuteenus kohtasu</t>
  </si>
  <si>
    <t>lapsehoiuteenus toitlustustasu</t>
  </si>
  <si>
    <t>12 06 25 128 0</t>
  </si>
  <si>
    <t>12 06 25 129 0</t>
  </si>
  <si>
    <t>projekt "Tallinna Keskraamatukogu ja Drakadeemia improkirjutamine gümnaasiumiõpilastele"</t>
  </si>
  <si>
    <t>227 38 31 00 0</t>
  </si>
  <si>
    <t>227 38 41 00 0</t>
  </si>
  <si>
    <t>Kesklinna noortekeskus</t>
  </si>
  <si>
    <t>Kristiine noortekeskus</t>
  </si>
  <si>
    <t>227 38 71 00 0</t>
  </si>
  <si>
    <t>227 38 72 00 0</t>
  </si>
  <si>
    <t>Männiku noortekeskus</t>
  </si>
  <si>
    <t>227 38 90 00 0</t>
  </si>
  <si>
    <t>Põhja-Tallinna Noortekeskus</t>
  </si>
  <si>
    <t>226 24 32 00 0</t>
  </si>
  <si>
    <t>226 24 31 00 0</t>
  </si>
  <si>
    <t>Tallinna Noorsportlane</t>
  </si>
  <si>
    <t>220 04 31 00 0</t>
  </si>
  <si>
    <t>Uurimustööd</t>
  </si>
  <si>
    <t>220 04 33 00 0</t>
  </si>
  <si>
    <t>Statistilised kogumikud</t>
  </si>
  <si>
    <t>248 21 12 00 0</t>
  </si>
  <si>
    <t>Toetus MTÜ-le Tallinn Restaurant Week</t>
  </si>
  <si>
    <t>242 15 23 00 0</t>
  </si>
  <si>
    <t>projekt "Liinivõrgu optimeerimine"</t>
  </si>
  <si>
    <t>projekt "Tallinna linna liikuvuse arengukava koostamine ja elluviimine“</t>
  </si>
  <si>
    <t>12 64 23 149 0</t>
  </si>
  <si>
    <t>12 64 23 150 0</t>
  </si>
  <si>
    <t>12 64 23 151 0</t>
  </si>
  <si>
    <t>12 64 23 152 0</t>
  </si>
  <si>
    <t>12 64 23 153 0</t>
  </si>
  <si>
    <t>12 64 23 154 0</t>
  </si>
  <si>
    <t>Gustav Adolfi Gümnaaisum</t>
  </si>
  <si>
    <t>Tallinna Pae Gümnaasium</t>
  </si>
  <si>
    <t xml:space="preserve">projekt "Loretta" </t>
  </si>
  <si>
    <t>projekt "Science into reality"</t>
  </si>
  <si>
    <t>projekt "Õpetajate õpiränne"</t>
  </si>
  <si>
    <t>projekt "LAK-õppe meetodite ja keelekümblusprogrammi kaasajastamine ja täiendamine"</t>
  </si>
  <si>
    <t>projekt "Lahtiste silmadega maailmas"</t>
  </si>
  <si>
    <t>projekt "Mängime teadust"</t>
  </si>
  <si>
    <t>12 67 23 059 0</t>
  </si>
  <si>
    <t>Projekt "Olen loodusega sõber"</t>
  </si>
  <si>
    <t>12 64 27 019 0</t>
  </si>
  <si>
    <t>"Kultuuride risttee"</t>
  </si>
  <si>
    <t>227 22 44 00 0</t>
  </si>
  <si>
    <t>12 64 23 155 0</t>
  </si>
  <si>
    <t>projekt "PMG personali õpiränne"</t>
  </si>
  <si>
    <t>Osalemine konkursil III Stockholm International Music Competition</t>
  </si>
  <si>
    <t>12 52 23 092 0</t>
  </si>
  <si>
    <t>Kooli 70. juubeli CD väljaandmine</t>
  </si>
  <si>
    <t>12 02 23 081 0</t>
  </si>
  <si>
    <t>projekt "Üle-eestiline soome keele õppijate päev"</t>
  </si>
  <si>
    <t>225 04 29 01 0</t>
  </si>
  <si>
    <t>225 04 29 02 0</t>
  </si>
  <si>
    <t>225 04 29 99 0</t>
  </si>
  <si>
    <t>Laulu-ja tantsupeoliste majutus (töötasu jne)</t>
  </si>
  <si>
    <t>Laulu-ja tantsupeoliste majutus (kommunaalkulud)</t>
  </si>
  <si>
    <t>223 40 27 000</t>
  </si>
  <si>
    <t>Tallinna linna innovatsioonistipendium</t>
  </si>
  <si>
    <t>842 12 00 00 0</t>
  </si>
  <si>
    <t>EL projektid</t>
  </si>
  <si>
    <t>842 12 01 00 0</t>
  </si>
  <si>
    <t>Ukraina omavalitsuste visiit</t>
  </si>
  <si>
    <t>800 42 12 00 0</t>
  </si>
  <si>
    <t>800 42 12 01 0</t>
  </si>
  <si>
    <t>EL projekti tulud</t>
  </si>
  <si>
    <t>12 67 23 060 0</t>
  </si>
  <si>
    <t>12 67 23 061 0</t>
  </si>
  <si>
    <t>projekt "Väikeste loodusuurijate/avastajate aasta Lasteaias Päikene"</t>
  </si>
  <si>
    <t>projekt "Õpime tundma erinevaid veekogusid"</t>
  </si>
  <si>
    <t>12 67 25 019 0</t>
  </si>
  <si>
    <t>I kaitsekategooria taimeliigi mägilippherne seisundi tugevdamine loodusliku populatsiooni laiendamise teel</t>
  </si>
  <si>
    <t>12 02 25 005 0</t>
  </si>
  <si>
    <t>Eesti ajalugu populariseerivate ettekannete läbiviimine</t>
  </si>
  <si>
    <t>12 06 25 130 0</t>
  </si>
  <si>
    <t>Rahvusvaheline kirjandusprojekt "Skype raamatuklubi" noortele</t>
  </si>
  <si>
    <t>12 06 25 131 0</t>
  </si>
  <si>
    <t>Lõimumis- ja kultuuriprojekt "Kultuuriajakirjandus noortele - kas, miks ja kuidas?"</t>
  </si>
  <si>
    <t>12 67 23 062 0</t>
  </si>
  <si>
    <t>projekt "Piiri ja Rabarübliku lasteaia lapsed sinasõbraks loodusega"</t>
  </si>
  <si>
    <t xml:space="preserve">Tallinna Huvikeskus Kullo </t>
  </si>
  <si>
    <t>elektrisüsteemi nõuetega vastavusse viimine</t>
  </si>
  <si>
    <t>SA Eesti Teadusagentuur</t>
  </si>
  <si>
    <t>12 62 20 002 0</t>
  </si>
  <si>
    <t>Ettevalmistustoetus</t>
  </si>
  <si>
    <t>226 11 06 91 0</t>
  </si>
  <si>
    <t>Tondiraba Jäähall - spordihooned ja -väljakud</t>
  </si>
  <si>
    <t>225 04 47 00 0</t>
  </si>
  <si>
    <t>Peterburi kohtumised Tallinnas</t>
  </si>
  <si>
    <t>225 04 17 00 0</t>
  </si>
  <si>
    <t>Kultuuriöö</t>
  </si>
  <si>
    <t>225 04 55 00 0</t>
  </si>
  <si>
    <t>Festival Multuur</t>
  </si>
  <si>
    <t>225 04 38 00 0</t>
  </si>
  <si>
    <t>Tallinna Linnateater-50</t>
  </si>
  <si>
    <t>225 37 41 21 0</t>
  </si>
  <si>
    <r>
      <t xml:space="preserve">Tallinna üldhariduskoolide riikliku õppekava elluviimise toetamine  </t>
    </r>
    <r>
      <rPr>
        <i/>
        <sz val="10"/>
        <rFont val="Arial"/>
        <family val="2"/>
        <charset val="186"/>
      </rPr>
      <t>(HA tugiteenused - olümpiaadid jne)</t>
    </r>
  </si>
  <si>
    <t>12 67 23 063 0</t>
  </si>
  <si>
    <t>"Lindude lauludega on maailm säravam"</t>
  </si>
  <si>
    <t>Lasteaed kajakas</t>
  </si>
  <si>
    <t>12 64 23 156 0</t>
  </si>
  <si>
    <t>projekt "Vesiroos õpib"</t>
  </si>
  <si>
    <t>Kopli Ametikool</t>
  </si>
  <si>
    <t>Eesti keele täiendav kursus Tallinna Kopli Ametikooli eesti keelest erineva emakeelega õpilastele</t>
  </si>
  <si>
    <t>12 91 23 021 0</t>
  </si>
  <si>
    <t>Tallinna Laagna Lasteaed-Põhikool</t>
  </si>
  <si>
    <t>Nordplus Junior 2014 (Swedish Council for Higher Education (UHR)) - projekt "Primary students experiment, observe, investigate and create"</t>
  </si>
  <si>
    <t>223 43 24 00 0</t>
  </si>
  <si>
    <t>12 02 25 006 0</t>
  </si>
  <si>
    <t>Tallinna Loomaaed</t>
  </si>
  <si>
    <t>projekt „Loodusteaduslik loometöö loomaaias"</t>
  </si>
  <si>
    <t>225 20 81 90 0</t>
  </si>
  <si>
    <t>225 20 81 80 0</t>
  </si>
  <si>
    <t>12 52 25 128 0</t>
  </si>
  <si>
    <t>Lavastuse "Viimane mustpea" näitlejate tasustamine</t>
  </si>
  <si>
    <r>
      <t>4234420080</t>
    </r>
    <r>
      <rPr>
        <sz val="11"/>
        <rFont val="Calibri"/>
        <family val="2"/>
        <charset val="186"/>
      </rPr>
      <t xml:space="preserve">               </t>
    </r>
  </si>
  <si>
    <t>vihmaveesüsteemi remont</t>
  </si>
  <si>
    <t>Tallinna Asunduse Lasted</t>
  </si>
  <si>
    <r>
      <t>Õppevahendite ja koolituse kulud</t>
    </r>
    <r>
      <rPr>
        <b/>
        <sz val="8"/>
        <color rgb="FFFF0000"/>
        <rFont val="Arial"/>
        <family val="2"/>
        <charset val="186"/>
      </rPr>
      <t xml:space="preserve"> - kolmandad isikud</t>
    </r>
  </si>
  <si>
    <t>Õpikud - kolmandad isikud</t>
  </si>
  <si>
    <t>Mängud ja mänguasjad - kolmandad isikud</t>
  </si>
  <si>
    <t>Tööraamatud ja -vihikud - kolmandad isikud</t>
  </si>
  <si>
    <t>Muud õppevahendid  - kolmandad isikud</t>
  </si>
  <si>
    <t>Koolitusteenused - kolmandad isikud</t>
  </si>
  <si>
    <t>Lasteaiateenused - kolmandad isikud</t>
  </si>
  <si>
    <t>Muud õppevahendite ja koolituse kulud - kolmandad isikud</t>
  </si>
  <si>
    <t>Õpikud riigieelarvelisest haridustoetusest - kolmandad isikud</t>
  </si>
  <si>
    <t>Tööraamatud ja –vihikud riigieelarvelisest haridustoetusest - kolmandad isikud</t>
  </si>
  <si>
    <t>Muud õppevahendid riigieelarvelisest haridustoetusest - kolmandad isikud</t>
  </si>
  <si>
    <t>Koolitusteenused õppekava täitmiseks - kolmandad isikud</t>
  </si>
  <si>
    <t>Tugispetsialisti teenused - kolmandad isikud</t>
  </si>
  <si>
    <t>Koolituskulud (s.h.koolituslähetus)</t>
  </si>
  <si>
    <t>Koolitusruumide ja -inventari rent</t>
  </si>
  <si>
    <t>12 52 25 129 0</t>
  </si>
  <si>
    <t>Venekeelsete kirjandusürituste sari "Lugejate neljapäev"</t>
  </si>
  <si>
    <t>227 22 45 00 0</t>
  </si>
  <si>
    <t>projekt "Riskilaste toetusprogrammi rakendamine läbi noortekeskuste"</t>
  </si>
  <si>
    <t>223 11 81 68 0</t>
  </si>
  <si>
    <t>HTM -projektid 3</t>
  </si>
  <si>
    <t xml:space="preserve">Tallinna Õismäe Vene Lütseum </t>
  </si>
  <si>
    <t xml:space="preserve">projekt "Using Social Studies and Languages to Teach Sustainability at the Uppet Secondary Level" </t>
  </si>
  <si>
    <t>12 64 23 157 0</t>
  </si>
  <si>
    <t>12 07 47 001 0</t>
  </si>
  <si>
    <t>Ülemiste Ühisterminali ideekonkursi auhinnafond</t>
  </si>
  <si>
    <t xml:space="preserve">12 89 47 001 0 </t>
  </si>
  <si>
    <t>torutööd</t>
  </si>
  <si>
    <t>Kadrioru Lasteaed</t>
  </si>
  <si>
    <t>12 52 25 130 0</t>
  </si>
  <si>
    <t>Eduard Vilde 150. juubeli tähistamine</t>
  </si>
  <si>
    <t>eraldis Tallinna Moekombinaat AS-lt Ülemiste Ühisterminali ideekonkursi auhinnafondi</t>
  </si>
  <si>
    <t>12 07 28 001 0</t>
  </si>
  <si>
    <t>projekt "Turvavarustusele on õigus kõigil"</t>
  </si>
  <si>
    <t>228 82 29 00 0</t>
  </si>
  <si>
    <t>projekt "Turvavarustusele on õigus kõigil!"</t>
  </si>
  <si>
    <t>(Ameti)asutus</t>
  </si>
  <si>
    <t>Fondikeskuste grupp</t>
  </si>
  <si>
    <t>Versioon SAP-is</t>
  </si>
  <si>
    <t>Linnakassa</t>
  </si>
  <si>
    <t>002199</t>
  </si>
  <si>
    <t>FG25</t>
  </si>
  <si>
    <t>A05</t>
  </si>
  <si>
    <t>Tallinna Linnavolikogu Kantselei</t>
  </si>
  <si>
    <t>001099</t>
  </si>
  <si>
    <t>FG01</t>
  </si>
  <si>
    <t>A06</t>
  </si>
  <si>
    <t>Tallinna Linnakantselei</t>
  </si>
  <si>
    <t>002098</t>
  </si>
  <si>
    <t>FG02</t>
  </si>
  <si>
    <t>A23</t>
  </si>
  <si>
    <t>Tallinna Linnaarhiiv</t>
  </si>
  <si>
    <t>FG15</t>
  </si>
  <si>
    <t>A07</t>
  </si>
  <si>
    <t>Tallinna Perekonnaseisuamet</t>
  </si>
  <si>
    <t>FG09</t>
  </si>
  <si>
    <t>A08</t>
  </si>
  <si>
    <t>Tallinna Haridusameti haldusala*</t>
  </si>
  <si>
    <t>FG05</t>
  </si>
  <si>
    <t>A22</t>
  </si>
  <si>
    <t>Tallinna Kultuuriväärtuste Ameti haldusala</t>
  </si>
  <si>
    <t>FG07</t>
  </si>
  <si>
    <t>A24</t>
  </si>
  <si>
    <t xml:space="preserve">Tallinna Keskraamatukogu </t>
  </si>
  <si>
    <t xml:space="preserve">Tallinna Filharmoonia </t>
  </si>
  <si>
    <t xml:space="preserve">Tallinna Linnateater </t>
  </si>
  <si>
    <t xml:space="preserve">Tallinna Loomaaed </t>
  </si>
  <si>
    <t xml:space="preserve">Tallinna Pelgulinna Rahvamaja </t>
  </si>
  <si>
    <t xml:space="preserve">Tallinna Linnamuuseum </t>
  </si>
  <si>
    <t xml:space="preserve">Tallinna Rahvaülikool </t>
  </si>
  <si>
    <t>Vene Kultuurikeskus</t>
  </si>
  <si>
    <t>003099</t>
  </si>
  <si>
    <t>Tallinna Spordi- ja Noorsooameti haldusala</t>
  </si>
  <si>
    <t>FG11</t>
  </si>
  <si>
    <t>A25</t>
  </si>
  <si>
    <t>Tallinna Spordi- ja Noorsooamet</t>
  </si>
  <si>
    <t>Kadrioru Staadion</t>
  </si>
  <si>
    <t>Pirita Spordikeskus</t>
  </si>
  <si>
    <t xml:space="preserve">Tallinna Spordihall </t>
  </si>
  <si>
    <t>Tallinna Noorsootöö Keskus</t>
  </si>
  <si>
    <t xml:space="preserve">Kristiine Sport </t>
  </si>
  <si>
    <t xml:space="preserve">Nõmme Spordikeskus </t>
  </si>
  <si>
    <t>Tallinna Spordikooli</t>
  </si>
  <si>
    <t>251599</t>
  </si>
  <si>
    <t>Tallinna Sotsiaal- ja Tervishoiuameti haldusala</t>
  </si>
  <si>
    <t>FG10</t>
  </si>
  <si>
    <t>A17</t>
  </si>
  <si>
    <t>Tallinna Sotsiaal- ja Tervishoiuamet</t>
  </si>
  <si>
    <t xml:space="preserve">Tallinna Kiirabi </t>
  </si>
  <si>
    <t xml:space="preserve">Tallinna Iru Hooldekodu </t>
  </si>
  <si>
    <t xml:space="preserve">Tallinna Laste Turvakeskus </t>
  </si>
  <si>
    <t xml:space="preserve">Tallinna Lastekodu </t>
  </si>
  <si>
    <t>Tallinna Vaimse Tervise Keskus</t>
  </si>
  <si>
    <t>Tallinna Sotsiaaltöö Keskus</t>
  </si>
  <si>
    <t>Tallinna Perekeskus</t>
  </si>
  <si>
    <t>Tallinna Linnavaraamet</t>
  </si>
  <si>
    <t>FG08</t>
  </si>
  <si>
    <t>A10</t>
  </si>
  <si>
    <t>Tallinna Ettevõtlusameti haldusala</t>
  </si>
  <si>
    <t>FG04</t>
  </si>
  <si>
    <t>A21</t>
  </si>
  <si>
    <t>Tallinna Ettevõtlusamet</t>
  </si>
  <si>
    <t>005099</t>
  </si>
  <si>
    <t>Tallinna Turud haldus</t>
  </si>
  <si>
    <t>Nõmme turg</t>
  </si>
  <si>
    <t>Lasnamäe turg</t>
  </si>
  <si>
    <t>Kalaturg</t>
  </si>
  <si>
    <t>Tallinna Transpordiamet</t>
  </si>
  <si>
    <t>FG13</t>
  </si>
  <si>
    <t>A19</t>
  </si>
  <si>
    <t>Tallinna Kommunaalameti haldusala</t>
  </si>
  <si>
    <t>FG06</t>
  </si>
  <si>
    <t>A18</t>
  </si>
  <si>
    <t>Tallinna Kommunaalamet</t>
  </si>
  <si>
    <t>Tallinna Keskkonnaameti haldusala</t>
  </si>
  <si>
    <t>FG14</t>
  </si>
  <si>
    <t>A20</t>
  </si>
  <si>
    <t>Tallinna Keskkonnaamet</t>
  </si>
  <si>
    <t>Tallinna Kalmistud</t>
  </si>
  <si>
    <t xml:space="preserve">Tallinna Botaanikaaed </t>
  </si>
  <si>
    <t>285099</t>
  </si>
  <si>
    <t>Tallinna Jäätmekeskus</t>
  </si>
  <si>
    <t>258599</t>
  </si>
  <si>
    <t>Tallinna Linnaplaneerimise Amet</t>
  </si>
  <si>
    <t>FG12</t>
  </si>
  <si>
    <t>A11</t>
  </si>
  <si>
    <t>Tallinna Munitsipaalpolitsei Amet</t>
  </si>
  <si>
    <t>FG24</t>
  </si>
  <si>
    <t>A26</t>
  </si>
  <si>
    <t>Haabersti Linnaosa Valitsuse haldusala</t>
  </si>
  <si>
    <t>FG16</t>
  </si>
  <si>
    <t>A12</t>
  </si>
  <si>
    <t xml:space="preserve">Tallinna Haabersti Linnaosa Vaba Aja Keskus </t>
  </si>
  <si>
    <t xml:space="preserve">Haabersti Sotsiaalkeskus </t>
  </si>
  <si>
    <t>Tallinna Kesklinna Valitsuse haldusala</t>
  </si>
  <si>
    <t>FG17</t>
  </si>
  <si>
    <t>A02</t>
  </si>
  <si>
    <t>Tallinna Kesklinna Valitsus</t>
  </si>
  <si>
    <t xml:space="preserve">Tallinna Kesklinna Sotsiaalkeskus </t>
  </si>
  <si>
    <t>264099</t>
  </si>
  <si>
    <t>263599</t>
  </si>
  <si>
    <t>264599</t>
  </si>
  <si>
    <t>Kristiine Linnaosa Valitsuse haldusala</t>
  </si>
  <si>
    <t>FG18</t>
  </si>
  <si>
    <t>A13</t>
  </si>
  <si>
    <t xml:space="preserve">Kristiine Sotsiaalmaja </t>
  </si>
  <si>
    <t>Lasnamäe Linnaosa Valitsuse haldusala</t>
  </si>
  <si>
    <t>FG19</t>
  </si>
  <si>
    <t>A03</t>
  </si>
  <si>
    <t xml:space="preserve">Kultuurikeskus Lindakivi </t>
  </si>
  <si>
    <t xml:space="preserve">Lasnamäe Spordikompleks </t>
  </si>
  <si>
    <t>Lasnamäe Sotsiaalkeskus</t>
  </si>
  <si>
    <t>Mustamäe Linnaosa Valitsuse haldusala</t>
  </si>
  <si>
    <t>FG20</t>
  </si>
  <si>
    <t>A04</t>
  </si>
  <si>
    <t xml:space="preserve">Mustamäe Kultuurikeskus "Kaja" </t>
  </si>
  <si>
    <t>Nõmme Linnaosa Valitsuse haldusala</t>
  </si>
  <si>
    <t>FG21</t>
  </si>
  <si>
    <t>A14</t>
  </si>
  <si>
    <t xml:space="preserve">Nõmme Kultuurikeskus </t>
  </si>
  <si>
    <t xml:space="preserve">Nõmme Sotsiaalmaja </t>
  </si>
  <si>
    <t>Pirita Linnaosa Valitsuse haldusala</t>
  </si>
  <si>
    <t>FG22</t>
  </si>
  <si>
    <t>A15</t>
  </si>
  <si>
    <t xml:space="preserve">Pirita Vaba Aja Keskus </t>
  </si>
  <si>
    <t>Põhja-Tallinna Valitsuse haldusala</t>
  </si>
  <si>
    <t>FG23</t>
  </si>
  <si>
    <t>A16</t>
  </si>
  <si>
    <t xml:space="preserve">Põhja-Tallinna Sotsiaalkeskus </t>
  </si>
  <si>
    <t xml:space="preserve">Paljassaare Sotsiaalmaja </t>
  </si>
  <si>
    <t xml:space="preserve">Tallinna Salme Kultuurikeskus </t>
  </si>
  <si>
    <t>* Fondikeskuste gruppide loend asub lehel "HA fondikeskused".</t>
  </si>
  <si>
    <t>Asutus</t>
  </si>
  <si>
    <t>Fondikeskuste grupi nimetus</t>
  </si>
  <si>
    <t>Tallinna Haridusameti haldusala</t>
  </si>
  <si>
    <t>Koolieelsed lasteasutused</t>
  </si>
  <si>
    <t>FG059</t>
  </si>
  <si>
    <t>041099</t>
  </si>
  <si>
    <t>045099</t>
  </si>
  <si>
    <t>Vindi Lasteaed</t>
  </si>
  <si>
    <t>046099</t>
  </si>
  <si>
    <t>064099</t>
  </si>
  <si>
    <t>Tuule Lasteaed</t>
  </si>
  <si>
    <t>065099</t>
  </si>
  <si>
    <t>067099</t>
  </si>
  <si>
    <t>Tallinna Tammetõru Lasteaed</t>
  </si>
  <si>
    <t>068099</t>
  </si>
  <si>
    <t>069099</t>
  </si>
  <si>
    <t xml:space="preserve">Tallinna Järveotsa Lasteaed </t>
  </si>
  <si>
    <t>Tallinna Padriku Lasteaed</t>
  </si>
  <si>
    <t xml:space="preserve">Tallinna Lasteaed Karikakar </t>
  </si>
  <si>
    <t>Tallinna Rännaku Lasteaed</t>
  </si>
  <si>
    <t>Tallinna Kihnu Lasteaed</t>
  </si>
  <si>
    <t xml:space="preserve">Tallinna Rukkilille Lasteaed </t>
  </si>
  <si>
    <t xml:space="preserve">Tallinna Lasteaed Vikerkaar </t>
  </si>
  <si>
    <t xml:space="preserve">Siisikese Lasteaed </t>
  </si>
  <si>
    <t xml:space="preserve">Muumipere Lastesõim </t>
  </si>
  <si>
    <t xml:space="preserve">Lastesõim Planeedi Mudila </t>
  </si>
  <si>
    <t>Tallinna Kullatera  Lasteaed</t>
  </si>
  <si>
    <t>Jaan Poska Lasteaed</t>
  </si>
  <si>
    <t xml:space="preserve">Tallinna 9. Lasteaed </t>
  </si>
  <si>
    <t xml:space="preserve">Rõõmutarekese Lasteaed </t>
  </si>
  <si>
    <t xml:space="preserve">Tallinna 22. Lasteaed </t>
  </si>
  <si>
    <t xml:space="preserve">Tallinna Päevalille Lasteaed </t>
  </si>
  <si>
    <t xml:space="preserve">Tallinna Endla Lasteaed </t>
  </si>
  <si>
    <t xml:space="preserve">Tallinna Virmalise Lasteaed </t>
  </si>
  <si>
    <t>Tallinna Mürakaru Lasteaed</t>
  </si>
  <si>
    <t xml:space="preserve">Tallinna Terakese Lasteaed </t>
  </si>
  <si>
    <t xml:space="preserve">Tallinna Liivalossi Lasteaed </t>
  </si>
  <si>
    <t xml:space="preserve">Tallinna Päikesejänku Lasteaed </t>
  </si>
  <si>
    <t xml:space="preserve">Tallinna Lasteaed Südameke </t>
  </si>
  <si>
    <t xml:space="preserve">Tallinna Liivalaia Lasteaed </t>
  </si>
  <si>
    <t xml:space="preserve">Tallinna Mesimummu Lasteaed </t>
  </si>
  <si>
    <t xml:space="preserve">Tallinna Komeedi Lasteaed </t>
  </si>
  <si>
    <t xml:space="preserve">Tallinna Suitsupääsupesa Lasteaed </t>
  </si>
  <si>
    <t xml:space="preserve">Tallinna Unistuse Lasteaed </t>
  </si>
  <si>
    <t>Tallinna Kõneravi-Lasteaed Kannikese</t>
  </si>
  <si>
    <t xml:space="preserve">Tallinna Tihase Lasteaed </t>
  </si>
  <si>
    <t xml:space="preserve">Tallinna Kullerkupu Lasteaed </t>
  </si>
  <si>
    <t xml:space="preserve">Tallinna Mutionu Lasteaed </t>
  </si>
  <si>
    <t xml:space="preserve">Tallinna Lepatriinu Lasteaed </t>
  </si>
  <si>
    <t xml:space="preserve">Tallinna Haraka Lasteaed </t>
  </si>
  <si>
    <t xml:space="preserve">Tallinna Muinasjutu Lasteaed </t>
  </si>
  <si>
    <t xml:space="preserve">Tallinna Asunduse Lasteaed </t>
  </si>
  <si>
    <t xml:space="preserve">Tallinna Liikuri Lasteaed </t>
  </si>
  <si>
    <t xml:space="preserve">Tallinna Pae Lasteaed </t>
  </si>
  <si>
    <t xml:space="preserve">Tallinna Kivimurru Lasteaed </t>
  </si>
  <si>
    <t xml:space="preserve">Tallinna Pallasti Lasteaed </t>
  </si>
  <si>
    <t xml:space="preserve">Tallinna Raadiku Lasteaed </t>
  </si>
  <si>
    <t xml:space="preserve">Tallinna Sikupilli Lasteaed </t>
  </si>
  <si>
    <t xml:space="preserve">Tallinna Ülemiste Lasteaed </t>
  </si>
  <si>
    <t xml:space="preserve">Tallinna Läänemere Lasteaed </t>
  </si>
  <si>
    <t xml:space="preserve">Tallinna Paekaare Lasteaed </t>
  </si>
  <si>
    <t xml:space="preserve">Tallinna Lindakivi Lasteaed </t>
  </si>
  <si>
    <t xml:space="preserve">Tallinna Suur-Pae Lasteaed </t>
  </si>
  <si>
    <t xml:space="preserve">Tallinna Loitsu Lasteaed </t>
  </si>
  <si>
    <t xml:space="preserve">Tallinna Arbu Lasteaed </t>
  </si>
  <si>
    <t xml:space="preserve">Tallinna Mustakivi Lasteaed </t>
  </si>
  <si>
    <t xml:space="preserve">Tallinna Seli Lasteaed </t>
  </si>
  <si>
    <t xml:space="preserve">Tallinna Ümera Lasteaed </t>
  </si>
  <si>
    <t xml:space="preserve">Tallinna Kuristiku Lasteaed </t>
  </si>
  <si>
    <t xml:space="preserve">Tallinna Linnamäe Lasteaed </t>
  </si>
  <si>
    <t xml:space="preserve">Tallinna Muhu Lasteaed </t>
  </si>
  <si>
    <t xml:space="preserve">Tallinna Vormsi Lasteaed </t>
  </si>
  <si>
    <t xml:space="preserve">Tallinna Priisle Lasteaed </t>
  </si>
  <si>
    <t xml:space="preserve">Tallinna Mahtra Lasteaed </t>
  </si>
  <si>
    <t xml:space="preserve">Tallinna Lasteaed Vesiroos </t>
  </si>
  <si>
    <t xml:space="preserve">Tallinna Sõbrakese Lasteaed </t>
  </si>
  <si>
    <t xml:space="preserve">Tallinna Tähekese. Lasteaed </t>
  </si>
  <si>
    <t xml:space="preserve">Tallinna Männikäbi Lasteaed </t>
  </si>
  <si>
    <t xml:space="preserve">Tallinna Männi Lasteaed </t>
  </si>
  <si>
    <t xml:space="preserve">Tallinna Lasteaed Sinilind </t>
  </si>
  <si>
    <t xml:space="preserve">Tallinna Lehola Lasteaed </t>
  </si>
  <si>
    <t xml:space="preserve">Tallinna Lasteaed Kiikhobu </t>
  </si>
  <si>
    <t xml:space="preserve">Tallinna Liivaku Lasteaed </t>
  </si>
  <si>
    <t xml:space="preserve">Tallinna Lasteaed Õunake </t>
  </si>
  <si>
    <t xml:space="preserve">Tallinna Piiri Lasteaed </t>
  </si>
  <si>
    <t xml:space="preserve">Tallinna Lasteaed Nõmmekannike </t>
  </si>
  <si>
    <t xml:space="preserve">Tallinna Lasteaed Mikumanni </t>
  </si>
  <si>
    <t xml:space="preserve">Tallinna Männiku Lasteaed </t>
  </si>
  <si>
    <t xml:space="preserve">Tallinna Lasteaed Männimudila </t>
  </si>
  <si>
    <t xml:space="preserve">Tallinna Lasteaed Kaseke </t>
  </si>
  <si>
    <t xml:space="preserve">Tallinna Lasteaed Rabarüblik </t>
  </si>
  <si>
    <t xml:space="preserve">Tallinna Lastesõim Mõmmik </t>
  </si>
  <si>
    <t xml:space="preserve">Tallinna Lastesõim Hellik </t>
  </si>
  <si>
    <t xml:space="preserve">Tallinna Raku Lasteaed </t>
  </si>
  <si>
    <t xml:space="preserve">Pirita Kose Lasteaed </t>
  </si>
  <si>
    <t xml:space="preserve">Pirita Lasteaed </t>
  </si>
  <si>
    <t xml:space="preserve">Merivälja Lasteaed </t>
  </si>
  <si>
    <t xml:space="preserve">Kopli Lasteaed </t>
  </si>
  <si>
    <t xml:space="preserve">Kolde Lasteaed </t>
  </si>
  <si>
    <t xml:space="preserve">Lasteaed Kelluke </t>
  </si>
  <si>
    <t xml:space="preserve">Lasteaed Maasikas </t>
  </si>
  <si>
    <t xml:space="preserve">Sitsi Lasteaed </t>
  </si>
  <si>
    <t xml:space="preserve">Lastesõim Päkapikk </t>
  </si>
  <si>
    <t xml:space="preserve">Lasteaed Kajakas </t>
  </si>
  <si>
    <t xml:space="preserve">Kalamaja Lasteaed </t>
  </si>
  <si>
    <t xml:space="preserve">Lasteaed Mudila </t>
  </si>
  <si>
    <t xml:space="preserve">Pelguranna Lasteaed </t>
  </si>
  <si>
    <t xml:space="preserve">Lasteaed Ojake </t>
  </si>
  <si>
    <t xml:space="preserve">Lasteaed Mesipuu </t>
  </si>
  <si>
    <t>Lasteaed-algkoolid, põhikoolid ja gümnaasiumid</t>
  </si>
  <si>
    <t>FG054FG056</t>
  </si>
  <si>
    <t>Põhikoolid</t>
  </si>
  <si>
    <t>FG055</t>
  </si>
  <si>
    <t>040099</t>
  </si>
  <si>
    <t xml:space="preserve">Lasnamäe Põhikool </t>
  </si>
  <si>
    <t>084099</t>
  </si>
  <si>
    <t xml:space="preserve">Tallinna Rahumäe Pōhikool </t>
  </si>
  <si>
    <t>086099</t>
  </si>
  <si>
    <t xml:space="preserve">Tallinna Nõmme Põhikool </t>
  </si>
  <si>
    <t>087099</t>
  </si>
  <si>
    <t xml:space="preserve">Tallinna Kivimäe Pōhikool </t>
  </si>
  <si>
    <t>089099</t>
  </si>
  <si>
    <t>094099</t>
  </si>
  <si>
    <t xml:space="preserve">Kalamaja Põhikool </t>
  </si>
  <si>
    <t>095099</t>
  </si>
  <si>
    <t xml:space="preserve">Ristiku Pōhikool </t>
  </si>
  <si>
    <t>Tallinna Merekalda Kool</t>
  </si>
  <si>
    <t>Lasteaed-algkoolid</t>
  </si>
  <si>
    <t>FG054</t>
  </si>
  <si>
    <t>066099</t>
  </si>
  <si>
    <t>Gümnaasiumid</t>
  </si>
  <si>
    <t>FG056</t>
  </si>
  <si>
    <t>020099</t>
  </si>
  <si>
    <t>021099</t>
  </si>
  <si>
    <t>Tallinna Väike-Õismäe Gümnaasium</t>
  </si>
  <si>
    <t>022099</t>
  </si>
  <si>
    <t xml:space="preserve">Tallinna Järveotsa Gümnaasium </t>
  </si>
  <si>
    <t>023099</t>
  </si>
  <si>
    <t xml:space="preserve">Haabersti Vene Gümnaasium </t>
  </si>
  <si>
    <t>024099</t>
  </si>
  <si>
    <t>025099</t>
  </si>
  <si>
    <t xml:space="preserve">Tallinna Mustjõe Gümnaasium </t>
  </si>
  <si>
    <t>026099</t>
  </si>
  <si>
    <t xml:space="preserve">Gustav Adolfi Gümnaasium </t>
  </si>
  <si>
    <t>027099</t>
  </si>
  <si>
    <t xml:space="preserve">Tallinna Reaalkool </t>
  </si>
  <si>
    <t>028099</t>
  </si>
  <si>
    <t xml:space="preserve">Tallinna Kesklinna Vene Gümnaasium </t>
  </si>
  <si>
    <t>029099</t>
  </si>
  <si>
    <t>030099</t>
  </si>
  <si>
    <t xml:space="preserve">Tallinna Tõnismäe Reaalkool </t>
  </si>
  <si>
    <t>031099</t>
  </si>
  <si>
    <t xml:space="preserve">Tallinna Ühisgümnaasium </t>
  </si>
  <si>
    <t>032099</t>
  </si>
  <si>
    <t xml:space="preserve">Tallinna 21. Kool </t>
  </si>
  <si>
    <t>033099</t>
  </si>
  <si>
    <t xml:space="preserve">Tallinna Juhkentali Gümnaasium </t>
  </si>
  <si>
    <t>034099</t>
  </si>
  <si>
    <t xml:space="preserve">Tallinna Humanitaargümnaasium </t>
  </si>
  <si>
    <t>035099</t>
  </si>
  <si>
    <t xml:space="preserve">Kadrioru Saksa Gümnaasium </t>
  </si>
  <si>
    <t>036099</t>
  </si>
  <si>
    <t>Tallinna Südalinna Kool</t>
  </si>
  <si>
    <t>037099</t>
  </si>
  <si>
    <t xml:space="preserve">Tallinna Prantsuse Lütseum </t>
  </si>
  <si>
    <t>038099</t>
  </si>
  <si>
    <t xml:space="preserve">Jakob Westholmi Gümnaasium </t>
  </si>
  <si>
    <t>039099</t>
  </si>
  <si>
    <t xml:space="preserve">Tallinna Juudi Kool </t>
  </si>
  <si>
    <t>044099</t>
  </si>
  <si>
    <t xml:space="preserve">Vanalinna Hariduskolleegium </t>
  </si>
  <si>
    <t>048099</t>
  </si>
  <si>
    <t xml:space="preserve">Tallinna Lilleküla Gümnaasium </t>
  </si>
  <si>
    <t>049099</t>
  </si>
  <si>
    <t>Tallinna Kristiine Gümnaasium</t>
  </si>
  <si>
    <t>050099</t>
  </si>
  <si>
    <t xml:space="preserve">Tallinna Paekaare Gümnaasium </t>
  </si>
  <si>
    <t>051099</t>
  </si>
  <si>
    <t>052099</t>
  </si>
  <si>
    <t xml:space="preserve">Tallinna Laagna Gümnaasium </t>
  </si>
  <si>
    <t>053099</t>
  </si>
  <si>
    <t xml:space="preserve">Tallinna Sikupilli Keskkool </t>
  </si>
  <si>
    <t>054099</t>
  </si>
  <si>
    <t xml:space="preserve">Tallinna Pae Gümnaasium </t>
  </si>
  <si>
    <t>056099</t>
  </si>
  <si>
    <t xml:space="preserve">Lasnamäe Vene Gümnaasium </t>
  </si>
  <si>
    <t>058099</t>
  </si>
  <si>
    <t>059099</t>
  </si>
  <si>
    <t xml:space="preserve">Tallinna Kuristiku Gümnaasium </t>
  </si>
  <si>
    <t>060099</t>
  </si>
  <si>
    <t>061099</t>
  </si>
  <si>
    <t>Tallinna Linnamäe Vene Lütseum</t>
  </si>
  <si>
    <t>062099</t>
  </si>
  <si>
    <t xml:space="preserve">Tallinna Läänemere Gümnaasium </t>
  </si>
  <si>
    <t>070099</t>
  </si>
  <si>
    <t xml:space="preserve">Tallinna 32. Keskkool </t>
  </si>
  <si>
    <t>071099</t>
  </si>
  <si>
    <t xml:space="preserve">Tallinna 37. Keskkool </t>
  </si>
  <si>
    <t>072099</t>
  </si>
  <si>
    <t xml:space="preserve">Tallinna Tehnikagümnaasium </t>
  </si>
  <si>
    <t>073099</t>
  </si>
  <si>
    <t xml:space="preserve">Tallinna Mustamäe Gümnaasium </t>
  </si>
  <si>
    <t>074099</t>
  </si>
  <si>
    <t>076099</t>
  </si>
  <si>
    <t xml:space="preserve">Tallinna Mustamäe Reaalgümnaasium </t>
  </si>
  <si>
    <t>077099</t>
  </si>
  <si>
    <t xml:space="preserve">Tallinna Mustamäe Humanitaargümnaasium </t>
  </si>
  <si>
    <t>078099</t>
  </si>
  <si>
    <t xml:space="preserve">Tallinna 53. Keskkool </t>
  </si>
  <si>
    <t>079099</t>
  </si>
  <si>
    <t xml:space="preserve">Tallinna Saksa Gümnaasium </t>
  </si>
  <si>
    <t>081099</t>
  </si>
  <si>
    <t xml:space="preserve">Tallinna Nõmme Gümnaasium </t>
  </si>
  <si>
    <t>082099</t>
  </si>
  <si>
    <t xml:space="preserve">Tallinna Pääsküla Gümnaasium </t>
  </si>
  <si>
    <t>088099</t>
  </si>
  <si>
    <t xml:space="preserve">Pirita Majandusgümnaasium   </t>
  </si>
  <si>
    <t>090099</t>
  </si>
  <si>
    <t xml:space="preserve">Tallinna Heleni Kool </t>
  </si>
  <si>
    <t>092099</t>
  </si>
  <si>
    <t>093099</t>
  </si>
  <si>
    <t xml:space="preserve">Pelgulinna Gümnaasium </t>
  </si>
  <si>
    <t>096099</t>
  </si>
  <si>
    <t xml:space="preserve">Tallinna Ranniku Gümnaasium </t>
  </si>
  <si>
    <t>097099</t>
  </si>
  <si>
    <t xml:space="preserve">Karjamaa Gümnaasium </t>
  </si>
  <si>
    <t>098099</t>
  </si>
  <si>
    <t xml:space="preserve">Ehte Humanitaargümnaasium </t>
  </si>
  <si>
    <t>Erivajadustega õpilaste koolid</t>
  </si>
  <si>
    <t>FG057</t>
  </si>
  <si>
    <t>019099</t>
  </si>
  <si>
    <t>Tallinna Kadaka Põhikool</t>
  </si>
  <si>
    <t>047099</t>
  </si>
  <si>
    <t>Täiskasvanute Gümnaasiumid</t>
  </si>
  <si>
    <t>FG058</t>
  </si>
  <si>
    <t>042099</t>
  </si>
  <si>
    <t>Tallinna Vanalinna Täiskasvanute Gümnaasium</t>
  </si>
  <si>
    <t>043099</t>
  </si>
  <si>
    <t xml:space="preserve">Vana-Kalamaja Täiskasvanute Gümnaasium </t>
  </si>
  <si>
    <t>Muusika, kunsti- ja huvikoolid</t>
  </si>
  <si>
    <t>FG052FG053</t>
  </si>
  <si>
    <t>Muusika- ja kunstikoolid</t>
  </si>
  <si>
    <t>FG052</t>
  </si>
  <si>
    <t>009099</t>
  </si>
  <si>
    <t xml:space="preserve">Nõmme Muusikakool </t>
  </si>
  <si>
    <t>010099</t>
  </si>
  <si>
    <t xml:space="preserve">Lasnamäe Muusikakool </t>
  </si>
  <si>
    <t>011099</t>
  </si>
  <si>
    <t xml:space="preserve">Tallinna Muusikakool </t>
  </si>
  <si>
    <t>012099</t>
  </si>
  <si>
    <t xml:space="preserve">Tallinna Kunstikool </t>
  </si>
  <si>
    <t>Huvikoolid</t>
  </si>
  <si>
    <t>FG053</t>
  </si>
  <si>
    <t>013099</t>
  </si>
  <si>
    <t>014099</t>
  </si>
  <si>
    <t>015099</t>
  </si>
  <si>
    <t>016099</t>
  </si>
  <si>
    <t xml:space="preserve">Tallinna Nõmme Noortemaja </t>
  </si>
  <si>
    <t>017099</t>
  </si>
  <si>
    <t xml:space="preserve">Tallinna Kopli Noortemaja </t>
  </si>
  <si>
    <t>Lastekeskused</t>
  </si>
  <si>
    <t>FG0591</t>
  </si>
  <si>
    <t>Muud asutused</t>
  </si>
  <si>
    <t>FG051</t>
  </si>
  <si>
    <t>006099</t>
  </si>
  <si>
    <t>Tallinna Haridusamet</t>
  </si>
  <si>
    <t>007099</t>
  </si>
  <si>
    <t xml:space="preserve">Tallinna Õpetajate Maja </t>
  </si>
  <si>
    <t>018099</t>
  </si>
  <si>
    <t>12 06 25 132 0</t>
  </si>
  <si>
    <t>Loengusari "Etüüdid kodu ja maastikuga" -A.H. Tammsaare muuseumi projekt</t>
  </si>
  <si>
    <t>12 06 25 133 0</t>
  </si>
  <si>
    <t>A.H.Tammsaare Muuseumi Kultuuriülikool</t>
  </si>
  <si>
    <t>12 52 25 131 0</t>
  </si>
  <si>
    <t>Kohtumisürituste sari "Tule mängu!"</t>
  </si>
  <si>
    <t>Nõmme noortekeskus</t>
  </si>
  <si>
    <t>12 52 23 093 0</t>
  </si>
  <si>
    <t>Kooli 70. aastapäeva kontsertaktuse korraldamine</t>
  </si>
  <si>
    <t>12 89 23 042 0</t>
  </si>
  <si>
    <t>Vaata Maailma SA - projekt "Jänku-Jussi NutiLabori Terakesed"</t>
  </si>
  <si>
    <t>12 89 23 043 0</t>
  </si>
  <si>
    <t>Maanteeametilt projekt "Merivälja lapsed turvaliselt jalgratastega kooli!"</t>
  </si>
  <si>
    <t>223 43 25 00 0</t>
  </si>
  <si>
    <t>12 91 23 022 0</t>
  </si>
  <si>
    <t>Nordplus Nordiske Sprak 2014 "Building language bridges"</t>
  </si>
  <si>
    <t>Tallinna Järveotsa Gümnaasium</t>
  </si>
  <si>
    <t>ventilatsiooni ja torustike remont</t>
  </si>
  <si>
    <t>Pühavaimu 8 hoone renoveerimisprojekt ja osaline remont</t>
  </si>
  <si>
    <t>klassiruumide ümberehitus, ventilatsioon,  katuse remont ja veesisendi vahetus</t>
  </si>
  <si>
    <t>torustike remont ja ATS-i remont</t>
  </si>
  <si>
    <t>fassaadi remont  ja välistrepi remont</t>
  </si>
  <si>
    <t>rühmaruumi remont ja sisutuse ost, katuse remont, torustike remont</t>
  </si>
  <si>
    <t>tarbeveesüsteemi remont ja ventilatsiooni korrastamine</t>
  </si>
  <si>
    <t>asfaldi parandus ja elektrisüsteemi remont</t>
  </si>
  <si>
    <t>soojasõlme remont ja katuse remont</t>
  </si>
  <si>
    <t>veepuhastussüsteem  ja välistrepi remont</t>
  </si>
  <si>
    <t>küttesüsteemi vahetus, elektrisüsteemi ja põrandate remont ning kuivatuskappide ost</t>
  </si>
  <si>
    <t>pööningu soojustus  ja ventilatsioonikorstnate remont</t>
  </si>
  <si>
    <t>täiendavad mänguvahendidja välisvalgustus</t>
  </si>
  <si>
    <t xml:space="preserve">täiendavad mänguvahendid ja piirdeaia korrastamine </t>
  </si>
  <si>
    <t>evakuatsiooniväljapääsude ja katuse remont,  torustike remont</t>
  </si>
  <si>
    <t>12 64 23 158 0</t>
  </si>
  <si>
    <t>12 64 23 159 0</t>
  </si>
  <si>
    <t>osalemiseks kontaktseminaril "Early Childhood Education and Care" Belgias</t>
  </si>
  <si>
    <t>projekt "The development of teaching methods and materials with the use of ICT in teaching mathematics and natural sciences"</t>
  </si>
  <si>
    <t>Tallinna Muinasjutu Lasteaed</t>
  </si>
  <si>
    <t>12 67 23 064 0</t>
  </si>
  <si>
    <t>projekt "Ehte õppeklass looduses"</t>
  </si>
  <si>
    <t>Ehte Humanitaargümnaaisum</t>
  </si>
  <si>
    <t>12 52 25 132 0</t>
  </si>
  <si>
    <t>Hopneri Majale projekti "Sabatantsu tantsutoad" teostamiseks</t>
  </si>
  <si>
    <t>Kesklinna Vaba Aja Keskus</t>
  </si>
  <si>
    <t>116 05 20 21 0</t>
  </si>
  <si>
    <t>looduskooli liikmemaks</t>
  </si>
  <si>
    <t>282 12 00 00 0</t>
  </si>
  <si>
    <t>282 12 01 00 0</t>
  </si>
  <si>
    <t>Toetused linna äriühingutele</t>
  </si>
  <si>
    <t>toetus Ühistupanga Asutamise SA-le</t>
  </si>
  <si>
    <t>Tallinna Turud Punane 48 hoone renoveerimine ja sisustamine</t>
  </si>
  <si>
    <t>12 89 82 001 0</t>
  </si>
  <si>
    <t>BCS Koolituse AS</t>
  </si>
  <si>
    <t>TÜHI FOND</t>
  </si>
  <si>
    <t>12 89 20 001 0</t>
  </si>
  <si>
    <t>228 79 00 00 0</t>
  </si>
  <si>
    <t>228 79 01 00 0</t>
  </si>
  <si>
    <t>Sotsiaaltöötajate premeerimine</t>
  </si>
  <si>
    <t>sotsiaaltöötajate premeerimine</t>
  </si>
  <si>
    <t>Tallinna Perekeskuse hoone II korruse remont</t>
  </si>
  <si>
    <t>Kultuuriasutuste remont ja soetused - jaotamata</t>
  </si>
  <si>
    <t>Pirita SK jääpuhastusmasin</t>
  </si>
  <si>
    <t>Tln Spordihalli ujula põhjapuhastusrobotid</t>
  </si>
  <si>
    <t>Jalgpalliväljak Vikerlase 16a (TLN Spordihall)</t>
  </si>
  <si>
    <t>12 99 20 001 0</t>
  </si>
  <si>
    <t>toetus INTA kongressi korraldamiseks (2015. a.)</t>
  </si>
  <si>
    <t>12 06 26 003 0</t>
  </si>
  <si>
    <t>Pirita SK jääpuhastusmasina soetamiseks</t>
  </si>
  <si>
    <t>Kaitsealustele nahkhiirtele Kadrioru pargi tiikide ümbruses soodsate elunemistingimuste loomise I etapp</t>
  </si>
  <si>
    <t>12 67 31 013 0</t>
  </si>
  <si>
    <t>12 06 25 134 0</t>
  </si>
  <si>
    <t xml:space="preserve">Tallinna Kammerorkestri  kontsert Müncheni Prinzregententheateris </t>
  </si>
  <si>
    <t>12 64 23 160 0</t>
  </si>
  <si>
    <t>12 64 23 161 0</t>
  </si>
  <si>
    <t>12 64 23 162 0</t>
  </si>
  <si>
    <t>12 64 23 163 0</t>
  </si>
  <si>
    <t>12 64 23 164 0</t>
  </si>
  <si>
    <t>Osalemine Belgias toimuval kontaktseminaril "Basic Skills"</t>
  </si>
  <si>
    <t>Projekt "Riding the Rainbow to a Berres Future"</t>
  </si>
  <si>
    <t>Projekt "Study the science of art. Study the art of science."</t>
  </si>
  <si>
    <t>Tallinna Mustamäe Humanitaargümnaaisum</t>
  </si>
  <si>
    <t>12 89 23 044 0</t>
  </si>
  <si>
    <t>12 89 23 045 0</t>
  </si>
  <si>
    <t>Vaata Maailma SA - projekt "Südalinna NutiLabor"</t>
  </si>
  <si>
    <t>Tallinna Sikupilli Lasteaed</t>
  </si>
  <si>
    <t>Vaata Maailma SA - projekt "Sikupilli Lasteaia Jänku-Jussi NutiLabor"</t>
  </si>
  <si>
    <t>899 41 99 00 0</t>
  </si>
  <si>
    <t>12 99 23 016 0</t>
  </si>
  <si>
    <t>Delegatsioonide vastuvõtt</t>
  </si>
  <si>
    <t>223 01 81 41 0</t>
  </si>
  <si>
    <t>AS Tallinna Jäätmete Taaskasutuskeskuse AS</t>
  </si>
  <si>
    <t>Lasnamäe ja Pirita lasteaiad</t>
  </si>
  <si>
    <t>Kristiine ja Põhja-Tallinna lasteaiad</t>
  </si>
  <si>
    <t>trepipiirded</t>
  </si>
  <si>
    <t>sadeveetorustiku remont</t>
  </si>
  <si>
    <t>fassaadi projekt</t>
  </si>
  <si>
    <t xml:space="preserve">ATS-süsteemi korrastamine </t>
  </si>
  <si>
    <t>Kuninga tänava galerii ATS-süsteemi paigaldus</t>
  </si>
  <si>
    <t>lagede ja ruumide remont</t>
  </si>
  <si>
    <t>Tallinna Kesklinna Vene Gümnaasium (Juhkentali 36)</t>
  </si>
  <si>
    <t>Tallinna Kesklinna Vene Gümnaasium (Kreutzwaldi 25)</t>
  </si>
  <si>
    <t>Tallinna Pääsküla Gümnaasium</t>
  </si>
  <si>
    <t>inventari ost</t>
  </si>
  <si>
    <t>Tammetõru Lasteaed</t>
  </si>
  <si>
    <t>KÜ grupp</t>
  </si>
  <si>
    <t>12 06 25 165 0</t>
  </si>
  <si>
    <t>Loomi ja kirjandust tutvustav ürituste sari "Lastega loomariigis"</t>
  </si>
  <si>
    <t>239 26 11 03 0</t>
  </si>
  <si>
    <t>Lasnamäe Saun</t>
  </si>
  <si>
    <t>12 89 23 046 0</t>
  </si>
  <si>
    <t>Eesti Muuseumiühing projekt "Päev täis pärandit/Pärandini rööbastel"</t>
  </si>
  <si>
    <t>12 91 23 023 0</t>
  </si>
  <si>
    <t>Nordplus Junior (toetuse vahendaja Klaipeda Gymnasium "Aitvaras") projekt "I Live in a Global Village"</t>
  </si>
  <si>
    <t>223 43 26 00 0</t>
  </si>
  <si>
    <t>Nordplus programmi välisprojekt  "I Live in a Global Village"</t>
  </si>
  <si>
    <t>Nordplus programmi välisprojekt  "Primary students experiment, observe, investigate and create"</t>
  </si>
  <si>
    <t>Nordplus programmi välisprojekt  "Building language bridges"</t>
  </si>
  <si>
    <t>3232</t>
  </si>
  <si>
    <t>239 11 81 00 0</t>
  </si>
  <si>
    <t>elamumajanduse uuringud</t>
  </si>
  <si>
    <t>12 06 25 166 0</t>
  </si>
  <si>
    <t>Salme Kultuurikeskuse akende väljavahetamine</t>
  </si>
  <si>
    <t>Olevimägi 8 WC-de väljaehitamine</t>
  </si>
  <si>
    <t>800 35 32 00 0</t>
  </si>
  <si>
    <t>Paldiski mnt 48a kinnistu</t>
  </si>
  <si>
    <t>835 32 00 00 0</t>
  </si>
  <si>
    <t>835 32 01 00 0</t>
  </si>
  <si>
    <t>227 22 46 00 0</t>
  </si>
  <si>
    <t>projekt "Ühise mure meetodi juurutamine kiusamisjuhtumite lahendamiseks Nõmme linnaosa haridusasutustes"</t>
  </si>
  <si>
    <t>Hopneri maja fassaadi renoveerimine</t>
  </si>
  <si>
    <t>Viruvärava tornide restaureerimine ja konserveerimine</t>
  </si>
  <si>
    <t>Salme Kultuurikeskuse renoveerimine</t>
  </si>
  <si>
    <t>201 04 10 00 0</t>
  </si>
  <si>
    <t>Linnavalitsuse liikmete bürood</t>
  </si>
  <si>
    <t>Videoülekannete süsteemi uuendamine</t>
  </si>
  <si>
    <t xml:space="preserve">12 03 00 000 0 </t>
  </si>
  <si>
    <t>Justiitsministeerium</t>
  </si>
  <si>
    <t>12 03 27 001 0</t>
  </si>
  <si>
    <t>228 15 22 00 0</t>
  </si>
  <si>
    <t>toidupakid</t>
  </si>
  <si>
    <t>228 15 22 20 0</t>
  </si>
  <si>
    <t>228 15 22 30 0</t>
  </si>
  <si>
    <t>228 15 22 40 0</t>
  </si>
  <si>
    <t>228 15 22 50 0</t>
  </si>
  <si>
    <t>228 15 22 60 0</t>
  </si>
  <si>
    <t>228 15 22 70 0</t>
  </si>
  <si>
    <t>228 15 22 80 0</t>
  </si>
  <si>
    <t>228 15 22 90 0</t>
  </si>
  <si>
    <t>toidupakid (Haabersti linnaosa)</t>
  </si>
  <si>
    <t>toidupakid (Kesklinn)</t>
  </si>
  <si>
    <t>toidupakid (Kristiine linnaosa)</t>
  </si>
  <si>
    <t>toidupakid (Lasnamäe linnaosa)</t>
  </si>
  <si>
    <t xml:space="preserve">toidupakid (Mustamäe linnaosa) </t>
  </si>
  <si>
    <t>toidupakid (Nõmme linnaosa)</t>
  </si>
  <si>
    <t>toidupakid (Pirita linnaosa)</t>
  </si>
  <si>
    <t>toidupakid (Põhja-Tallinn)</t>
  </si>
  <si>
    <t>228 15 22 99 0</t>
  </si>
  <si>
    <t>toidupakid (Ettevõtlusamet)</t>
  </si>
  <si>
    <t>248 50 00 00 0</t>
  </si>
  <si>
    <t>248 50 01 00 0</t>
  </si>
  <si>
    <t>Ideekonkurss „Tallinna innovaatiliste lahenduste teekaart“</t>
  </si>
  <si>
    <t>Idekonkurss</t>
  </si>
  <si>
    <t>220 26 00 00 0</t>
  </si>
  <si>
    <t>220 26 01 00 0</t>
  </si>
  <si>
    <t>INTA kongress</t>
  </si>
  <si>
    <t>INTA</t>
  </si>
  <si>
    <t>223 20 21 16 0</t>
  </si>
  <si>
    <t>Haridustöötajate tunnustamine</t>
  </si>
  <si>
    <t>Projekt "Knowing me- Knowing you"</t>
  </si>
  <si>
    <t>12 99 20 002 0</t>
  </si>
  <si>
    <t>kuni 31.12.2011</t>
  </si>
  <si>
    <t>12 99 20 005 0</t>
  </si>
  <si>
    <t>228 15 11 61 0</t>
  </si>
  <si>
    <t xml:space="preserve">päevakeskuse teenused peredele (Mustamäe linnaosa) </t>
  </si>
  <si>
    <t>Liiva kalmistu kabel (katuse remont)</t>
  </si>
  <si>
    <t xml:space="preserve"> SA Tallinna Ettevõtlusinkubaatorid</t>
  </si>
  <si>
    <t>Muud valitseva mõju all olevad üksused (FISis ei ole)</t>
  </si>
  <si>
    <t>õueala korrastamine ja välisuste vahetus</t>
  </si>
  <si>
    <t>välisseina parandus ja veetrassi remont, laeplaatide ja valgustustuse korrastamine</t>
  </si>
  <si>
    <t xml:space="preserve"> soojussõlme, elektrisüsteemi ja rumide remont, soojaveetorustiku remont</t>
  </si>
  <si>
    <t>12 89 23 047 0</t>
  </si>
  <si>
    <t>Integratsiooni Ühiskondlik Algatuskeskuse ESF projekt "TÖÖTEE- muukeelsete vanemate komleksne tugi tööle asumisel"</t>
  </si>
  <si>
    <t>225 42 00 00 0</t>
  </si>
  <si>
    <t>225 42 21 01 0</t>
  </si>
  <si>
    <t>Kirikute toetamine</t>
  </si>
  <si>
    <t>Toetus EELK Maarja Magdaleena kogudusele</t>
  </si>
  <si>
    <t>223 43 21 00 0</t>
  </si>
  <si>
    <t xml:space="preserve">Välisrahastusega projekt "GeniUS mudeli rakendamine haridusasutuste juhtide arendamisel" </t>
  </si>
  <si>
    <t>Munitsipaalelamute projekteerimine, ehitamine ja sisustamine</t>
  </si>
  <si>
    <t xml:space="preserve">Tühjalt seisvate koolihoonete lammutamine </t>
  </si>
  <si>
    <t>Trammiliinide nr 3 ja 4 taristu rekonstrueerimine</t>
  </si>
  <si>
    <t>Tallinna Botaanikaaia meelte aia projekteerimine ja rajamine</t>
  </si>
  <si>
    <t>231 11 95 00 0</t>
  </si>
  <si>
    <t>Haljastute hooldusremont</t>
  </si>
  <si>
    <t>piletimüügi teenustasu</t>
  </si>
  <si>
    <t>Piletimüügi teenustasu</t>
  </si>
  <si>
    <t>Piiri spordi-ja puhkukeskuse elektri- ja kanalisatsioonisüsteemi rekonstrueerimine</t>
  </si>
  <si>
    <t>Haridus ???</t>
  </si>
  <si>
    <t>Spordi- ja noorsoovaldkonna asutuste remonttööd ja soetused (ümberjaotatav)</t>
  </si>
  <si>
    <t>Vene Kutuurikeskus</t>
  </si>
  <si>
    <t>akende vahetus ja tuleohutusnõuete täitmine</t>
  </si>
  <si>
    <t>225 37 41 15 0</t>
  </si>
  <si>
    <t>MTÜ Kultuuritraditsioonid</t>
  </si>
  <si>
    <t>Aegna saare rajatiste rekonstrueerimine ja soetused tuleohutusnõuete täitmiseks</t>
  </si>
  <si>
    <t>Nõmme Vaba Aja Keskus</t>
  </si>
  <si>
    <t>281599</t>
  </si>
  <si>
    <t>252599</t>
  </si>
  <si>
    <t>Tondiraba Spordikeskus</t>
  </si>
  <si>
    <t>509099</t>
  </si>
  <si>
    <t xml:space="preserve">Tuulemaa tn 6 sotsiaalmajutusüksuse renoveerimine </t>
  </si>
  <si>
    <t>Sotsiaalmajutusüksused - jaotamata</t>
  </si>
  <si>
    <t>12 06 25 167 0</t>
  </si>
  <si>
    <t xml:space="preserve">Külalisetendused Soomes, Espoo Linnateatris lavastusega „Koletis kuu peal“ </t>
  </si>
  <si>
    <t>tuletõkkeuste vahetus</t>
  </si>
  <si>
    <t>keldritrassi avariiremont</t>
  </si>
  <si>
    <t>215 83 00 00 0</t>
  </si>
  <si>
    <t>215 83 99 00 0</t>
  </si>
  <si>
    <t>Ametiasutuste juhtide tulemustasud ja kauaaegsete teenistujate preemiad</t>
  </si>
  <si>
    <t>290 00 00 00 0</t>
  </si>
  <si>
    <t>ÜLEKANTAVAD KULUD - JAOTAMATA</t>
  </si>
  <si>
    <t>228 40 00 00 0</t>
  </si>
  <si>
    <t>Toetused toimetulekuraskustes peredele</t>
  </si>
  <si>
    <t>Tallinna Vaimse Tervise Keskuse (Hooldekodu tee 2) renoveerimine ja sisustus</t>
  </si>
  <si>
    <t>Sotsiaalasutuste remonttööd, soetused ja tuleohutusnõuete täitmine</t>
  </si>
  <si>
    <t>12 29 99 99 99 0</t>
  </si>
  <si>
    <t>Riigilt ja muudelt institutsioonidelt - jaotamata</t>
  </si>
  <si>
    <t>12 29 00 00 00 0</t>
  </si>
  <si>
    <t>Riigilt ja muudelt institutsioonidelt - jaotamata tegevuskuludeks</t>
  </si>
  <si>
    <t>12 29 99 99 98 0</t>
  </si>
  <si>
    <t>Riigilt ja muudelt institutsioonidelt - jaotamata investeeringuteks</t>
  </si>
  <si>
    <t>Estonia pst. 8 akende vahetus</t>
  </si>
  <si>
    <t>225 20 01 04 0</t>
  </si>
  <si>
    <t>Loomaaia haljastus</t>
  </si>
  <si>
    <t>116 03 61 00 0</t>
  </si>
  <si>
    <t>Tervise Arengu Instituut (TAI)</t>
  </si>
  <si>
    <t>soojussõlme remont</t>
  </si>
  <si>
    <t>veetrassi vahetus</t>
  </si>
  <si>
    <t>Tallinna Sinilinnu Lasteaed</t>
  </si>
  <si>
    <t>228 81 24 00 0</t>
  </si>
  <si>
    <t>MTÜ Heategevusühing Radiola</t>
  </si>
  <si>
    <t xml:space="preserve">Kultuurinnade koostöövõrgustik (Koostöö Eesti kultuuripealinnade võrgustikuga (nimetus kuni 12.12.14))                   </t>
  </si>
  <si>
    <t>Wismari tn 15a staadioni (avarii)remont</t>
  </si>
  <si>
    <t>põrandate remont ja tuletõkkeuste vahetus</t>
  </si>
  <si>
    <t>SA Tallinna Ettevõtlusinkubaatorid</t>
  </si>
  <si>
    <t>toetus SA-le Tallinna Ettevõtlusinkubaatorid</t>
  </si>
  <si>
    <t>215 81 00 00 0</t>
  </si>
  <si>
    <t>215 81 99 00 0</t>
  </si>
  <si>
    <t>215 81 50 00 0</t>
  </si>
  <si>
    <t>215 81 20 00 0</t>
  </si>
  <si>
    <t>kultuuriasutuste töötajad</t>
  </si>
  <si>
    <t>Haabersti ja Mustamäe lasteaiad</t>
  </si>
  <si>
    <t>12 06 25 168 0</t>
  </si>
  <si>
    <t>Tõnu Kõrvitsa oratoorium</t>
  </si>
  <si>
    <t>12 06 25 169 0</t>
  </si>
  <si>
    <t>Tallinna Kammerorkestri osalemine EV Presidendi riigivisiidil</t>
  </si>
  <si>
    <t>12 06 25 170 0</t>
  </si>
  <si>
    <t xml:space="preserve">helilooja Tõnis Kaumannilt teose tellimiseks etendusele „Viimane mustpea“ </t>
  </si>
  <si>
    <t>2015.a. loodud fondid</t>
  </si>
  <si>
    <t>projekteerimine ja tervikrenoveerimise alustamine</t>
  </si>
  <si>
    <t>spordihoone renoveerimine (Amburi tn 19 vundamendi soojustamine)</t>
  </si>
  <si>
    <t>Tallinna Kunstigümnaasiumi</t>
  </si>
  <si>
    <t>Koidula tn 23 lasteaiahoone ehituse alustamine</t>
  </si>
  <si>
    <t>Pihlaka tn 10 rekonstrueerimisprojekt</t>
  </si>
  <si>
    <t>Järveotsa tee 33 projekteerimine ja tervikrenoveerimise alustamine</t>
  </si>
  <si>
    <t>Kakumäe uue lasteaiahoone projekteerimine Veerise tn</t>
  </si>
  <si>
    <t>projekt "Loodusainete õppimist toetavad aktiivõppeprogrammid Tallinna Loomaaia Keskkonnhariduskeskuses"</t>
  </si>
  <si>
    <t>12 67 25 020 0</t>
  </si>
  <si>
    <t>12 99 25 010 0</t>
  </si>
  <si>
    <t xml:space="preserve">The Reading &amp; Writing Foundation kampaaniaks "Vote for your local library!" </t>
  </si>
  <si>
    <t>laste ja emad lastega turvakoduteenused</t>
  </si>
  <si>
    <t>turvakoduteenus emadele ja lastele</t>
  </si>
  <si>
    <t>turvakoduteenus väikelastele</t>
  </si>
  <si>
    <t>turvakoduteenus lastele</t>
  </si>
  <si>
    <t>hooldamine asenduskodus (Tallinna Lastekodu)</t>
  </si>
  <si>
    <t>Uimastiennetustegevus SA-s Tallinna Lastehaigla</t>
  </si>
  <si>
    <t>Tegevustoetus Sotsiaalrehabilitatsiooni Keskusele Loksa</t>
  </si>
  <si>
    <t>Toetus MTÜ-le AIDSi Tugikeskus uimastiennetustegevuseks</t>
  </si>
  <si>
    <t>228 40 11 00 0</t>
  </si>
  <si>
    <t>228 40 12 00 0</t>
  </si>
  <si>
    <t>228 40 13 00 0</t>
  </si>
  <si>
    <t>228 40 14 00 0</t>
  </si>
  <si>
    <t>228 40 15 00 0</t>
  </si>
  <si>
    <t>223 11 01 71 0</t>
  </si>
  <si>
    <t>Tallinna Nõustamiskeskus (LE)</t>
  </si>
  <si>
    <t>116 09 91 00 0</t>
  </si>
  <si>
    <t>tasu asutuse sõiduki kasutamise eest</t>
  </si>
  <si>
    <t>12 17 30 001 0</t>
  </si>
  <si>
    <t>teede ja tänavate korrashoiuks</t>
  </si>
  <si>
    <t>12 52 25 133 0</t>
  </si>
  <si>
    <t xml:space="preserve">Lugemisprogramm "Raamatuga kevadesse" </t>
  </si>
  <si>
    <t xml:space="preserve">Luulemaraton Tallinna Keskraamatukogus </t>
  </si>
  <si>
    <t>12 52 25 134 0</t>
  </si>
  <si>
    <t>keskküttetrassi projekteerimine</t>
  </si>
  <si>
    <t>Tallinna Tugikeskus Juks</t>
  </si>
  <si>
    <t>12 65 23 095 0</t>
  </si>
  <si>
    <t>12 65 23 094 0</t>
  </si>
  <si>
    <t>Stažeerimisperioodil stažeerija tundide asendustasud</t>
  </si>
  <si>
    <t>12 52 23 094 0</t>
  </si>
  <si>
    <t>Kontsertide korraldamine Viljandi Pauluse ja Pärnu Elizabethi kirikus</t>
  </si>
  <si>
    <t>Lai tn. 25 hoone renoverimine</t>
  </si>
  <si>
    <t>arhivaalide kogumine ja säilitamine</t>
  </si>
  <si>
    <t>perekonnaseisutoimingud</t>
  </si>
  <si>
    <t>arhiivi ja rahvastikuregistritoimingud</t>
  </si>
  <si>
    <t>652</t>
  </si>
  <si>
    <t>osalemine 10. Rahvusvahelisel Orkestrite Festivalil Itaalias, Cremonas</t>
  </si>
  <si>
    <t>12 52 23 095 0</t>
  </si>
  <si>
    <t>12 52 23 096 0</t>
  </si>
  <si>
    <t>Laste tantsurühma osalemine 52. Europeadel</t>
  </si>
  <si>
    <t>12 52 25 135 0</t>
  </si>
  <si>
    <t>Tammsaare muuseumi sügiskonverentsi esinejastipendiumid</t>
  </si>
  <si>
    <t>Raamatu "Noorsooteater/Tallinna Linnateater 50" (tööpealkiri)
väljaandmine</t>
  </si>
  <si>
    <t>12 06 26 004 0</t>
  </si>
  <si>
    <t>Tallinna Spordikool</t>
  </si>
  <si>
    <t>226 43 11 00 0</t>
  </si>
  <si>
    <t>12 11 28 030 0</t>
  </si>
  <si>
    <t>projekt "Riskikäitumise hindamise ja -juhtimise juhendajate koolitus"</t>
  </si>
  <si>
    <t>228 82 30 00 0</t>
  </si>
  <si>
    <t>spordikooli treenerite tööjõukulu-RE</t>
  </si>
  <si>
    <t>Spordikooli treenerite tööjõukulu toetus</t>
  </si>
  <si>
    <t>12 63 23 019 0</t>
  </si>
  <si>
    <t>Üldõpetuse ja ainetevahelise lõimingu loomine (ESF programmi "Üldhariduse pedagoogide kvalifikatsiooni tõstmine 2008-2014" raames)</t>
  </si>
  <si>
    <t>12 11 28 031 0</t>
  </si>
  <si>
    <t>projekt "Kannelde meisterdamise töötuba"</t>
  </si>
  <si>
    <t>228 82 31 00 0</t>
  </si>
  <si>
    <t>225 15 15 00 0</t>
  </si>
  <si>
    <t>muinsuskaitse (RE)</t>
  </si>
  <si>
    <t>Tallinna Pääsküla Gümnaaisum</t>
  </si>
  <si>
    <t>Projekt "Kraavikrõll avastab ümbritsevat maailma"</t>
  </si>
  <si>
    <t>Projekt "Keskkonnasõbralike eluviisideni läbi mitteformaalse õppe"</t>
  </si>
  <si>
    <t>12 67 23 065 0</t>
  </si>
  <si>
    <t>12 67 23 066 0</t>
  </si>
  <si>
    <t>12 64 23 165 0</t>
  </si>
  <si>
    <t>Tallinn Lasteaed Sinilind</t>
  </si>
  <si>
    <t>228 82 32 00 0</t>
  </si>
  <si>
    <t>projekt "Riskilaste ja -noorte tugisüsteemi väljaarendamine"</t>
  </si>
  <si>
    <t>12 11 28 032 0</t>
  </si>
  <si>
    <t>116 05 20 25 0</t>
  </si>
  <si>
    <t>linnalaagri osalustasu</t>
  </si>
  <si>
    <t xml:space="preserve">Pärnu mnt </t>
  </si>
  <si>
    <t>Bussiradade rekonstrueerimine</t>
  </si>
  <si>
    <t xml:space="preserve">A. Weizenbergi tn </t>
  </si>
  <si>
    <t>Majaka tn (Lasnamäe tn - Peterburi tee)</t>
  </si>
  <si>
    <t>Viru tn viimine ühele tasapinnale</t>
  </si>
  <si>
    <t>Valdeku tn (Vabaduse pst - Männiku tee)</t>
  </si>
  <si>
    <t>Haabersti ristmiku II etapi omaosalus (Rannamõisa tee)</t>
  </si>
  <si>
    <t>Sildade ja viaduktide kapitaalremont: Laagna tee Raadiku tänava viadukt jm</t>
  </si>
  <si>
    <t>Tartu mnt (Odra tn - Pallasti tn)</t>
  </si>
  <si>
    <t>Akadeemia tee (Ehitajate tee - Kadaka tee)</t>
  </si>
  <si>
    <t>Särjesilma tn ja Silgu tn tänavavalgustus</t>
  </si>
  <si>
    <t>Majaka tn. tänavavalgustus</t>
  </si>
  <si>
    <t>A.Weizenbergi tn tänavavalgustus</t>
  </si>
  <si>
    <t>Falgi tee tänavavalgustus</t>
  </si>
  <si>
    <t>Reha, Vigla, Keskküla, Kaabli, Koogu ja Kilde tn-te piirkonna tänavavalgustus</t>
  </si>
  <si>
    <t>12 10 28 001 0</t>
  </si>
  <si>
    <t>Tallinna Kiirabile Politsei- ja Piirivalveametilt turvamiseks saadud vahendid</t>
  </si>
  <si>
    <t>12 64 23 166 0</t>
  </si>
  <si>
    <t>projekti "Earli Childhood and Care and Basic Skills" raames seminaril osalemiseks Stockholmis</t>
  </si>
  <si>
    <t>TEACH projekt "Translating and implementing evidence based theory and assessment into the classroom practice to heighten aducation for all"</t>
  </si>
  <si>
    <t>228 82 33 00 0</t>
  </si>
  <si>
    <t>Kristiine Päevakeskuse mööbli soetamine</t>
  </si>
  <si>
    <t>12 11 28 033 0</t>
  </si>
  <si>
    <t>Kristiine Päevakeskusele mööbli soetamine</t>
  </si>
  <si>
    <t>12 91 25 005 0</t>
  </si>
  <si>
    <t>Nordplus projekti  “Future Literacy Net” ettevalmistuskoosolekul osalemiseks</t>
  </si>
  <si>
    <t>223 20 21 51 0</t>
  </si>
  <si>
    <t>Õpilasakadeemia /olümpiaadideks ettevalmistamine</t>
  </si>
  <si>
    <t>228 38 03 00 0</t>
  </si>
  <si>
    <t>Toimetulekutoetuse maksmise korraldamise hüvitis</t>
  </si>
  <si>
    <t>12 06 25 171 0</t>
  </si>
  <si>
    <t>Minu oma koomiks: graafikalaua abil koomiksi tegemise töötuba noortele</t>
  </si>
  <si>
    <t>12 06 25 172 0</t>
  </si>
  <si>
    <t xml:space="preserve">Loeme valmis „Oma raamatu“: lastele ja noortele suunatud lugemisprogrammi käigus valmivate raamatute köitmine </t>
  </si>
  <si>
    <t>Vajaduspõhise peretoetuse maksmise korraldamise kulude hüvitis</t>
  </si>
  <si>
    <t>Sotsiaaltoetuste ning teenuste osutamise toetus</t>
  </si>
  <si>
    <t>245 15 16 00 0</t>
  </si>
  <si>
    <t>Energia teekaardid - R4E</t>
  </si>
  <si>
    <t>12 91 45 013 0</t>
  </si>
  <si>
    <t>Energia teekaardid - R4E (Horisont 2020)</t>
  </si>
  <si>
    <t xml:space="preserve">Projekt "Puul on oma saladus, oma tarkus ja oma lugu. Igal puul..." </t>
  </si>
  <si>
    <t>223 10 01 41 0</t>
  </si>
  <si>
    <t>Kooltuskulud (RE)</t>
  </si>
  <si>
    <t>12 67 25 021 0</t>
  </si>
  <si>
    <t>projekt "Loodus-ja keskkonnahariduslikud õppepäevad Tallinna Loomaaias"</t>
  </si>
  <si>
    <t>225 17 81 80 0</t>
  </si>
  <si>
    <t>Tallinna koolidele</t>
  </si>
  <si>
    <t>soojussõlme ja torustiku remont</t>
  </si>
  <si>
    <t>klassiruumi ehitus</t>
  </si>
  <si>
    <t>invatõstuk ja WC ehitus</t>
  </si>
  <si>
    <t>Tallinna Lindakivi LA rühmaruumi remont ja sisustuse ost</t>
  </si>
  <si>
    <t>Tallinna Mustakivi Lasteaed rühmaruumi remont ja sisustuse ost</t>
  </si>
  <si>
    <t>Kesklinna ja Nõmme lasteaiad</t>
  </si>
  <si>
    <t>Tallinna Lasteaed Sinilill</t>
  </si>
  <si>
    <t>Tallinna Lasteasõim Mõmmik</t>
  </si>
  <si>
    <t>Tallinna Haridusametile lasteaedade remont ja soetused</t>
  </si>
  <si>
    <t>800 41 61 03 0</t>
  </si>
  <si>
    <r>
      <t xml:space="preserve">ruumide rent </t>
    </r>
    <r>
      <rPr>
        <i/>
        <sz val="11"/>
        <rFont val="Calibri"/>
        <family val="2"/>
        <charset val="186"/>
        <scheme val="minor"/>
      </rPr>
      <t>(hinnakirja alusel, tunnihind jne)</t>
    </r>
  </si>
  <si>
    <t>223 10 81 78 0</t>
  </si>
  <si>
    <t>Siseministeeriumi projektid</t>
  </si>
  <si>
    <r>
      <t>RE - katuse remont</t>
    </r>
    <r>
      <rPr>
        <i/>
        <sz val="8"/>
        <rFont val="Arial"/>
        <family val="2"/>
        <charset val="186"/>
      </rPr>
      <t xml:space="preserve"> (siseministeerium)</t>
    </r>
  </si>
  <si>
    <t>Ülemiste liiklussõlme ehitus II etapp (möödunud perioodi kulud)</t>
  </si>
  <si>
    <t>Ülemiste liiklussõlme ehitus II etapp - kaasfinantseering</t>
  </si>
  <si>
    <t>Ülemiste liiklussõlme ehitus II etapp - välisabi</t>
  </si>
  <si>
    <t>12 99 23 017 0</t>
  </si>
  <si>
    <r>
      <t xml:space="preserve">Ministerium für Schule und Weiterbildung </t>
    </r>
    <r>
      <rPr>
        <i/>
        <sz val="10"/>
        <rFont val="Arial"/>
        <family val="2"/>
        <charset val="186"/>
      </rPr>
      <t>(Erasmus+) projekt  "Improving Teaching Methods for Europe"</t>
    </r>
  </si>
  <si>
    <t>223 43 27 00 0</t>
  </si>
  <si>
    <t>Välisrahastusega projekt  "Improving Teaching Methods for Europe"</t>
  </si>
  <si>
    <t>12 63 23 020 0</t>
  </si>
  <si>
    <t>12 64 23 167 0</t>
  </si>
  <si>
    <t>projekt "International In-Service Training Programme for 2014-2016"</t>
  </si>
  <si>
    <r>
      <t>4234243510</t>
    </r>
    <r>
      <rPr>
        <sz val="12"/>
        <rFont val="Times New Roman"/>
        <family val="1"/>
        <charset val="186"/>
      </rPr>
      <t> </t>
    </r>
  </si>
  <si>
    <t>küttesüsteemi analüüs</t>
  </si>
  <si>
    <t>fassaadi ja küttesüsteemi projekt ja remonttööd
(Lastekodu 4 hoone)</t>
  </si>
  <si>
    <t>116 05 12 20 0</t>
  </si>
  <si>
    <t>tasulised eriteenised</t>
  </si>
  <si>
    <t>Mustamäe Päevakeskus</t>
  </si>
  <si>
    <t xml:space="preserve">Tallinna Kiisa Lasteaed </t>
  </si>
  <si>
    <t>Tallinna Mahtra Põhikool</t>
  </si>
  <si>
    <t>Karjamaa Põhikool</t>
  </si>
  <si>
    <t xml:space="preserve">Tallinna Õismäe Gümnaasium </t>
  </si>
  <si>
    <t>12 06 25 173 0</t>
  </si>
  <si>
    <t>12 06 25 174 0</t>
  </si>
  <si>
    <t>Resideeruv helilooja Tallinna Kammerorkestri juures.</t>
  </si>
  <si>
    <t>Teose tellimine heliloojalt Jonas Tarm</t>
  </si>
  <si>
    <t>Kainestusmajja madratsite soetamine</t>
  </si>
  <si>
    <t>Tallinna Lasteaed Sinilill, Suur-Pae lasteaed</t>
  </si>
  <si>
    <t xml:space="preserve">Lasteaedade eesti keele kui teise keele õpetajate võimalus enesetäiendamiseks - metoodikakeskuses </t>
  </si>
  <si>
    <t>12 67 25 022 0</t>
  </si>
  <si>
    <t>projekt "Tallinna Loomaaia loodushariduskeskuses eksponeeritava eluslooduse evolutsioonipuu sisu avava interaktiivse rakenduse valmistamine.."</t>
  </si>
  <si>
    <t>228 82 34 00 0</t>
  </si>
  <si>
    <t>Haabersti Sotsiaalkeskuse remont ja inventari soetamine</t>
  </si>
  <si>
    <t>12 11 28 034 0</t>
  </si>
  <si>
    <t>Õismäe tiigi pargiala - välitrenažööride rajamine</t>
  </si>
  <si>
    <t>12 10 31 003 0</t>
  </si>
  <si>
    <t>Õismäe tee 72-84 majade sisehoov - mänguväljaku rajamine</t>
  </si>
  <si>
    <t>Haaberstis Aaviku elamurajooni kiigeplatsile mängulinnaku rajamine</t>
  </si>
  <si>
    <t>Haabersti skatepargi rajamine</t>
  </si>
  <si>
    <t>12 10 31 004 0</t>
  </si>
  <si>
    <t>12 10 31 005 0</t>
  </si>
  <si>
    <t>Haabersti Aaviku elamurajooni kiigeplatsile mängulinnaku rajamine</t>
  </si>
  <si>
    <t>12 06 31 001 0</t>
  </si>
  <si>
    <t>227 22 47 00 0</t>
  </si>
  <si>
    <t>projekt "A 1000 mile yourney begins with a single step"</t>
  </si>
  <si>
    <t>12 64 27 020 0</t>
  </si>
  <si>
    <t>199 95 00 00 0</t>
  </si>
  <si>
    <t>199 95 99 00 0</t>
  </si>
  <si>
    <t>Löwenruh pargi mänguväljak</t>
  </si>
  <si>
    <t>Välitrenažöörid</t>
  </si>
  <si>
    <t>12 10 31 006 0</t>
  </si>
  <si>
    <t>Mängu- ja treeningväljakud Kristiine linnaosa haldusterritooriumile</t>
  </si>
  <si>
    <t>12 67 45 027 0</t>
  </si>
  <si>
    <t>Tallinna linna pinnase radooniriski kaardi koostamine</t>
  </si>
  <si>
    <t>toetusfondist hariduskuludeks</t>
  </si>
  <si>
    <t>Haabersti üksus</t>
  </si>
  <si>
    <t>Lasnamäe üksus</t>
  </si>
  <si>
    <t>Nõmme üksus</t>
  </si>
  <si>
    <t>225 25 88 00 0</t>
  </si>
  <si>
    <t>225 25 88 99 0</t>
  </si>
  <si>
    <t>12 89 25 022 0</t>
  </si>
  <si>
    <t xml:space="preserve">Eesti Autorite Ühingult  laste- ja noortesari „Noorte Filharmoonia“ </t>
  </si>
  <si>
    <t>12 07 30 009 0</t>
  </si>
  <si>
    <t>eraldis riigieelarvest kohalike teede hoiuks eraldatud juhtumipõhiseks toetuseks</t>
  </si>
  <si>
    <t>vajaduspõhine peretoetus</t>
  </si>
  <si>
    <r>
      <t xml:space="preserve">Projekt "Internationale Zusammenarbeit im Rahmen der Einführung der deutschsprachigen Wirtschatfslehre am Deutschen Gymnasium Kadriorg"
</t>
    </r>
    <r>
      <rPr>
        <sz val="9"/>
        <rFont val="Calibri"/>
        <family val="2"/>
        <charset val="186"/>
        <scheme val="minor"/>
      </rPr>
      <t>(projekt „Rahvusvaheline koostöö saksakeelse majandusõppe sisse viimisel Kadrioru Saksa Gümnaasiumis”)</t>
    </r>
  </si>
  <si>
    <t>116 07 03 00 0</t>
  </si>
  <si>
    <t>tulu kiirabiteenuse osutamisest (riik-halduslepingu alusel)</t>
  </si>
  <si>
    <t>Terviseameti muud eraldised Tallinna Kiirabile</t>
  </si>
  <si>
    <t>Ekstreemspordiväljaku ehitamine</t>
  </si>
  <si>
    <t>Heli- ja valgustehnika soetamine</t>
  </si>
  <si>
    <t>12 10 31 007 0</t>
  </si>
  <si>
    <t>12 10 25 001 0</t>
  </si>
  <si>
    <t>Kesklinna vabaajakeskusele heli- ja valgustehnika soetamine</t>
  </si>
  <si>
    <t>12 52 23 097 0</t>
  </si>
  <si>
    <t>osalemiseks koolinoorte maailmameistrivõistlustel orienteerumises</t>
  </si>
  <si>
    <t>Juhtkond (MUPAK)</t>
  </si>
  <si>
    <t>531001</t>
  </si>
  <si>
    <t>531010</t>
  </si>
  <si>
    <t>531020</t>
  </si>
  <si>
    <t>531030</t>
  </si>
  <si>
    <t>531040</t>
  </si>
  <si>
    <t>531050</t>
  </si>
  <si>
    <t>571XXX</t>
  </si>
  <si>
    <t>531XXX</t>
  </si>
  <si>
    <t>MTÜ juhtimine</t>
  </si>
  <si>
    <t>Komposti tootmisüksus</t>
  </si>
  <si>
    <t>Rahumäe jäätmejaam</t>
  </si>
  <si>
    <t>Pärnamäe jäätmejaam</t>
  </si>
  <si>
    <t>Loksa jäätmejaam</t>
  </si>
  <si>
    <t>Liiva ümberlaadimisjaam</t>
  </si>
  <si>
    <t>288 90 18 00 0</t>
  </si>
  <si>
    <t>12 89 27 008 0</t>
  </si>
  <si>
    <t>MTÜ-lt Eesti Avatud Noortekeskuste Ühendus projekti "Murdepunkt" korraldamiseks</t>
  </si>
  <si>
    <t>12 14 27 066 0</t>
  </si>
  <si>
    <t>"Noorteinfo tegevuskava 2015 "(Harju MV-lt)</t>
  </si>
  <si>
    <t>227 22 48 00 0</t>
  </si>
  <si>
    <t>projekt Murdepunkt"</t>
  </si>
  <si>
    <t>"Noorteinfo tegevuskava 2015"</t>
  </si>
  <si>
    <t>227 22 49 00 0</t>
  </si>
  <si>
    <t>Lavastuse "Maailmale nähtamatud pisarad" etendamine Brüsselis, teatris "Theatre 140"</t>
  </si>
  <si>
    <t>12 06 25 175 0</t>
  </si>
  <si>
    <t xml:space="preserve">Päevakeskus Käo </t>
  </si>
  <si>
    <t>koolitusprojektid: Aleksander Sibula erialapäev "Mis on raamatukogul sellega pistmist?" ja "Piknik Sibulaga": praktikute ja tudengite mõttetalgud</t>
  </si>
  <si>
    <t>projekteerimine ja osaline remont
(Lastekodu 4 hoone)</t>
  </si>
  <si>
    <t>evakuatsiooniteede remont</t>
  </si>
  <si>
    <t>vihmaveesüsteemi ja varikatuse remont</t>
  </si>
  <si>
    <t xml:space="preserve"> tehnosüsteemide projekt ja osaline remont</t>
  </si>
  <si>
    <t>tehnosüsteemide remondiprojekt ja osaline remont</t>
  </si>
  <si>
    <t>Tallinna Kursitiku Lasteaied</t>
  </si>
  <si>
    <r>
      <t>4231801120</t>
    </r>
    <r>
      <rPr>
        <sz val="11"/>
        <rFont val="Calibri"/>
        <family val="2"/>
        <charset val="186"/>
      </rPr>
      <t xml:space="preserve">               </t>
    </r>
  </si>
  <si>
    <t>piksevarda ehitus</t>
  </si>
  <si>
    <t>12 06 25 176 0</t>
  </si>
  <si>
    <t>12 06 25 177 0</t>
  </si>
  <si>
    <t>A.H.Tammsaare muuseumi projekt „Raamat „Meie Tammsaare. Kohtumisraamat kirjanikuga“ ingliskeelne väljaanne</t>
  </si>
  <si>
    <t>12 52 25 136 0</t>
  </si>
  <si>
    <t>Eesti kirjanike kohtumised vene keelt emakeelena kõneleva noortega</t>
  </si>
  <si>
    <t>Tallinna Perekeskuse hoone II korruse ja trepikoja remont</t>
  </si>
  <si>
    <t>12 67 23 067 0</t>
  </si>
  <si>
    <t>12 67 23 068 0</t>
  </si>
  <si>
    <t>Projekt "Hoiame sinist planeeti!"</t>
  </si>
  <si>
    <t>12 52 23 098 0</t>
  </si>
  <si>
    <t>osalemiseks akordionikonkursil "Minä soitan harmonikkaa 2015" Kokkolas</t>
  </si>
  <si>
    <t>osalemisek Rahvusvahelisel Gregoriaani Laulu Festivalil Watous</t>
  </si>
  <si>
    <t>228 40 01 00 0</t>
  </si>
  <si>
    <t xml:space="preserve">toetus toimetulekuraskustes peredele </t>
  </si>
  <si>
    <t>Tallinna Tugikeskus Juks A-korpuse rekonstrueerimise täiendavad tööd</t>
  </si>
  <si>
    <t>12 52 23 099 0</t>
  </si>
  <si>
    <t>12 52 23 100 0</t>
  </si>
  <si>
    <t>Ksülofoni soetamine</t>
  </si>
  <si>
    <t>rahvusvahelise noorte sümfooniaorkestrite festivali korraldamiseks Tallinnas</t>
  </si>
  <si>
    <t>fassaadide soojustamine</t>
  </si>
  <si>
    <t>elektrisüsteemi remont (kilbid)</t>
  </si>
  <si>
    <t>kanalisatsioonipüstikute vahetus</t>
  </si>
  <si>
    <t>Tallinna Lasteaed Pallipõnn</t>
  </si>
  <si>
    <t>(Suur-Kloostri 17) veetorustiku avariiremont</t>
  </si>
  <si>
    <t>kanalisatsioonitrassi avariiremont</t>
  </si>
  <si>
    <t>katuse ja välistreppide remont</t>
  </si>
  <si>
    <t>küttetrassi avariiremont</t>
  </si>
  <si>
    <t>Tallinna Laagna-Lasteaed Põhikool</t>
  </si>
  <si>
    <t>12 67 23 070 0</t>
  </si>
  <si>
    <t>12 67 23 069 0</t>
  </si>
  <si>
    <t>12 67 23 071 0</t>
  </si>
  <si>
    <t>Projekt "Samblike programm"</t>
  </si>
  <si>
    <t>Projekt "Viru raba programm"</t>
  </si>
  <si>
    <t>Projekt "Keskonnaprogramm"</t>
  </si>
  <si>
    <t>12 02 23 082 0</t>
  </si>
  <si>
    <t>Projekt "Rahvusvahelise sümfooniaorkestri projekt 2015 Riia/Tallinn"</t>
  </si>
  <si>
    <t>STA Peterburi tee 11 lagunenud välisukse vahetus</t>
  </si>
  <si>
    <t>Vale of Glamorgan Festival</t>
  </si>
  <si>
    <t>12 99 25 011 0</t>
  </si>
  <si>
    <t>Maanteeameti projekt "Liikumiskasvatuse õppeväljak koolieelikutele!"</t>
  </si>
  <si>
    <t>12 89 23 048 0</t>
  </si>
  <si>
    <t>12 14 20 002 0</t>
  </si>
  <si>
    <t>südamenädala raames liikumisürituste läbiviimiseks (Harju MV-lt)</t>
  </si>
  <si>
    <t>Fassaadide remondiprojekti koostamine</t>
  </si>
  <si>
    <t>koridoride remont (Kevade tn 8)</t>
  </si>
  <si>
    <t>algklasside hoone remont  (Luise tn 7)</t>
  </si>
  <si>
    <t>Päevakeskus Käo Maleva 16 remont (keldriruumide niiskuskindlaks muutmine)</t>
  </si>
  <si>
    <t>223 11 81 67 0</t>
  </si>
  <si>
    <t>HTM -projektid 4 - Tallinna Laste Turvakeskuses õppetöö korraldamine</t>
  </si>
  <si>
    <t>12 02 23 083 0</t>
  </si>
  <si>
    <t>Õppetöö korraldamine Tallinna Laste Turvakeskuses</t>
  </si>
  <si>
    <t>12 64 23 168 0</t>
  </si>
  <si>
    <t>Tallinna Õismäe Gümnaasium</t>
  </si>
  <si>
    <t>Preemia aasta võõrkeelealase teo eest</t>
  </si>
  <si>
    <t>12 52 25 137 0</t>
  </si>
  <si>
    <t>12 52 25 138 0</t>
  </si>
  <si>
    <t>Näituse "Katastroofid. Vares-Barbarus Tammsaare juures" publikupäevade stipendiumid</t>
  </si>
  <si>
    <t>raamat Kustav-Agu Püümanist</t>
  </si>
  <si>
    <t>Iru Hooldekodu tuletõkkeuksed</t>
  </si>
  <si>
    <t>228 82 35 00 0</t>
  </si>
  <si>
    <t>projekt "Erivajadustega laste ja noorte teatrifestival Savilind"</t>
  </si>
  <si>
    <t>228 82 36 00 0</t>
  </si>
  <si>
    <t>12 89 28 004 0</t>
  </si>
  <si>
    <t>MTÜ Lastekaitse Liit</t>
  </si>
  <si>
    <t>Heategevusprogramm "Jõulutunnel" 2014</t>
  </si>
  <si>
    <t>Tallinna Perekeskuse valvesüsteemi paigaldus</t>
  </si>
  <si>
    <t>Luulepiknik muusikaga</t>
  </si>
  <si>
    <t>12 06 25 178 0</t>
  </si>
  <si>
    <t>Seli Lasteaed</t>
  </si>
  <si>
    <t>tuletõkke sektsioonide projekteerimine</t>
  </si>
  <si>
    <t>Tallinna Mustamäe ja Nõmme lasteaiad</t>
  </si>
  <si>
    <t>Põhja-Tallinna lasteaiad</t>
  </si>
  <si>
    <t>Arte Gümnaasium</t>
  </si>
  <si>
    <t>ujula ventilatsioonisüsteemi renoveerimine</t>
  </si>
  <si>
    <t>225 37 81 01 0</t>
  </si>
  <si>
    <t>225 37 81 00 0</t>
  </si>
  <si>
    <t>muude MTÜ-de toetamine</t>
  </si>
  <si>
    <t>Eesti Noorte Purjeõppeselts "STA ESTONIA"</t>
  </si>
  <si>
    <t>Loomaaia kohvikute inventari soetus</t>
  </si>
  <si>
    <t>Soojatootmise rekonstrueerimine, liitumine Tallinna Küttega</t>
  </si>
  <si>
    <t>Soojalembeliste sõraliste hoone katuse renoveerimine</t>
  </si>
  <si>
    <t>muud soetused</t>
  </si>
  <si>
    <t>kontsertklaveri soetamine</t>
  </si>
  <si>
    <t>223 11 01 81 0</t>
  </si>
  <si>
    <t>=D327&amp;E327&amp;F327&amp;G327</t>
  </si>
  <si>
    <t>E-õpilaspilet</t>
  </si>
  <si>
    <t>12 06 25 179 0</t>
  </si>
  <si>
    <t>Kohtumissari "Looduse ja teaduse muusika" noortele</t>
  </si>
  <si>
    <t>225 14 01 91 0</t>
  </si>
  <si>
    <t>kultuuritegevus (Põhja-Tallinn) Tallinna Lasteteater</t>
  </si>
  <si>
    <t>Hiiu-Rahu kalmistu kabeli/kontorihoone katuse remont</t>
  </si>
  <si>
    <t>Tallinna Merepäevad (LE - KVA)</t>
  </si>
  <si>
    <t>239 21 31 00 0</t>
  </si>
  <si>
    <t>Osalemine üritustel</t>
  </si>
  <si>
    <t>239 21 31 01 0</t>
  </si>
  <si>
    <t>Järvevana tee - Pärnu maaantee vahelise kergliiklustee rajamine</t>
  </si>
  <si>
    <t>Priisle tee kergliiklustee esimese etapi rajamine</t>
  </si>
  <si>
    <t>Paldiski maantee kergliiklustee rajamine (lõigus Järveotsa tee - Järvekalda tee)</t>
  </si>
  <si>
    <t>12 91 30 004 0</t>
  </si>
  <si>
    <t>12 91 30 005 0</t>
  </si>
  <si>
    <t>12 91 30 006 0</t>
  </si>
  <si>
    <t>12 91 42 016 0</t>
  </si>
  <si>
    <t>projekt "CREATE - Liiklusummikute vähendamine Euroopas: transpordi efektiivsuse edendamine" (Horisont 2020)</t>
  </si>
  <si>
    <t>242 70 06 00 0</t>
  </si>
  <si>
    <t>Projekt "CREATE - Liiklusummikute vähendamine Euroopas: transpordi efektiivsuse edendamine" (Horisont 2020)</t>
  </si>
  <si>
    <t>Kultuurikeskus Lindakivi tuleohutusnõuete täitmine</t>
  </si>
  <si>
    <t>Lastemänguväljaku rajamine Kollane tn 16 (Kesklinn)</t>
  </si>
  <si>
    <t>P.Kerese Malemaja renoveerimine</t>
  </si>
  <si>
    <t xml:space="preserve">Kalevi Jahtklubile Pirita jõe süvendamiseks </t>
  </si>
  <si>
    <t>Vana Viru 12 ehitus ja renoveerimine</t>
  </si>
  <si>
    <t>Vabaduse v 7 ehitus ja renoveerimine</t>
  </si>
  <si>
    <t>Vabaduse v 10 ehitus ja renoveerimine</t>
  </si>
  <si>
    <t>Raekoja ehitus ja renoveerimine</t>
  </si>
  <si>
    <t>IT riist- ja tarkvara soetus</t>
  </si>
  <si>
    <t>12 06 23 026 0</t>
  </si>
  <si>
    <t>VII Laste rahvaloomingu festival "Kaleidoskoop+" korraldamine ja läbiviimine</t>
  </si>
  <si>
    <t>12 67 23 072 0</t>
  </si>
  <si>
    <t>Loodusteemaliste ringide õpilaste aktiivõppelaagrid</t>
  </si>
  <si>
    <t>223 17 81 91 0</t>
  </si>
  <si>
    <t>Käsitöökoja Vene 12 renoveerimine</t>
  </si>
  <si>
    <t>Kalamaja Lastemuuseumi remonttööd (Kotzebue 16)</t>
  </si>
  <si>
    <t>12 02 27 016 0</t>
  </si>
  <si>
    <t>"Tallinna noortenädal 2015 vabatahtlike programm"</t>
  </si>
  <si>
    <t>12 64 27 021 0</t>
  </si>
  <si>
    <t>"EVS in motion"</t>
  </si>
  <si>
    <t>227 22 50 00 0</t>
  </si>
  <si>
    <t>227 22 51 00 0</t>
  </si>
  <si>
    <t xml:space="preserve">EVS in Motion </t>
  </si>
  <si>
    <t>Tallinna noortenädal 2015 vabatahtlike programm</t>
  </si>
  <si>
    <t>12 14 27 067 0</t>
  </si>
  <si>
    <t>Projekt "Kaasaegne varjude teater" (Harju MV-lt)</t>
  </si>
  <si>
    <t>Tallinna planeeringute registri tarkvara arendamine</t>
  </si>
  <si>
    <t>Projekt "ART sõidud 2"</t>
  </si>
  <si>
    <t>227 22 52 00 0</t>
  </si>
  <si>
    <t>227 22 53 00 0</t>
  </si>
  <si>
    <t>Projekt "Kaasaegne varjude teater"</t>
  </si>
  <si>
    <t>12 64 23 169 0</t>
  </si>
  <si>
    <t>Kuristiku Gümnaasiumi õpiränne</t>
  </si>
  <si>
    <t>12 67 23 073 0</t>
  </si>
  <si>
    <t>12 67 23 074 0</t>
  </si>
  <si>
    <t>12 67 23 075 0</t>
  </si>
  <si>
    <t>12 67 23 076 0</t>
  </si>
  <si>
    <t>Tallinna Lilleküla Gümnaaisum</t>
  </si>
  <si>
    <t>Pääsküla raba</t>
  </si>
  <si>
    <t>Viimsi Loodusõppeprogramm</t>
  </si>
  <si>
    <t>Eesti looduskaitset ja Lääne-Eesti looduskaitsealuseid objekte tutvustav õppepraktika Tallinna Lilleküla Gümnaasiumi loodussuuna õpilastele</t>
  </si>
  <si>
    <t>Projekt "Taime Lasteaia lapsed on taimede sõbrad!"</t>
  </si>
  <si>
    <t>(Kreutzwaldi 25) fassaadi remont</t>
  </si>
  <si>
    <t>tuletõkkeuksed ja katuse remont</t>
  </si>
  <si>
    <t>12 89 23 049 0</t>
  </si>
  <si>
    <t>Eesti Noorsootöö Keskus - klaveri restaureerimine</t>
  </si>
  <si>
    <t>12 67 23 077 0</t>
  </si>
  <si>
    <t>Tallinna Kannikese Lasteaia minidendraariumi rajamine, orienteerumisvõistluse "Tunne puid ja põõsaid" läbiviimine koos lastevanematega</t>
  </si>
  <si>
    <t>12 14 27 068 0</t>
  </si>
  <si>
    <t>Projekt "Tänavakultuuri ilu ja võlu"</t>
  </si>
  <si>
    <t>Mustamäe Noortekeskus Kaja</t>
  </si>
  <si>
    <t>227 22 54 00 0</t>
  </si>
  <si>
    <t>12 06 25 180 0</t>
  </si>
  <si>
    <t xml:space="preserve">Kännukuke raamatukogu fassaad Vilde tee 72               </t>
  </si>
  <si>
    <t>Nõmme raamatukogu jahutusseade Raudtee 68</t>
  </si>
  <si>
    <t>Pelgulinna Rahvamaja</t>
  </si>
  <si>
    <t xml:space="preserve">Pööningu ja saali lae remont                    </t>
  </si>
  <si>
    <t>Laia tn hoonestu tuleohutuse ekspertiis</t>
  </si>
  <si>
    <t>223 11 01 91 0</t>
  </si>
  <si>
    <t>põhi- üldkeskharidus - teenuse ost teiselt KOV-lt (Keila Kool, Laagri Kool)</t>
  </si>
  <si>
    <t xml:space="preserve">gaasikatlamaja rekonstrueerimise projekt </t>
  </si>
  <si>
    <t>12 89 23 050 0</t>
  </si>
  <si>
    <t>Maanteeametilt projekt "Tallinna Lasteaed Delfiin liikumisväljaku markeerimine"</t>
  </si>
  <si>
    <t>akende valmistamine ja paigaldamine</t>
  </si>
  <si>
    <t>225 37 21 41 0</t>
  </si>
  <si>
    <t>Eesti Soome-Ugri Rahvuste Ühendus</t>
  </si>
  <si>
    <t>12 67 23 078 0</t>
  </si>
  <si>
    <t>Lasteaed Pääsupesa keskkonnateadlikkuse suurendamine mitmekesise õuesõppe ja loodusõppe kaudu</t>
  </si>
  <si>
    <t>12 67 23 079 0</t>
  </si>
  <si>
    <t>Avastusretk looduse igapäevaellu...</t>
  </si>
  <si>
    <t>12 02 23 084 0</t>
  </si>
  <si>
    <t>Erakoolid</t>
  </si>
  <si>
    <t>227 22 55 00 0</t>
  </si>
  <si>
    <t>Projekt "Slide 2015"</t>
  </si>
  <si>
    <t>12 14 27 069 0</t>
  </si>
  <si>
    <t>Projekt "Tänavakultuuri ilu ja võlu" (Harju MV-lt)</t>
  </si>
  <si>
    <t>Projekt "Slide 2015" (Harju MV-lt)</t>
  </si>
  <si>
    <t>Haabersti Vaba Aja Keskus</t>
  </si>
  <si>
    <t>223 10 01 51 0</t>
  </si>
  <si>
    <t>Persona Dolls metoodika juurutamine</t>
  </si>
  <si>
    <t>Ümera, Raadiku ja Sinimäe tänavad</t>
  </si>
  <si>
    <t>Lastekodu tn (Liivalaia tn - Keldrimäe tn)</t>
  </si>
  <si>
    <t>katuse avariiremint</t>
  </si>
  <si>
    <t>õuepaviljoni avariiremont</t>
  </si>
  <si>
    <t>keldritrasside vahetus</t>
  </si>
  <si>
    <t>kanalisatsioonitorustiku remont</t>
  </si>
  <si>
    <t>piksekaitse ehitus</t>
  </si>
  <si>
    <t>ruumide ettevalmistus</t>
  </si>
  <si>
    <t>12 67 25 023 0</t>
  </si>
  <si>
    <t>Tallinna Loomaaia huviringide õppepäevad süvahuviga õpilastele</t>
  </si>
  <si>
    <t>12 67 23 080 0</t>
  </si>
  <si>
    <t>Keskkonnahariduslikud programmid Tallinna haridusasutustele 2015/16 õppeaastal</t>
  </si>
  <si>
    <t>223 01 81 51 0</t>
  </si>
  <si>
    <t>12 64 23 170 0</t>
  </si>
  <si>
    <t xml:space="preserve">projekt  "Gustav Adolfi Gümnaasiumi koolitöötajate pädevuste arendamine IKT lõimingus"
</t>
  </si>
  <si>
    <t>12 06 25 181 0</t>
  </si>
  <si>
    <t xml:space="preserve"> Noorte kirjanduslik-muusikaliste kohtumiste sari "Millest räägivad tähed?"</t>
  </si>
  <si>
    <t>12 64 23 171 0</t>
  </si>
  <si>
    <t>projekt "Innovation Cluster for Entrepreneurship Education"</t>
  </si>
  <si>
    <t>12 52 25 139 0</t>
  </si>
  <si>
    <t>Lasteraamatu "Kuukassi koerused kosmoses" väljaandmine</t>
  </si>
  <si>
    <t>"Üks riik - palju rahvaid": Eestis elavate vähemusrahvuste kultuuri ja kirjandust tutvustav kohtumisürituste sari</t>
  </si>
  <si>
    <t>12 52 25 140 0</t>
  </si>
  <si>
    <t>Henrik Ibsen "Peer Gynt", näidendi eestikeelse väljaande ettevalmistamine ja trükkimine</t>
  </si>
  <si>
    <t>Tallinna Linnamuuseumile Eesti kirjanduse sügislaada korraldamiseks</t>
  </si>
  <si>
    <t>12 14 27 070 0</t>
  </si>
  <si>
    <t>Projekt "Suvi Hopneri hoovis" (Harju MV-lt)</t>
  </si>
  <si>
    <t>227 22 56 00 0</t>
  </si>
  <si>
    <t>12 52 25 141 0</t>
  </si>
  <si>
    <t>Vanamuusikaansambel Rondellus suvekontserdid Katariina kirikus</t>
  </si>
  <si>
    <t>12 52 25 142 0</t>
  </si>
  <si>
    <t>osalemiseks Irboskas Keskaja kultuuri festivalil "Raudlinn"</t>
  </si>
  <si>
    <t>12 52 25 143 0</t>
  </si>
  <si>
    <t>12 67 25 024 0</t>
  </si>
  <si>
    <t>Loomaaia välipraktikum/laager</t>
  </si>
  <si>
    <t>Turvavalgustuse projekteerimine ja paigaldamine Mustamäe ja Põhja-Tallinna linnaosade lasteaedades</t>
  </si>
  <si>
    <t>elektrisüsteemide rekonstrueerimisprojekt</t>
  </si>
  <si>
    <t>ruumide remont (Liivalaia  tn.)</t>
  </si>
  <si>
    <t>Kesklinna noortekeskuse projektid</t>
  </si>
  <si>
    <t>12 64 27 022 0</t>
  </si>
  <si>
    <t>Loovharidus</t>
  </si>
  <si>
    <t>841 22 66 00 0</t>
  </si>
  <si>
    <t>841 22 66 01 0</t>
  </si>
  <si>
    <t>800 41 61 66 0</t>
  </si>
  <si>
    <t>Projekt “Spieltrieb”</t>
  </si>
  <si>
    <t>800 41 41 12 0</t>
  </si>
  <si>
    <t>Loovharidus projekt “Spieltrieb”</t>
  </si>
  <si>
    <t>800 41 41 13 0</t>
  </si>
  <si>
    <t>Projekt "Circo Aereo"</t>
  </si>
  <si>
    <t>Õpirände projekt "Carpe diem"</t>
  </si>
  <si>
    <t>12 06 25 182 0</t>
  </si>
  <si>
    <t xml:space="preserve">Tallinna Keskraamatukogu teenindusdirektori Triinu Seppami osalemine rahvusvahelisel konverentsil „Cycling for libraries – The New Nordic“ </t>
  </si>
  <si>
    <t>12 06 25 183 0</t>
  </si>
  <si>
    <t xml:space="preserve">Veebikoolitused raamatukoguhoidjatele üle Eesti: "Noorsootöö raamatukogus" ja "Soolise võrdõigus-likkuse lõimimine raamatukogutöösse" </t>
  </si>
  <si>
    <t>kanalisatsioonipüstiku paigaldamine</t>
  </si>
  <si>
    <t>ruumide remont</t>
  </si>
  <si>
    <t>Tallinna Inglise Kolledz</t>
  </si>
  <si>
    <t>ruumide remont ja elektritööd</t>
  </si>
  <si>
    <t>Muusikateatrite show-case/konverentsi ettevalmistus hooajal 2015-16</t>
  </si>
  <si>
    <t>12 06 25 184 0</t>
  </si>
  <si>
    <t>12 91 27 013 0</t>
  </si>
  <si>
    <t>Itaalia noortevahetus</t>
  </si>
  <si>
    <t>12 91 27 014 0</t>
  </si>
  <si>
    <t>Bosnia noortevahetus</t>
  </si>
  <si>
    <t>227 22 57 00 0</t>
  </si>
  <si>
    <t>227 22 58 00 0</t>
  </si>
  <si>
    <t>12 52 23 101 0</t>
  </si>
  <si>
    <t>puhkpilliorkestri osalemine Tammefestivalil orkestri suvekoolis Võrus (bussitrantsport)</t>
  </si>
  <si>
    <t>12 64 23 172 0</t>
  </si>
  <si>
    <t xml:space="preserve">projekt "European Digital School: efficient integration of ICT in schools" </t>
  </si>
  <si>
    <t>Pelgulinna Gümnaasium</t>
  </si>
  <si>
    <t>12 64 23 173 0</t>
  </si>
  <si>
    <t>projekt "Elukestev õpe Tallinna Lilleküla Gümnaasiumis"</t>
  </si>
  <si>
    <t>12 64 23 174 0</t>
  </si>
  <si>
    <t>projekt "Homsed oskused"</t>
  </si>
  <si>
    <t>12 64 23 175 0</t>
  </si>
  <si>
    <t>projekt "Võimekate õpilaste toetamine koolis"</t>
  </si>
  <si>
    <t>12 65 23 096 0</t>
  </si>
  <si>
    <t>projekt "Õpilaskonverents Yes-event 2015 "Integratsioon ja migratsioon""</t>
  </si>
  <si>
    <t>12 65 23 097 0</t>
  </si>
  <si>
    <t>projekt "Mina olen Hansa Liidu kodanik"</t>
  </si>
  <si>
    <t>fassaadi ja katuse remondi projekteerimine</t>
  </si>
  <si>
    <t>soojussõlme ja ventilatsioonitorustike remont</t>
  </si>
  <si>
    <t>algklasside hoone (Suur-Kloostri 10) soojussõlme ja ventilatsiooni remont</t>
  </si>
  <si>
    <t>Vana-Kalamaja Täiskasvanute Gümnaasium</t>
  </si>
  <si>
    <t>Vanalinna Hariduskollegium</t>
  </si>
  <si>
    <t>116 06 13 02 0</t>
  </si>
  <si>
    <t>võistluste osalustasu</t>
  </si>
  <si>
    <t>finantsinfosüsteem</t>
  </si>
  <si>
    <t>Laste suvise lugemisprogrammi "Suvi raamatuga" lõpuüritus</t>
  </si>
  <si>
    <t>12 64 28 003 0</t>
  </si>
  <si>
    <t>projekt "Count Me In"</t>
  </si>
  <si>
    <t>228 82 37 00 0</t>
  </si>
  <si>
    <t>NB! Finantskulude tegevusala 01700</t>
  </si>
  <si>
    <t>12 06 25 185 0</t>
  </si>
  <si>
    <t>Projekt "Mängude maailm"</t>
  </si>
  <si>
    <t>112 70 07 00 0</t>
  </si>
  <si>
    <t>teenindajakaardi taotluse läbivaatamine</t>
  </si>
  <si>
    <t>ühistranspordiloa taotluse läbivaatamine</t>
  </si>
  <si>
    <t>taksoveoloa taotluse läbivaatamine</t>
  </si>
  <si>
    <t>sõidukikaardi taotluse läbivaatamine</t>
  </si>
  <si>
    <t>bussiveo liiniloa taotluse läbivaatamine</t>
  </si>
  <si>
    <t>Ehitusseadustiku alusel teostatavatelt toimingutelt</t>
  </si>
  <si>
    <t>116 03 65 00 0</t>
  </si>
  <si>
    <t>Tallinna 32. Keskkool</t>
  </si>
  <si>
    <t>spordisaali tabloo</t>
  </si>
  <si>
    <t>torude isoleerimine</t>
  </si>
  <si>
    <t>Lugeja vastutus</t>
  </si>
  <si>
    <t>116 05 12 10 0</t>
  </si>
  <si>
    <t>12 65 25 003 0</t>
  </si>
  <si>
    <t>Projekt "Eesti ja mina"</t>
  </si>
  <si>
    <t>Prpojekt "Veebipõhise noorteraadio www.noorteraadio.ee venekeelse programmi käivitamine Lasnamäe noortekeskuses"</t>
  </si>
  <si>
    <t>12 52 25 144 0</t>
  </si>
  <si>
    <t>Torupilli soetamiseks</t>
  </si>
  <si>
    <t>Tallinna Kammerorkestri plaadistuse toonmeistri honorar ja noodirendi tasustamine</t>
  </si>
  <si>
    <r>
      <t>Kultuurikatel - jaotamata</t>
    </r>
    <r>
      <rPr>
        <i/>
        <sz val="11"/>
        <rFont val="Calibri"/>
        <family val="2"/>
        <charset val="186"/>
        <scheme val="minor"/>
      </rPr>
      <t xml:space="preserve"> (nt: prügikonteiner ehitaja)</t>
    </r>
  </si>
  <si>
    <t>841 22 55 00 0</t>
  </si>
  <si>
    <t>841 22 55 01 0</t>
  </si>
  <si>
    <t>Kultuurikatla katseköök- ja kohvik</t>
  </si>
  <si>
    <t>Katlaaed</t>
  </si>
  <si>
    <t>800 41 61 80 0</t>
  </si>
  <si>
    <t>SNA</t>
  </si>
  <si>
    <t>Projekt "Suvi Hopneri hoovis"</t>
  </si>
  <si>
    <t>12 64 27 023 0</t>
  </si>
  <si>
    <t>227 22 59 00 0</t>
  </si>
  <si>
    <t>Projekt "Jagatud mitmekesisus" (Shared Diversity)</t>
  </si>
  <si>
    <t>12 64 27 024 0</t>
  </si>
  <si>
    <t>Vabatahtlik teenistus Hollandis</t>
  </si>
  <si>
    <t>227 22 60 00 0</t>
  </si>
  <si>
    <t>247 12 51 00 0</t>
  </si>
  <si>
    <t>linnaruumi kvaliteet</t>
  </si>
  <si>
    <t>12 67 31 014 0</t>
  </si>
  <si>
    <t>Säästva tarbimise kampaania Prügihunt 2015-2017 esitlused 4-9aastastele</t>
  </si>
  <si>
    <t>12 67 45 028 0</t>
  </si>
  <si>
    <t>Tallinna linna ja linnastu CO2 inventuuri ajakohastamine (2013)</t>
  </si>
  <si>
    <t>Tallinna linna ja linnastu CO2 inventuuri ajakohastamine (2015)</t>
  </si>
  <si>
    <t>Reidi tee ehitus Tallinnas</t>
  </si>
  <si>
    <t>Gonsiori tänava rekonstrueerimine Tallinnas</t>
  </si>
  <si>
    <t>Vana-Tartu mnt kergliiklustee (Tartu mnt - linna piir)</t>
  </si>
  <si>
    <t>Paldiski mnt kergliiklustee (Tähetorni tee - Järvekalda tee)</t>
  </si>
  <si>
    <t>Kergliiklustee raudtee tammil (Ehitajate tee - Stroomi rand)</t>
  </si>
  <si>
    <t>12 91 30 007 0</t>
  </si>
  <si>
    <t>Haabersti ristmiku rekonstrueerimine Tallinnas</t>
  </si>
  <si>
    <t>12 91 30 008 0</t>
  </si>
  <si>
    <t>12 91 30 009 0</t>
  </si>
  <si>
    <t>12 91 30 010 0</t>
  </si>
  <si>
    <t>12 91 30 011 0</t>
  </si>
  <si>
    <t>12 91 30 012 0</t>
  </si>
  <si>
    <t>Ametipalkade, põhipalkade ja kokkulepitud tasude reserv</t>
  </si>
  <si>
    <t>Tallinna Lastekodu Sõpruse 248 remonttööd</t>
  </si>
  <si>
    <t>222 29 02 10 0</t>
  </si>
  <si>
    <t>Linnaasutuste turvelisuse tagamine</t>
  </si>
  <si>
    <t>12 67 23 081 0</t>
  </si>
  <si>
    <t>Lasteaed Päikene 5-7 aastaste laste avastusretked looduse tundmaõppimiseks</t>
  </si>
  <si>
    <t>basseiniseadmete vahetus</t>
  </si>
  <si>
    <t>Vanalinna Hariduskolleegiumi pumbasõlme korrastamine ja automaatika</t>
  </si>
  <si>
    <t>pumbasõlme korrastamine ja automaatika</t>
  </si>
  <si>
    <t>alglasside hoone (Hariduse 3) sadeveesüsteemi korrastus</t>
  </si>
  <si>
    <t>Tallinna Prantsuse Lütseumi</t>
  </si>
  <si>
    <t>12 91 23 024 0</t>
  </si>
  <si>
    <t>NordPlus Junior (Swedish Council for Higher Education (UHR)) - Projekt "Tallinn-Lahti Music Bridge"</t>
  </si>
  <si>
    <t>Vaimse Tervise Keskuse Hooldekodu tee 2 välisviimistlustööd</t>
  </si>
  <si>
    <t>223 43 28 00 0</t>
  </si>
  <si>
    <t>Nordplus programmi välisprojekt "Tallinn-Lahti Music Bridge"</t>
  </si>
  <si>
    <t>12 64 23 176 0</t>
  </si>
  <si>
    <t>projekt "Õpetaja ja loovus"</t>
  </si>
  <si>
    <t>Vilde Muuseumi (Roheline Aas 3) fassaad, turvavalgustuse väljaehitamine ja Päästeameti ettekirjutuse täitmine</t>
  </si>
  <si>
    <t>228 11 13 00 0</t>
  </si>
  <si>
    <t>Raske ja sügava puudega laste tugiisikuteenus</t>
  </si>
  <si>
    <t>228 11 13 01 0</t>
  </si>
  <si>
    <t>raske ja sügava puudega laste tugiisikuteenus (Perekeskus)</t>
  </si>
  <si>
    <t>228 12 03 01 0</t>
  </si>
  <si>
    <t>228 12 03 00 0</t>
  </si>
  <si>
    <t>omastehooldaja asendusteenus</t>
  </si>
  <si>
    <t>228 13 09 10 0</t>
  </si>
  <si>
    <t>228 13 09 20 0</t>
  </si>
  <si>
    <t>12 67 23 082 0</t>
  </si>
  <si>
    <t>Kullerkupu lasteaia avasutsretk Muraste loodusesse</t>
  </si>
  <si>
    <t>12 64 23 177 0</t>
  </si>
  <si>
    <t>projekt "Singing helps living"</t>
  </si>
  <si>
    <t>225 37 41 17 0</t>
  </si>
  <si>
    <r>
      <t xml:space="preserve">Mittetulundusühing Mustonenfest   </t>
    </r>
    <r>
      <rPr>
        <sz val="8"/>
        <color rgb="FF1F497D"/>
        <rFont val="Arial"/>
        <family val="2"/>
        <charset val="186"/>
      </rPr>
      <t>      </t>
    </r>
  </si>
  <si>
    <t>225 37 41 31 0</t>
  </si>
  <si>
    <r>
      <t>Sihtasutus Tallinna Kunstihoone Fond</t>
    </r>
    <r>
      <rPr>
        <sz val="8"/>
        <color rgb="FF1F497D"/>
        <rFont val="Arial"/>
        <family val="2"/>
        <charset val="186"/>
      </rPr>
      <t xml:space="preserve"> </t>
    </r>
  </si>
  <si>
    <t>Tallinna Loomaaaed</t>
  </si>
  <si>
    <t>Välisrahastusega projekt "Nutikad loomaaiad. Rahvusvaheline teenustepakett loovaks õppimiseks Kesk-Läänemere Regiooni loomaaedades"</t>
  </si>
  <si>
    <t>12 91 25 006 0</t>
  </si>
  <si>
    <t>soojussõlme remont ja torustike vahetus</t>
  </si>
  <si>
    <t>küttetrassi ehitus ja kaugküttele üleminek</t>
  </si>
  <si>
    <r>
      <t xml:space="preserve">Projekt "Põhja-raunjala ja ida-kiviürdi </t>
    </r>
    <r>
      <rPr>
        <i/>
        <sz val="10"/>
        <rFont val="Arial"/>
        <family val="2"/>
        <charset val="186"/>
      </rPr>
      <t>ex situ</t>
    </r>
    <r>
      <rPr>
        <sz val="10"/>
        <rFont val="Arial"/>
        <family val="2"/>
      </rPr>
      <t xml:space="preserve"> säilitamine liigikaitse eesmärgil TBA-s"</t>
    </r>
  </si>
  <si>
    <r>
      <t xml:space="preserve">Botaanikaaia seadmete ost (Põhja-raunjala ja ida-kiviürdi </t>
    </r>
    <r>
      <rPr>
        <i/>
        <sz val="10"/>
        <rFont val="Arial"/>
        <family val="2"/>
        <charset val="186"/>
      </rPr>
      <t>ex situ</t>
    </r>
    <r>
      <rPr>
        <sz val="10"/>
        <rFont val="Arial"/>
        <family val="2"/>
        <charset val="186"/>
      </rPr>
      <t xml:space="preserve"> säilitamine liigikaitse eesmärgil Tallinna Botaanikaaias jätkuprojekt)</t>
    </r>
  </si>
  <si>
    <t>225 95 05 00 0</t>
  </si>
  <si>
    <t>116 06 13 11 0</t>
  </si>
  <si>
    <t>treningute osalustasu</t>
  </si>
  <si>
    <t>spordilaagri teenused</t>
  </si>
  <si>
    <t>Vaimse Tervise Keskuse Hooldekodu tee 2 sisustus</t>
  </si>
  <si>
    <t xml:space="preserve">Toompea tn tänavavalgustus </t>
  </si>
  <si>
    <t>Viru ringi tänavavalgustuse rekonstrueerimine</t>
  </si>
  <si>
    <t>12 67 23 083 0</t>
  </si>
  <si>
    <t>Mina ja keskkond on osa meie elust</t>
  </si>
  <si>
    <t>12 61 23 028 0</t>
  </si>
  <si>
    <t>223 10 81 30 0</t>
  </si>
  <si>
    <t>Hariduse Infotehnoloogia Sihtasutus (HITSA) rahastatavad projektid</t>
  </si>
  <si>
    <t xml:space="preserve">Projekt "Progetiigri taristu" </t>
  </si>
  <si>
    <t>Hariduse Infotehnoloogia Sihtasutus (HITSA) rahastatavad projektid 2</t>
  </si>
  <si>
    <t>12 67 23 084 0</t>
  </si>
  <si>
    <t>841 01 02 00 0</t>
  </si>
  <si>
    <r>
      <t xml:space="preserve">SA Tallinna Kultuurikatel </t>
    </r>
    <r>
      <rPr>
        <i/>
        <sz val="8"/>
        <rFont val="Calibri"/>
        <family val="2"/>
        <charset val="186"/>
        <scheme val="minor"/>
      </rPr>
      <t>(ARH keskus inv. tasaarveldus rendiga)</t>
    </r>
  </si>
  <si>
    <t>800 41 71 22 0</t>
  </si>
  <si>
    <t xml:space="preserve">Kultuurikatla üür ja rent </t>
  </si>
  <si>
    <r>
      <t xml:space="preserve">Kultuurikatla üür ja rent  </t>
    </r>
    <r>
      <rPr>
        <i/>
        <sz val="8"/>
        <rFont val="Calibri"/>
        <family val="2"/>
        <charset val="186"/>
        <scheme val="minor"/>
      </rPr>
      <t>(ARH keskus inv. tasaarveldus rendiga)</t>
    </r>
  </si>
  <si>
    <t xml:space="preserve">Projekt "Metsaga sõbraks" </t>
  </si>
  <si>
    <t>Kloostri tee 6 soetus</t>
  </si>
  <si>
    <t>225 95 06 00 0</t>
  </si>
  <si>
    <t>12 91 25 007 0</t>
  </si>
  <si>
    <t>Välisrahastusega projekt "Loominguline foorum raamatukogus"
(Programm: Nordplus Adult 2015)</t>
  </si>
  <si>
    <t xml:space="preserve">Välirahastusega projekt "Loominguline foorum raamatukogus" </t>
  </si>
  <si>
    <t>pööningu soojustamine ja konstruktsioonide avariiremont</t>
  </si>
  <si>
    <t>Tallinna Loitsu Lasteaaed</t>
  </si>
  <si>
    <t>Projekt "Linnalapsed metsaga sõbraks"</t>
  </si>
  <si>
    <t>12 67 23 085 0</t>
  </si>
  <si>
    <t>12 67 23 086 0</t>
  </si>
  <si>
    <t>Tallinna Lasteaia Karikakar lapsed avastavad muutusi looduses erinevatel aastaaegadel</t>
  </si>
  <si>
    <t>12 99 25 012 0</t>
  </si>
  <si>
    <t>International Baltik Festival Center</t>
  </si>
  <si>
    <t>12 52 25 145 0</t>
  </si>
  <si>
    <t xml:space="preserve"> @raamatuklubi lastele: kirjanike esinemised raamatukogus, kohtumiste salvestused lasteportaali jaoks</t>
  </si>
  <si>
    <t xml:space="preserve">12 68 39 002 0 </t>
  </si>
  <si>
    <t>Sihtasutuselt KredEx kasutusest välja langenud munitsipaalomandisse kuuluva või hoonestusõigusega koormatud kinnisasjal asuva elamu lammutamise rahastamiseks</t>
  </si>
  <si>
    <t>12 99 25 013 0</t>
  </si>
  <si>
    <t>Festival Baltiiski Dom</t>
  </si>
  <si>
    <t>248 21 13 00 0</t>
  </si>
  <si>
    <t>Toetus SA-le Tallinna Teaduspark TEHNOPOL</t>
  </si>
  <si>
    <t>223 11 81 66 0</t>
  </si>
  <si>
    <t>HTM - projektid 5 - eesti keele õpet toetavad tegevused</t>
  </si>
  <si>
    <t>12 02 23 085 0</t>
  </si>
  <si>
    <t>Eesti keele õpet toetavad tegevused</t>
  </si>
  <si>
    <t>12 52 25 146 0</t>
  </si>
  <si>
    <t>12 14 20 003 0</t>
  </si>
  <si>
    <t>puu- ja köögiviljade kampaania raames kokanduskursuste läbiviimine (Harju MV-lt)</t>
  </si>
  <si>
    <t>Tallinna Rukkilille Lasteaia kanalisatsiooni- ja veetorustike remont</t>
  </si>
  <si>
    <t>Tallinna Lasteaed Karikakar kanalisatsioonipüstikute remont</t>
  </si>
  <si>
    <t>kanalisatsiooni- ja veetorustike remont</t>
  </si>
  <si>
    <t>kanalisatsioonipüstikute remont</t>
  </si>
  <si>
    <t xml:space="preserve"> soojusvaheti asendus</t>
  </si>
  <si>
    <t>teede korrastus</t>
  </si>
  <si>
    <t>kappvoodite asendus</t>
  </si>
  <si>
    <t xml:space="preserve">basseiniseadmete vahetus </t>
  </si>
  <si>
    <t>gaasikatla ja tarbevee süsteemi remont</t>
  </si>
  <si>
    <t>12 52 25 147 0</t>
  </si>
  <si>
    <t>osalemine raamatukogude innovatsioonikonverentsil "Internet Librarian International 2015"</t>
  </si>
  <si>
    <t>12 64 23 178 0</t>
  </si>
  <si>
    <t>projekt "Blue planet - water around us"</t>
  </si>
  <si>
    <t>12 67 23 087 0</t>
  </si>
  <si>
    <t>Tallinna Terakese Lasteaia eelkooliealiste laste ümbritseva keskkonna teadlikkuse tõstmine läbi tutvumise Sagadi loodusega</t>
  </si>
  <si>
    <t>õppeprogrammide läbiviimine</t>
  </si>
  <si>
    <t>116 99 11 00 0</t>
  </si>
  <si>
    <t xml:space="preserve">116 99 12 00 0 </t>
  </si>
  <si>
    <t>suveniiride müük loomaaias</t>
  </si>
  <si>
    <t>komposti müük, loomade müük ja transport loomaaias</t>
  </si>
  <si>
    <t>116 05 20 13 0</t>
  </si>
  <si>
    <t>12 52 25 148 0</t>
  </si>
  <si>
    <t>tekstide ja seadete honorarid</t>
  </si>
  <si>
    <t>Nõmme Kultuurikeskus</t>
  </si>
  <si>
    <t>12 64 23 179 0</t>
  </si>
  <si>
    <t>projekt "TCA Adult Education" seminar Hollandis</t>
  </si>
  <si>
    <t>kontserdisari "TKO Kammeremuusika"</t>
  </si>
  <si>
    <t>12 52 25 149 0</t>
  </si>
  <si>
    <t>Andrus Kivirähki lühiteos "Vana saabas" sarjale "Noorte Filharmoonia"</t>
  </si>
  <si>
    <t>"Noorte filharmoonia" uudisteose ettekanded</t>
  </si>
  <si>
    <t>12 52 25 150 0</t>
  </si>
  <si>
    <t>12 52 25 151 0</t>
  </si>
  <si>
    <t>Loengusari "Teksti mõjutajad. Ideoloogiad ja kirjandus"</t>
  </si>
  <si>
    <t>12 89 25 023 0</t>
  </si>
  <si>
    <t xml:space="preserve"> Well Invest - loengusari "Teksti mõjutajad. Ideoloogiad ja kirjandus"</t>
  </si>
  <si>
    <t>Päevakeskus Käo Maleva 16 peasissepääsu remont</t>
  </si>
  <si>
    <r>
      <t>Tallinna Loomaaia muud remonttööd ja soetused</t>
    </r>
    <r>
      <rPr>
        <sz val="11"/>
        <color rgb="FF1F497D"/>
        <rFont val="Calibri"/>
        <family val="2"/>
        <charset val="186"/>
      </rPr>
      <t xml:space="preserve">         </t>
    </r>
  </si>
  <si>
    <r>
      <t>Tallinna Linnamuuseumi muud remontööd ja soetused (jaotamata)</t>
    </r>
    <r>
      <rPr>
        <sz val="11"/>
        <color rgb="FF1F497D"/>
        <rFont val="Calibri"/>
        <family val="2"/>
        <charset val="186"/>
      </rPr>
      <t>     </t>
    </r>
  </si>
  <si>
    <t>12 67 31 015 0</t>
  </si>
  <si>
    <t>Elanikkonnale suunatud
keskkonnateadlikkuse ning säästva tarbimise õppematerjalide koostamine</t>
  </si>
  <si>
    <t>12 64 23 180 0</t>
  </si>
  <si>
    <t>projekt "Every child is special"</t>
  </si>
  <si>
    <t xml:space="preserve">Vana admin. hoone (Rahvusvahelise koostöö hoone) maaküttesüsteemi veesisendi ja elektrisüsteemi rekonstrueerimine </t>
  </si>
  <si>
    <t>Metsakalmistu kabeli kütte paigaldamine</t>
  </si>
  <si>
    <t>228 11 03 10 0</t>
  </si>
  <si>
    <t>isikliku abistaja teenus täiskasvanud nägemispuudega inimestele</t>
  </si>
  <si>
    <t>228 11 03 20 0</t>
  </si>
  <si>
    <t>isikliku abistaja teenus täiskasvanud liikumispuudega inimestele</t>
  </si>
  <si>
    <t>228 11 03 30 0</t>
  </si>
  <si>
    <t>tugiisiku teenus täiskasvanud vaimupuudega inimestele</t>
  </si>
  <si>
    <t>AKTSIAKAPITALI SUURENDAMINE</t>
  </si>
  <si>
    <t>277 35 40 00 0</t>
  </si>
  <si>
    <t>Projekti "Tallinna Haigla" töörühma moodustamine</t>
  </si>
  <si>
    <t>228 14 05 03 0</t>
  </si>
  <si>
    <t>toiduabi</t>
  </si>
  <si>
    <t>Tallinna Lvk istungite saali hääletussüsteemi soetused</t>
  </si>
  <si>
    <t>Ühisveevärgi- ja kanalisatsiooni ehitus</t>
  </si>
  <si>
    <t>12 06 25 186 0</t>
  </si>
  <si>
    <t>Eelkooliealiste laste lugemisoskust arendavad lugemismängud raamatukogus</t>
  </si>
  <si>
    <t>Tallinna linnamüüri ja bastionide eskarpmüüride konserveerimine</t>
  </si>
  <si>
    <t>ÜT ootekojad</t>
  </si>
  <si>
    <t>226 24 33 00 0</t>
  </si>
  <si>
    <t>Tallinna Spordiaasta lõpetamine</t>
  </si>
  <si>
    <t>Pirita SK keskküttetrassi avariiremonttööd</t>
  </si>
  <si>
    <t>12 89 30 009 0</t>
  </si>
  <si>
    <t>KÜ Mooni ja Sõpruse 196 kaasfinantseerimine</t>
  </si>
  <si>
    <t>Tulika tn 33b haldushoone peasissekäigu trepi ja kaldtee renoveerimine</t>
  </si>
  <si>
    <t>F.R.Kreutzvaldi monumendi remonttööd</t>
  </si>
  <si>
    <t>Vanalinna jõuludekoratsioonide soetamine</t>
  </si>
  <si>
    <t>muu remont ja soetused</t>
  </si>
  <si>
    <t>Tammetõru laste sinasõprus metsa ja puudega</t>
  </si>
  <si>
    <t>12 67 23 088 0</t>
  </si>
  <si>
    <t>Tallinna Magdaleena Lasteaied</t>
  </si>
  <si>
    <t>fassaadi remondiprojekt</t>
  </si>
  <si>
    <t>Vaimse Tervise Keskuse Hooldekodu tee 2 uste vahetus</t>
  </si>
  <si>
    <t>12 64 23 181 0</t>
  </si>
  <si>
    <t>12 64 23 182 0</t>
  </si>
  <si>
    <t>projekt "Notes of Europe"</t>
  </si>
  <si>
    <t>projekt "SmartMaths"</t>
  </si>
  <si>
    <t>12 64 23 183 0</t>
  </si>
  <si>
    <t>projekt"„Let the children change the world - teaching and learning tolerance and values from preschool on“</t>
  </si>
  <si>
    <t>12 64 23 184 0</t>
  </si>
  <si>
    <t>Projekt "Student Hanseatic League"</t>
  </si>
  <si>
    <t>Ametiasutuste juhtide preemiad ja tulemustasud - reserv</t>
  </si>
  <si>
    <t>248 21 14 00 0</t>
  </si>
  <si>
    <t>Toetus MTÜ-le Prototron</t>
  </si>
  <si>
    <t>282 12 02 00 0</t>
  </si>
  <si>
    <t>Pirita kloostrikiriku põhjapoolse müüri remont</t>
  </si>
  <si>
    <t>Kadrioru staadioni renoveerimine (kuni 31.12.2011)</t>
  </si>
  <si>
    <t>Kadrioru staadioni renoveerimstööd</t>
  </si>
  <si>
    <t>226 24 34 00 0</t>
  </si>
  <si>
    <t>226 24 35 00 0</t>
  </si>
  <si>
    <t>talispordi toetamine</t>
  </si>
  <si>
    <t>saavutusspordi toetamine</t>
  </si>
  <si>
    <t>220 13 03 00 0</t>
  </si>
  <si>
    <t>perekonnaseisuameti 90. juubeli tähistamiseks</t>
  </si>
  <si>
    <t>Tallinna Tugikeskus Juks B,C,D ja K korpuste viilaktused ja fassaadi remont</t>
  </si>
  <si>
    <t>Tallinna Vaimse Tervise Keskuse (Hooldekodu 2) katuse remont</t>
  </si>
  <si>
    <t>Päevakeskus Käo Lasnamäe keskuse territooriumi heakord ja asfalteerimine</t>
  </si>
  <si>
    <t>Päevakeskus Käo Maleva keskuse kahekorruselise galerii ehitus</t>
  </si>
  <si>
    <t>Kose noortekeskuse platside aia ja värava vahetamine</t>
  </si>
  <si>
    <t>Mähe noortekeskuse ühiskanalisatsiooniga liitumine</t>
  </si>
  <si>
    <t>Lasnamäe Spordikompleksi jalgpalliväljaku renoveerimine</t>
  </si>
  <si>
    <t>Lasnamäe Noortekeskuse elektripaigaldise renoveerimine</t>
  </si>
  <si>
    <t>Kultuurikeskuse Kaja renoveerimine</t>
  </si>
  <si>
    <t>225 05 20 010</t>
  </si>
  <si>
    <t>Haabersti Kevad</t>
  </si>
  <si>
    <t>225 05 20 020</t>
  </si>
  <si>
    <t>Haabersti Sügis</t>
  </si>
  <si>
    <t>225 05 30 06 0</t>
  </si>
  <si>
    <t>Kesklinna jaanipäev</t>
  </si>
  <si>
    <t>225 05 30 07 0</t>
  </si>
  <si>
    <t>Aastavahetuse kontsert</t>
  </si>
  <si>
    <t>225 05 40 02 0</t>
  </si>
  <si>
    <t>Kuninganna Kristina päev</t>
  </si>
  <si>
    <t>225 05 40 03 0</t>
  </si>
  <si>
    <t>Veneetsia karneval</t>
  </si>
  <si>
    <t>225 05 50 01 0</t>
  </si>
  <si>
    <t>Lasnamäe Päevad</t>
  </si>
  <si>
    <t>225 05 50 02 0</t>
  </si>
  <si>
    <t>Maslenitsa pidu</t>
  </si>
  <si>
    <t>225 05 50 03 0</t>
  </si>
  <si>
    <t>Lasnamäe jaanipäev</t>
  </si>
  <si>
    <t>225 05 60 01 0</t>
  </si>
  <si>
    <t>Kiriku aia päevad "Mustamägi elab"</t>
  </si>
  <si>
    <t>225 05 60 02 0</t>
  </si>
  <si>
    <t>Valgusfestival "Valguse vägi"</t>
  </si>
  <si>
    <t>225 05 60 03 0</t>
  </si>
  <si>
    <t>Jõuluküla</t>
  </si>
  <si>
    <t>225 05 70 02 0</t>
  </si>
  <si>
    <t>Rabajooks</t>
  </si>
  <si>
    <t>225 05 70 03 0</t>
  </si>
  <si>
    <t>Vabariigi aastapäev</t>
  </si>
  <si>
    <t>225 05 70 04 0</t>
  </si>
  <si>
    <t>Nõmme Kevad</t>
  </si>
  <si>
    <t>225 05 80 01 0</t>
  </si>
  <si>
    <t>225 05 90 01 0</t>
  </si>
  <si>
    <t>Põhja-Tallinna Päev</t>
  </si>
  <si>
    <t>225 05 90 02 0</t>
  </si>
  <si>
    <t>Pere- ja tervisepäev</t>
  </si>
  <si>
    <t>225 05 90 03 0</t>
  </si>
  <si>
    <t>225 05 90 04 0</t>
  </si>
  <si>
    <t>Põhja-Tallinna jaanipäev</t>
  </si>
  <si>
    <t>225 05 90 05 0</t>
  </si>
  <si>
    <t>Sügislaat</t>
  </si>
  <si>
    <t>Kauaagsete teenistujate preemia - reserv</t>
  </si>
  <si>
    <t>247 70 02 00 0</t>
  </si>
  <si>
    <t xml:space="preserve">Välisrahastusega projekt "Läänemere linnade uurimislabor (Baltic Urban Lab)" </t>
  </si>
  <si>
    <t>arhitektuurikonkursid</t>
  </si>
  <si>
    <t>247 12 55 00 0</t>
  </si>
  <si>
    <t>12 91 47 003 0</t>
  </si>
  <si>
    <t>projekt "Läänemere linnade uurimislabor (Baltic Urban Lab)"</t>
  </si>
  <si>
    <t>Metsakalmistu kolumbaariumi rajamine</t>
  </si>
  <si>
    <t>Siselinna kalmistuhoone</t>
  </si>
  <si>
    <t>Tallinna loomade varjupaik</t>
  </si>
  <si>
    <t>223 11 01 96 0</t>
  </si>
  <si>
    <t>põhi- üldkeskharidus - HEV ja kristlike erakooli kulude osaline katmine (LE)</t>
  </si>
  <si>
    <t>põhi- ja üldkeskharidus - Tallinna Inglise Kolledž rendimaksed</t>
  </si>
  <si>
    <t>223 11 01 08 0</t>
  </si>
  <si>
    <t>võimlahoone tervikrenoveerimine ja sisustuse ost</t>
  </si>
  <si>
    <t>piirdeaia ja saali akende renoveerimine ning kanalisatsiooni välitrass</t>
  </si>
  <si>
    <t>Lasnamäe Huvikool</t>
  </si>
  <si>
    <t>Punane tn 69 hoone projekteerimine ja rekonstrueerimine</t>
  </si>
  <si>
    <t>Trammide rekonstrueerimine</t>
  </si>
  <si>
    <t>Ühistranspordipeatuste infotabloode paigaldamine</t>
  </si>
  <si>
    <t>Kopli suunal trammiteede rekonstrueerimine</t>
  </si>
  <si>
    <t>Rail Balticu terminali lennujaamaga ühendamine</t>
  </si>
  <si>
    <t>miljööalade kaitse (kuni 2013)</t>
  </si>
  <si>
    <t>muinsus- ja miljööalade kaitse (alates 2013)</t>
  </si>
  <si>
    <t>12 89 30 010 0</t>
  </si>
  <si>
    <t>ASilt Tallinna Sadam Reidi tee ehitamiseks Tallinnas</t>
  </si>
  <si>
    <t>225 04 19 21 0</t>
  </si>
  <si>
    <r>
      <t>Ajakirja "Paat" toetuseks</t>
    </r>
    <r>
      <rPr>
        <sz val="8"/>
        <color rgb="FF1F497D"/>
        <rFont val="Arial"/>
        <family val="2"/>
        <charset val="186"/>
      </rPr>
      <t xml:space="preserve"> </t>
    </r>
  </si>
  <si>
    <t>225 04 49 00 0</t>
  </si>
  <si>
    <t>Tallinna Kammerorkestri kontsertreis Hiina</t>
  </si>
  <si>
    <t>Russalka monument</t>
  </si>
  <si>
    <t>Paldiski mnt kergliiklustee lõigus Tähetorni tn - Järvekalda tee</t>
  </si>
  <si>
    <t>Vana-Tartu mnt kergliiklustee lõigus Tartu mnt - linna piir</t>
  </si>
  <si>
    <t>Kergliiklustee raudteetammil lõigus Ehitajate tee - Stroomi rand</t>
  </si>
  <si>
    <t>Lääne-Tallinna ühendatud kergliiklustee (Akadeemia tee - Ehitajate tee)</t>
  </si>
  <si>
    <t>Tondiraba kergliiklustee</t>
  </si>
  <si>
    <t>Teekünniste rajamine</t>
  </si>
  <si>
    <t>Patkuli treppide ja vaheplatvormi avariiremonttööd</t>
  </si>
  <si>
    <t>Nõmmele uisuplatsi rajamine</t>
  </si>
  <si>
    <t>220 12 08 00 0</t>
  </si>
  <si>
    <t>Tallinna ajaloo üldkäsitluse koostamine ja väljaandmine</t>
  </si>
  <si>
    <t>Tallinna Männikäbi Lasteaia renoveerimisprojekt</t>
  </si>
  <si>
    <t>Tallinna Komeedi Lasteaia uste vahetus</t>
  </si>
  <si>
    <t>Tallinna Mahtra Lasteaia fassaadi remont</t>
  </si>
  <si>
    <t>Lasteaed Ojake fassaadi remont</t>
  </si>
  <si>
    <t>lasteaia renoveerimisprojekt</t>
  </si>
  <si>
    <t>uste vahetus</t>
  </si>
  <si>
    <t>tuletõkke sektsioonide ehitamine</t>
  </si>
  <si>
    <t>Tallinna Mustamäe, Põhja-Tallinna ja Nõmme lasteaiad</t>
  </si>
  <si>
    <t>Tammsaare pargi rekonstrueerimine (sh projekt)</t>
  </si>
  <si>
    <t>227 38 31 50 0</t>
  </si>
  <si>
    <t>Tallinna Lauluväljaku rekonstrueerimine ja laulukaare trosside vahetamine</t>
  </si>
  <si>
    <t>Kristiine Noortekeskuse katuse remont</t>
  </si>
  <si>
    <t>Lindakivi soetused</t>
  </si>
  <si>
    <t>Lasnamäe Sotsiaalkeskuse gaasikatlamaja rekonstrueerimine</t>
  </si>
  <si>
    <t>Bürootehnika</t>
  </si>
  <si>
    <t>Tallinna Linnahalli rekonstrueerimisprojekti koostamine</t>
  </si>
  <si>
    <t>Tallinna Linnahalli ehitusekspertiis</t>
  </si>
  <si>
    <t>Valdeku tn 13 hoone renoveerimine (vana osa nn põlvkondade maja)</t>
  </si>
  <si>
    <t>222 03 00 00 0</t>
  </si>
  <si>
    <t>Eraldised Päästeliidule</t>
  </si>
  <si>
    <t>222 03 01 00 0</t>
  </si>
  <si>
    <t>eraldised Päästeliidule vabatahtlike kaasamiseks õnnetuste ennetamisel</t>
  </si>
  <si>
    <t>231 98 03 00 0</t>
  </si>
  <si>
    <t>Laste ja noorte lillepidu (Kadrioru Park)</t>
  </si>
  <si>
    <t>231 98 00 00 0</t>
  </si>
  <si>
    <t>225 37 41 32 0</t>
  </si>
  <si>
    <t>225 37 41 33 0</t>
  </si>
  <si>
    <t>225 37 41 34 0</t>
  </si>
  <si>
    <t>RAHVAMUUSIKA ANSAMBEL ZLATÕJE GORÕ</t>
  </si>
  <si>
    <t>Eesti Nukukunsti Maja</t>
  </si>
  <si>
    <t>DX ART MTÜ</t>
  </si>
  <si>
    <t>inventari ja IT vahendite soetamine</t>
  </si>
  <si>
    <t>12 67 45 029 0</t>
  </si>
  <si>
    <t>Tallinna Keskkonnaameti keskkonnajuhtimise ja -auditeerimise skeemi EMAS rakendamine ja registreerimine</t>
  </si>
  <si>
    <t>elektritööd</t>
  </si>
  <si>
    <t>evakuatsioonivalgustuse paigaldus</t>
  </si>
  <si>
    <t>12 11 28 035 0</t>
  </si>
  <si>
    <t>projekt "Rehabilitatsiooniprogrammide koostamine või kohandamine puudega või osalise töövõimega isikutele koos programme osutada võimaldava koolitusega"</t>
  </si>
  <si>
    <t>228 82 38 00 0</t>
  </si>
  <si>
    <t>fassaadi remont, vundamendi hüdroisolatsioon</t>
  </si>
  <si>
    <t>võimla ja ruumide remont</t>
  </si>
  <si>
    <t>küttesüsteemi avariiremont ja keldritorustike vahetus</t>
  </si>
  <si>
    <t>aia remont</t>
  </si>
  <si>
    <t>12 91 23 025 0</t>
  </si>
  <si>
    <t>Nordplus Junior "Children health improvement by integrating 5 elements of S. Kneipp philosophy: water, movement, herbs, emotions, healthy diet"</t>
  </si>
  <si>
    <t>12 91 23 026 0</t>
  </si>
  <si>
    <t>12 91 23 027 0</t>
  </si>
  <si>
    <t>Koidula tn 23 lasteaiahoone ehitus</t>
  </si>
  <si>
    <t>223 43 29 00 0</t>
  </si>
  <si>
    <t>Nordplus programmi välisprojekt "Children health improvement by integrating 5 elements of S. Kneipp philosophy: water, movement, herbs, emotion, helthy diet"</t>
  </si>
  <si>
    <t>Tallinna Perekeskuse Asula 11 kaugküttevõrguga liitumine</t>
  </si>
  <si>
    <t>Liikluse ümberkorraldamise kulude hüvitis</t>
  </si>
  <si>
    <t>liikluse ümberkorraldamise kulude hüvitis</t>
  </si>
  <si>
    <t>116 46 00 00 0</t>
  </si>
  <si>
    <t>116 46 01 00 0</t>
  </si>
  <si>
    <t>Bastionikäikude maanduskontuur</t>
  </si>
  <si>
    <t>Peeter I Majamuuseumi keldriruumide ekspositsioon</t>
  </si>
  <si>
    <t>12 89 30 011 0</t>
  </si>
  <si>
    <t>12 89 30 012 0</t>
  </si>
  <si>
    <t>12 89 30 013 0</t>
  </si>
  <si>
    <t>ASilt Tallinna Vesi Kuninga, Vana turg ja Viru tänavate rekonstrueerimise tööprojekti koostamiseks</t>
  </si>
  <si>
    <t>ASilt Tallinna Vesi Pärnu mnt (Pärnu mnt 238 - vana raudteetamm) rekonstrueerimise tööprojekti koostamiseks</t>
  </si>
  <si>
    <t>BLRT Grupp ASilt Kalaranna tänava (Kalasadama tn - Tööstuse tn) rajamiseks</t>
  </si>
  <si>
    <t>12 67 25 025 0</t>
  </si>
  <si>
    <t>Tallinna Loomaaia aktiivõppeprogrammide mõju hindamine mõistekaardi meetodiga</t>
  </si>
  <si>
    <t>12 67 25 026 0</t>
  </si>
  <si>
    <t>Loomaaia liigikaitse labori naaritsaaedikute kompleksi ehitus ja DNA labori sisustus</t>
  </si>
  <si>
    <t xml:space="preserve">torustike remont </t>
  </si>
  <si>
    <t>õpperuumi remont</t>
  </si>
  <si>
    <t>lifti remont</t>
  </si>
  <si>
    <t>12 14 22 002 0</t>
  </si>
  <si>
    <t>alarmsõidukijuhi algkoolituse läbiviimine abipolitseinikele</t>
  </si>
  <si>
    <t>Merivälja Kool; Tallinna Arte Gümnaasium</t>
  </si>
  <si>
    <t>12 63 23 021 0</t>
  </si>
  <si>
    <t>Eriilmeliste lapsehoiukohtade loomine Tallinna linna lasteasutustes</t>
  </si>
  <si>
    <t>Innove projekt (5 lasteaeda)</t>
  </si>
  <si>
    <t>223 10 01 35 0</t>
  </si>
  <si>
    <t>223 43 35 00 0</t>
  </si>
  <si>
    <t>Vaimse Tervise Keskuse Iru noortemaja turvavalgustus</t>
  </si>
  <si>
    <t>12 67 23 089 0</t>
  </si>
  <si>
    <t>Mitteformaalne õpe - õppepäevad põhikooli õpilastele väljaspool kooli</t>
  </si>
  <si>
    <t>223 11 01 03 0</t>
  </si>
  <si>
    <t>põhi- ja üldkeskharidus - õppevahendid</t>
  </si>
  <si>
    <t>keldritorustike vahetus.</t>
  </si>
  <si>
    <t>keldriruumide avariiremont</t>
  </si>
  <si>
    <t>12 89 31 002 0</t>
  </si>
  <si>
    <t>DLAN Invest OÜ ja Kariss Katused OÜ mänguväljaku rajamiseks ja tee
ehituseks</t>
  </si>
  <si>
    <t>Sissemakse aktsiakapitali - Tallinna Linnahalli AS</t>
  </si>
  <si>
    <t>225 25 31 00 0</t>
  </si>
  <si>
    <t>kontserdid Tallinna linnaosades ja linna üldhariduskoolides</t>
  </si>
  <si>
    <t>225 37 41 23 0</t>
  </si>
  <si>
    <t>Eesti Interpreetide Liit</t>
  </si>
  <si>
    <t>Tallinna Pallasti Lasteaed</t>
  </si>
  <si>
    <t xml:space="preserve">kanalisatsioonikaevu avariiremont </t>
  </si>
  <si>
    <t>elektrisüsteemi remont ja hooldusraie</t>
  </si>
  <si>
    <t>Tallinna Tähekese Lasteaed</t>
  </si>
  <si>
    <t>Haldushoonete projekt</t>
  </si>
  <si>
    <t>226 24 36 00 0</t>
  </si>
  <si>
    <t>SPORDIKLUBI SINIMÄE</t>
  </si>
  <si>
    <t>12 06 25 187 0</t>
  </si>
  <si>
    <t>Raamatukogus nutikaks</t>
  </si>
  <si>
    <t>12 06 25 188 0</t>
  </si>
  <si>
    <t>Eesti teatri päevad Espoos, Soomes. Linnateatri lavastuse "Aeg ja perekond Conway" etendamine Espoo Linnateatris</t>
  </si>
  <si>
    <t>avarii likvideerimine ja aia taastamine</t>
  </si>
  <si>
    <t>keldritorustike vahetus</t>
  </si>
  <si>
    <t>assaadi ja katuse projekteerimine</t>
  </si>
  <si>
    <t xml:space="preserve"> reoveepumba vahetus</t>
  </si>
  <si>
    <r>
      <t>4235702090</t>
    </r>
    <r>
      <rPr>
        <sz val="11"/>
        <rFont val="Calibri"/>
        <family val="2"/>
        <charset val="186"/>
      </rPr>
      <t xml:space="preserve">    </t>
    </r>
  </si>
  <si>
    <t>fassaadi avariiremont</t>
  </si>
  <si>
    <t>116 05 19 91 0</t>
  </si>
  <si>
    <t>looduskooli tasu</t>
  </si>
  <si>
    <t>800 41 61 04 0</t>
  </si>
  <si>
    <t>2016.a. loodud fondid</t>
  </si>
  <si>
    <t>12 06 25 189 0</t>
  </si>
  <si>
    <t>12 06 25 190 0</t>
  </si>
  <si>
    <t xml:space="preserve">Tallinna Kammerorkestri  kontserdile uudisteose tellimine Ülo Krigulilt. </t>
  </si>
  <si>
    <t xml:space="preserve">Tallinna Kammerorkestri  kontserdile uudisteose tellimine Tauno Aintsilt. </t>
  </si>
  <si>
    <t>12 99 23 018 0</t>
  </si>
  <si>
    <t>Projekt "Active, Attractive And Interactive eU Mathematics" (SOU “Sveti Sedmochislenitsi”-Targovishte, Erasmus+)</t>
  </si>
  <si>
    <t>223 43 36 00 0</t>
  </si>
  <si>
    <t>Välisrahastusega projekt  "Active, Attractive And Interactive eU Mathematics"</t>
  </si>
  <si>
    <t>12 06 25 191 0</t>
  </si>
  <si>
    <t>Tallinna Kammerorkestri ja Sinfonietta Rīga ühisorkestri kontsert Riias</t>
  </si>
  <si>
    <t>projekteerimine</t>
  </si>
  <si>
    <t>Tugikeskus Juks niiskuskahjustuse likvideerimine keldris</t>
  </si>
  <si>
    <r>
      <t>Annetus</t>
    </r>
    <r>
      <rPr>
        <b/>
        <sz val="8"/>
        <rFont val="Arial"/>
        <family val="2"/>
        <charset val="186"/>
      </rPr>
      <t xml:space="preserve"> </t>
    </r>
    <r>
      <rPr>
        <sz val="8"/>
        <rFont val="Arial"/>
        <family val="2"/>
        <charset val="186"/>
      </rPr>
      <t>(kehtib alates 01.01.2016)</t>
    </r>
  </si>
  <si>
    <r>
      <t>Linnalt saadud tegevustoetused</t>
    </r>
    <r>
      <rPr>
        <sz val="8"/>
        <rFont val="Arial"/>
        <family val="2"/>
        <charset val="186"/>
      </rPr>
      <t xml:space="preserve"> (kehtib alates 01.01.2016</t>
    </r>
    <r>
      <rPr>
        <sz val="8"/>
        <color indexed="57"/>
        <rFont val="Arial"/>
        <family val="2"/>
        <charset val="186"/>
      </rPr>
      <t>)</t>
    </r>
  </si>
  <si>
    <r>
      <t>Antud tegevustoetused</t>
    </r>
    <r>
      <rPr>
        <sz val="8"/>
        <rFont val="Arial"/>
        <family val="2"/>
        <charset val="186"/>
      </rPr>
      <t xml:space="preserve"> (kehtib alates 01.01.2016)</t>
    </r>
  </si>
  <si>
    <r>
      <t xml:space="preserve">Linna tegevustoetus </t>
    </r>
    <r>
      <rPr>
        <sz val="8"/>
        <rFont val="Arial"/>
        <family val="2"/>
        <charset val="186"/>
      </rPr>
      <t>(kehtib alates 01.01.2016)</t>
    </r>
  </si>
  <si>
    <r>
      <t xml:space="preserve">Õppevahendite rent </t>
    </r>
    <r>
      <rPr>
        <sz val="8"/>
        <rFont val="Arial"/>
        <family val="2"/>
        <charset val="186"/>
      </rPr>
      <t>(kehtib alates 01.01.2016)</t>
    </r>
  </si>
  <si>
    <t>Kuni 31.12.2015</t>
  </si>
  <si>
    <t>Saadud tegevustoetused</t>
  </si>
  <si>
    <t>projekt "Reflecting, empowering, Developing: Becoming Active Lifelong Learner" (RED BALL)</t>
  </si>
  <si>
    <t>12 02 23 086 0</t>
  </si>
  <si>
    <t>Vene kodukeelega õpilastele Kaitseliidu laagrites eesti keele õppe tagamine</t>
  </si>
  <si>
    <t>12 52 25 152 0</t>
  </si>
  <si>
    <t>Kirjanduslike kohtumisürituste sari "Mis uudist, raamatukogu?" lastele ja noortele</t>
  </si>
  <si>
    <t>TALLINNA LINNA ÜHTSED MAJANDUSINFO TUNNUSED 2016. aastaks</t>
  </si>
  <si>
    <t>Eelarve jäägi kontrollitasemed 2016. aastal</t>
  </si>
  <si>
    <t>2016</t>
  </si>
  <si>
    <t>Fondikeskused, fondikeskuste grupid ja versioonid majandustarkvaras SAP seisuga 01.01.2016</t>
  </si>
  <si>
    <t>Haridusameti haldusala fondikeskused ja fondikeskuste grupid majandustarkvaras SAP seisuga 01.01.2016</t>
  </si>
  <si>
    <t>216 00 00 00 0</t>
  </si>
  <si>
    <t>RESERVFOND 2016</t>
  </si>
  <si>
    <t>216 81 00 00 0</t>
  </si>
  <si>
    <t>216 81 20 00 0</t>
  </si>
  <si>
    <t>216 81 50 00 0</t>
  </si>
  <si>
    <t>216 81 99 00 0</t>
  </si>
  <si>
    <t>216 83 00 00 0</t>
  </si>
  <si>
    <t>216 XX XX 00 0</t>
  </si>
  <si>
    <t>216 83 99 00 0</t>
  </si>
  <si>
    <t>216 86 00 00 0</t>
  </si>
  <si>
    <t>216 86 99 00 0</t>
  </si>
  <si>
    <t>216 87 00 00 0</t>
  </si>
  <si>
    <t>216 87 99 00 0</t>
  </si>
  <si>
    <t>216 89 00 00 0</t>
  </si>
  <si>
    <t>216 89 99 00 0</t>
  </si>
  <si>
    <t>216 90 00 00 0</t>
  </si>
  <si>
    <t>216 90 99 00 0</t>
  </si>
  <si>
    <t>216 99 00 00 0</t>
  </si>
  <si>
    <t>216 XXXX 00 0</t>
  </si>
  <si>
    <t>216 99 99 00 0</t>
  </si>
  <si>
    <t>216 91 00 00 0</t>
  </si>
  <si>
    <t>216 91 XX 00 0</t>
  </si>
  <si>
    <t xml:space="preserve">216 91 99 00 0 </t>
  </si>
  <si>
    <t>216 92 00 00 0</t>
  </si>
  <si>
    <t>216 92 XX 00 0</t>
  </si>
  <si>
    <t>216 92 99 00 0</t>
  </si>
  <si>
    <t>216 93 00 00 0</t>
  </si>
  <si>
    <t>216 93 XX 00 0</t>
  </si>
  <si>
    <t>216 93 99 00 0</t>
  </si>
  <si>
    <t>216 94 00 00 0</t>
  </si>
  <si>
    <t>216 94 XX 00 0</t>
  </si>
  <si>
    <t>216 94 99 00 0</t>
  </si>
  <si>
    <t>216 95 00 00 0</t>
  </si>
  <si>
    <t>216 95 XX 00 0</t>
  </si>
  <si>
    <t>216 95 99 00 0</t>
  </si>
  <si>
    <t>216 96 00 00 0</t>
  </si>
  <si>
    <t>216 96 XX 00 0</t>
  </si>
  <si>
    <t>216 96 99 00 0</t>
  </si>
  <si>
    <t>216 97 00 00 0</t>
  </si>
  <si>
    <t>216 97 XX 00 0</t>
  </si>
  <si>
    <t>216 97 99 00 0</t>
  </si>
  <si>
    <t>216 98 00 00 0</t>
  </si>
  <si>
    <t>216 98 XX 00 0</t>
  </si>
  <si>
    <t>216 98 99 00 0</t>
  </si>
  <si>
    <t>220 85 25 00 0</t>
  </si>
  <si>
    <t>Tallinna linna broneeringute süsteemi eelanalüüs</t>
  </si>
  <si>
    <t>220 10 31 00 0</t>
  </si>
  <si>
    <t>220 10 31 01 0</t>
  </si>
  <si>
    <t>Kaubikbussid</t>
  </si>
  <si>
    <t>Jääkarude ekspositsi</t>
  </si>
  <si>
    <t>Naaritsaaedikute kom</t>
  </si>
  <si>
    <t>12 44 28 001 0</t>
  </si>
  <si>
    <t>Projekt "Positiivse suhtumise arendamine - edu vaimse tervise probleemidega noorte tööturule integreerumisel"</t>
  </si>
  <si>
    <t>228 82 39 00 0</t>
  </si>
  <si>
    <t>projekt "Positiivse suhtumise arendamine - edu vaimse tervise probleemidega noorte tööturule integreerumisel"</t>
  </si>
  <si>
    <t>12 52 25 153 0</t>
  </si>
  <si>
    <t>Vilde roosa villa e Eduard Vilde muuseumi 70. sünnipäeva üritused</t>
  </si>
  <si>
    <t>225 12 81 50 0</t>
  </si>
  <si>
    <t>SA Archimedes projektid</t>
  </si>
  <si>
    <t>12 64 25 002 0</t>
  </si>
  <si>
    <t>Tammsaare muuseumi ekpositsiooni tekstide tõlkimine</t>
  </si>
  <si>
    <t>12 52 25 154 0</t>
  </si>
  <si>
    <t>12 52 25 155 0</t>
  </si>
  <si>
    <t>käitumishäiretega laste rehabilitatsiooniteenus</t>
  </si>
  <si>
    <t>toetus Sihtasutusele Tuleviku Tallinn</t>
  </si>
  <si>
    <t>Linnateatri lao Suur- Sõjamäe 44 piirdeaed ja väravad</t>
  </si>
  <si>
    <t>4251281000</t>
  </si>
  <si>
    <t>Keskraamatukogu raamatute soetamine (laste- ja noorte teavikud)</t>
  </si>
  <si>
    <t>220 85 26 00 0</t>
  </si>
  <si>
    <t>Baltic Sea History Project (Linnaarhiiv)</t>
  </si>
  <si>
    <t>12 91 20 020 0</t>
  </si>
  <si>
    <t>12 99 23 019 0</t>
  </si>
  <si>
    <t>223 43 37 00 0</t>
  </si>
  <si>
    <t>Õpilasvahetus Norra (Fagerlia Videregaende Skole)</t>
  </si>
  <si>
    <t>800 41 91 01 0</t>
  </si>
  <si>
    <t>Võlalt arvestatud tulu (viivis)</t>
  </si>
  <si>
    <t>12 06 25 001 0</t>
  </si>
  <si>
    <t>Jaan Poska mälestusmärgi rajamiseks</t>
  </si>
  <si>
    <t>12 06 25 192 0</t>
  </si>
  <si>
    <t>Kirjutamise klubi noortele</t>
  </si>
  <si>
    <t>12 64 25 003 0</t>
  </si>
  <si>
    <t>Sarja Ikoonid Bachi kontserdi toetus</t>
  </si>
  <si>
    <t>12 52 25 156 0</t>
  </si>
  <si>
    <t>Näitus Mati Undi kultuuriloolistest fotodest</t>
  </si>
  <si>
    <t>12 64 23 185 0</t>
  </si>
  <si>
    <t>SA Archimedes – Noorteagentuur projekt "Noortekohtumised "Erinevad kultuurid - samad probleemid""</t>
  </si>
  <si>
    <t>SA Archimedes – Noorteagentuur projekt “E-raamatud vs paberraamatud - arvamused eesti ja vene noorte seas”</t>
  </si>
  <si>
    <t>SA Archimedes – Noorteagentuur projekt "Millest räägivad raamatud?"</t>
  </si>
  <si>
    <t xml:space="preserve">kanalisatsioonipüstikute remont  </t>
  </si>
  <si>
    <t>torustike ja pesuruumi remont</t>
  </si>
  <si>
    <t>liitumisleping Elektrilevi</t>
  </si>
  <si>
    <t>116 08 26 00 0</t>
  </si>
  <si>
    <t>hooldamine asenduskodus</t>
  </si>
  <si>
    <t>116 08 26 10 0</t>
  </si>
  <si>
    <t>hooldamine asenduskodus (riik)</t>
  </si>
  <si>
    <t>116 08 26 30 0</t>
  </si>
  <si>
    <t>hooldamine asenduskodus (muud)</t>
  </si>
  <si>
    <t>NB! Teenustasude täitmise kajastamisel tegevusala 01112</t>
  </si>
  <si>
    <t>12 52 23 102 0</t>
  </si>
  <si>
    <t>Huvikeskus Kullo</t>
  </si>
  <si>
    <t>Kullo lastekoori Ellerhein osalemine rahvusvahelisel musikafestivalil Neerpeltis (Belgias) "European Music Festival for Young People 2016"</t>
  </si>
  <si>
    <t>12 64 27 025 0</t>
  </si>
  <si>
    <t>12 64 27 026 0</t>
  </si>
  <si>
    <t>Projekt "Koos sallivamaks!"</t>
  </si>
  <si>
    <t>Projekt "Greener You 2016"</t>
  </si>
  <si>
    <t>Mustamäe Avatud Noortekeskus</t>
  </si>
  <si>
    <t>227 22 61 00 0</t>
  </si>
  <si>
    <t>227 22 62 00 0</t>
  </si>
  <si>
    <t>12 99 23 020 0</t>
  </si>
  <si>
    <t>Õpilasvahetus Ungari (Goethe-Institut)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</si>
</sst>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kr&quot;_-;\-* #,##0.00\ &quot;kr&quot;_-;_-* &quot;-&quot;??\ &quot;kr&quot;_-;_-@_-"/>
    <numFmt numFmtId="43" formatCode="_-* #,##0.00\ _k_r_-;\-* #,##0.00\ _k_r_-;_-* &quot;-&quot;??\ _k_r_-;_-@_-"/>
    <numFmt numFmtId="164" formatCode="_-* #,##0.00\ _k_r_-;\-* #,##0.00\ _k_r_-;_-* \-??\ _k_r_-;_-@_-"/>
  </numFmts>
  <fonts count="215" x14ac:knownFonts="1">
    <font>
      <sz val="10"/>
      <name val="Arial"/>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0"/>
      <name val="Arial"/>
      <family val="2"/>
      <charset val="186"/>
    </font>
    <font>
      <b/>
      <sz val="10"/>
      <name val="Arial"/>
      <family val="2"/>
    </font>
    <font>
      <b/>
      <i/>
      <u/>
      <sz val="10"/>
      <name val="Arial"/>
      <family val="2"/>
    </font>
    <font>
      <sz val="10"/>
      <name val="Arial"/>
      <family val="2"/>
    </font>
    <font>
      <i/>
      <sz val="10"/>
      <name val="Arial"/>
      <family val="2"/>
    </font>
    <font>
      <sz val="10"/>
      <color indexed="10"/>
      <name val="Arial"/>
      <family val="2"/>
    </font>
    <font>
      <sz val="12"/>
      <name val="Times New Roman"/>
      <family val="1"/>
      <charset val="186"/>
    </font>
    <font>
      <sz val="10"/>
      <color indexed="48"/>
      <name val="Arial"/>
      <family val="2"/>
    </font>
    <font>
      <sz val="10"/>
      <name val="Arial"/>
      <family val="2"/>
      <charset val="186"/>
    </font>
    <font>
      <sz val="10"/>
      <name val="Times New Roman"/>
      <family val="1"/>
      <charset val="186"/>
    </font>
    <font>
      <i/>
      <sz val="10"/>
      <name val="Arial"/>
      <family val="2"/>
      <charset val="186"/>
    </font>
    <font>
      <b/>
      <sz val="10"/>
      <name val="Arial"/>
      <family val="2"/>
      <charset val="186"/>
    </font>
    <font>
      <sz val="6"/>
      <name val="Arial"/>
      <family val="2"/>
    </font>
    <font>
      <sz val="8"/>
      <name val="Arial"/>
      <family val="2"/>
    </font>
    <font>
      <b/>
      <sz val="8"/>
      <name val="Arial"/>
      <family val="2"/>
    </font>
    <font>
      <b/>
      <sz val="8"/>
      <color indexed="81"/>
      <name val="Tahoma"/>
      <family val="2"/>
      <charset val="186"/>
    </font>
    <font>
      <sz val="8"/>
      <color indexed="81"/>
      <name val="Tahoma"/>
      <family val="2"/>
      <charset val="186"/>
    </font>
    <font>
      <sz val="10"/>
      <color indexed="53"/>
      <name val="Arial"/>
      <family val="2"/>
    </font>
    <font>
      <sz val="8"/>
      <color indexed="53"/>
      <name val="Arial"/>
      <family val="2"/>
    </font>
    <font>
      <sz val="10"/>
      <color indexed="53"/>
      <name val="Arial"/>
      <family val="2"/>
      <charset val="186"/>
    </font>
    <font>
      <b/>
      <sz val="12"/>
      <name val="Arial"/>
      <family val="2"/>
    </font>
    <font>
      <sz val="8"/>
      <name val="Arial"/>
      <family val="2"/>
      <charset val="186"/>
    </font>
    <font>
      <sz val="10"/>
      <color indexed="81"/>
      <name val="Tahoma"/>
      <family val="2"/>
      <charset val="186"/>
    </font>
    <font>
      <b/>
      <sz val="10"/>
      <color indexed="81"/>
      <name val="Tahoma"/>
      <family val="2"/>
      <charset val="186"/>
    </font>
    <font>
      <sz val="9"/>
      <color indexed="81"/>
      <name val="Tahoma"/>
      <family val="2"/>
      <charset val="186"/>
    </font>
    <font>
      <b/>
      <sz val="9"/>
      <color indexed="81"/>
      <name val="Tahoma"/>
      <family val="2"/>
      <charset val="186"/>
    </font>
    <font>
      <sz val="10"/>
      <color indexed="8"/>
      <name val="Arial"/>
      <family val="2"/>
      <charset val="186"/>
    </font>
    <font>
      <b/>
      <sz val="8"/>
      <name val="Arial"/>
      <family val="2"/>
      <charset val="186"/>
    </font>
    <font>
      <sz val="8"/>
      <color indexed="10"/>
      <name val="Arial"/>
      <family val="2"/>
    </font>
    <font>
      <sz val="8"/>
      <color indexed="20"/>
      <name val="Arial"/>
      <family val="2"/>
    </font>
    <font>
      <b/>
      <sz val="10"/>
      <color indexed="48"/>
      <name val="Arial"/>
      <family val="2"/>
      <charset val="186"/>
    </font>
    <font>
      <b/>
      <sz val="8"/>
      <color indexed="48"/>
      <name val="Arial"/>
      <family val="2"/>
      <charset val="186"/>
    </font>
    <font>
      <sz val="8"/>
      <color indexed="48"/>
      <name val="Arial"/>
      <family val="2"/>
      <charset val="186"/>
    </font>
    <font>
      <sz val="8"/>
      <color indexed="48"/>
      <name val="Arial"/>
      <family val="2"/>
    </font>
    <font>
      <b/>
      <sz val="10"/>
      <color indexed="57"/>
      <name val="Arial"/>
      <family val="2"/>
      <charset val="186"/>
    </font>
    <font>
      <b/>
      <sz val="8"/>
      <color indexed="57"/>
      <name val="Arial"/>
      <family val="2"/>
      <charset val="186"/>
    </font>
    <font>
      <sz val="8"/>
      <color indexed="57"/>
      <name val="Arial"/>
      <family val="2"/>
      <charset val="186"/>
    </font>
    <font>
      <b/>
      <sz val="10"/>
      <color indexed="61"/>
      <name val="Arial"/>
      <family val="2"/>
      <charset val="186"/>
    </font>
    <font>
      <b/>
      <sz val="8"/>
      <color indexed="61"/>
      <name val="Arial"/>
      <family val="2"/>
      <charset val="186"/>
    </font>
    <font>
      <sz val="8"/>
      <color indexed="61"/>
      <name val="Arial"/>
      <family val="2"/>
      <charset val="186"/>
    </font>
    <font>
      <sz val="8"/>
      <color indexed="14"/>
      <name val="Arial"/>
      <family val="2"/>
    </font>
    <font>
      <sz val="8"/>
      <color indexed="12"/>
      <name val="Arial"/>
      <family val="2"/>
    </font>
    <font>
      <sz val="8"/>
      <color indexed="61"/>
      <name val="Arial"/>
      <family val="2"/>
    </font>
    <font>
      <sz val="8"/>
      <color indexed="17"/>
      <name val="Arial"/>
      <family val="2"/>
    </font>
    <font>
      <sz val="8"/>
      <color indexed="49"/>
      <name val="Arial"/>
      <family val="2"/>
    </font>
    <font>
      <b/>
      <sz val="8"/>
      <color indexed="12"/>
      <name val="Arial"/>
      <family val="2"/>
      <charset val="186"/>
    </font>
    <font>
      <b/>
      <sz val="8"/>
      <color indexed="49"/>
      <name val="Arial"/>
      <family val="2"/>
      <charset val="186"/>
    </font>
    <font>
      <sz val="8"/>
      <color indexed="19"/>
      <name val="Arial"/>
      <family val="2"/>
    </font>
    <font>
      <sz val="8"/>
      <color indexed="19"/>
      <name val="Arial"/>
      <family val="2"/>
      <charset val="186"/>
    </font>
    <font>
      <sz val="8"/>
      <color indexed="17"/>
      <name val="Arial"/>
      <family val="2"/>
      <charset val="186"/>
    </font>
    <font>
      <sz val="8"/>
      <color indexed="14"/>
      <name val="Arial"/>
      <family val="2"/>
      <charset val="186"/>
    </font>
    <font>
      <sz val="10"/>
      <color indexed="18"/>
      <name val="Arial"/>
      <family val="2"/>
      <charset val="186"/>
    </font>
    <font>
      <sz val="10"/>
      <name val="Arial"/>
      <family val="2"/>
      <charset val="186"/>
    </font>
    <font>
      <sz val="8"/>
      <name val="Arial"/>
      <family val="2"/>
      <charset val="186"/>
    </font>
    <font>
      <u/>
      <sz val="10"/>
      <name val="Arial"/>
      <family val="2"/>
      <charset val="186"/>
    </font>
    <font>
      <i/>
      <sz val="9"/>
      <name val="Arial"/>
      <family val="2"/>
      <charset val="186"/>
    </font>
    <font>
      <sz val="11"/>
      <name val="Calibri"/>
      <family val="2"/>
    </font>
    <font>
      <sz val="10"/>
      <color indexed="18"/>
      <name val="Arial"/>
      <family val="2"/>
    </font>
    <font>
      <sz val="8"/>
      <name val="Arial"/>
      <family val="2"/>
      <charset val="186"/>
    </font>
    <font>
      <sz val="11"/>
      <color indexed="18"/>
      <name val="Calibri"/>
      <family val="2"/>
      <charset val="186"/>
    </font>
    <font>
      <sz val="10"/>
      <color indexed="21"/>
      <name val="Arial"/>
      <family val="2"/>
      <charset val="186"/>
    </font>
    <font>
      <u/>
      <sz val="9"/>
      <color indexed="81"/>
      <name val="Tahoma"/>
      <family val="2"/>
      <charset val="186"/>
    </font>
    <font>
      <b/>
      <u/>
      <sz val="10"/>
      <name val="Arial"/>
      <family val="2"/>
      <charset val="186"/>
    </font>
    <font>
      <b/>
      <i/>
      <u/>
      <sz val="10"/>
      <name val="Arial"/>
      <family val="2"/>
      <charset val="186"/>
    </font>
    <font>
      <sz val="8"/>
      <name val="Times New Roman"/>
      <family val="1"/>
      <charset val="186"/>
    </font>
    <font>
      <i/>
      <sz val="8"/>
      <name val="Arial"/>
      <family val="2"/>
      <charset val="186"/>
    </font>
    <font>
      <b/>
      <i/>
      <u/>
      <sz val="8"/>
      <name val="Arial"/>
      <family val="2"/>
      <charset val="186"/>
    </font>
    <font>
      <sz val="10"/>
      <name val="Calibri"/>
      <family val="2"/>
      <charset val="186"/>
    </font>
    <font>
      <sz val="10"/>
      <color indexed="12"/>
      <name val="Arial"/>
      <family val="2"/>
      <charset val="186"/>
    </font>
    <font>
      <sz val="10"/>
      <color indexed="48"/>
      <name val="Arial"/>
      <family val="2"/>
      <charset val="186"/>
    </font>
    <font>
      <i/>
      <sz val="11"/>
      <color indexed="18"/>
      <name val="Calibri"/>
      <family val="2"/>
      <charset val="186"/>
    </font>
    <font>
      <sz val="10"/>
      <color indexed="8"/>
      <name val="Arial"/>
      <family val="2"/>
      <charset val="186"/>
    </font>
    <font>
      <sz val="10"/>
      <color indexed="12"/>
      <name val="Arial"/>
      <family val="2"/>
    </font>
    <font>
      <b/>
      <sz val="12"/>
      <name val="Arial"/>
      <family val="2"/>
      <charset val="186"/>
    </font>
    <font>
      <sz val="8"/>
      <color indexed="56"/>
      <name val="Arial"/>
      <family val="2"/>
      <charset val="186"/>
    </font>
    <font>
      <sz val="11"/>
      <name val="Calibri"/>
      <family val="2"/>
      <charset val="186"/>
    </font>
    <font>
      <sz val="11"/>
      <color indexed="56"/>
      <name val="Calibri"/>
      <family val="2"/>
      <charset val="186"/>
    </font>
    <font>
      <sz val="10"/>
      <color rgb="FFFF0000"/>
      <name val="Arial"/>
      <family val="2"/>
      <charset val="186"/>
    </font>
    <font>
      <sz val="12"/>
      <color rgb="FF000080"/>
      <name val="Garamond"/>
      <family val="1"/>
      <charset val="186"/>
    </font>
    <font>
      <sz val="10"/>
      <name val="Arial"/>
      <family val="2"/>
      <charset val="186"/>
    </font>
    <font>
      <u/>
      <sz val="8.5"/>
      <color indexed="12"/>
      <name val="Arial"/>
      <family val="2"/>
      <charset val="186"/>
    </font>
    <font>
      <b/>
      <sz val="8"/>
      <color rgb="FFFF0000"/>
      <name val="Arial"/>
      <family val="2"/>
      <charset val="186"/>
    </font>
    <font>
      <sz val="8"/>
      <color rgb="FFFF0000"/>
      <name val="Arial"/>
      <family val="2"/>
      <charset val="186"/>
    </font>
    <font>
      <sz val="10"/>
      <color rgb="FF000000"/>
      <name val="Arial"/>
      <family val="2"/>
      <charset val="186"/>
    </font>
    <font>
      <b/>
      <sz val="10"/>
      <color rgb="FFFF0000"/>
      <name val="Arial"/>
      <family val="2"/>
    </font>
    <font>
      <sz val="10"/>
      <color rgb="FFFF0000"/>
      <name val="Arial"/>
      <family val="2"/>
    </font>
    <font>
      <sz val="11"/>
      <color rgb="FF000000"/>
      <name val="Calibri"/>
      <family val="2"/>
      <charset val="186"/>
    </font>
    <font>
      <sz val="12"/>
      <name val="Calibri"/>
      <family val="2"/>
      <charset val="186"/>
    </font>
    <font>
      <strike/>
      <sz val="10"/>
      <name val="Arial"/>
      <family val="2"/>
      <charset val="186"/>
    </font>
    <font>
      <sz val="11"/>
      <name val="Calibri"/>
      <family val="2"/>
      <charset val="186"/>
      <scheme val="minor"/>
    </font>
    <font>
      <b/>
      <sz val="11"/>
      <name val="Calibri"/>
      <family val="2"/>
      <charset val="186"/>
      <scheme val="minor"/>
    </font>
    <font>
      <i/>
      <sz val="11"/>
      <name val="Calibri"/>
      <family val="2"/>
      <charset val="186"/>
      <scheme val="minor"/>
    </font>
    <font>
      <sz val="11"/>
      <color rgb="FF1F497D"/>
      <name val="Calibri"/>
      <family val="2"/>
      <charset val="186"/>
    </font>
    <font>
      <sz val="10"/>
      <name val="Arial"/>
      <family val="2"/>
      <charset val="186"/>
    </font>
    <font>
      <sz val="9"/>
      <color rgb="FF000000"/>
      <name val="Calibri"/>
      <family val="2"/>
      <charset val="186"/>
    </font>
    <font>
      <sz val="10"/>
      <name val="Calibri"/>
      <family val="2"/>
      <charset val="186"/>
      <scheme val="minor"/>
    </font>
    <font>
      <b/>
      <sz val="10"/>
      <color indexed="21"/>
      <name val="Arial"/>
      <family val="2"/>
      <charset val="186"/>
    </font>
    <font>
      <sz val="8"/>
      <color rgb="FFFF0000"/>
      <name val="Arial"/>
      <family val="2"/>
    </font>
    <font>
      <sz val="9"/>
      <color theme="1"/>
      <name val="Times New Roman"/>
      <family val="1"/>
      <charset val="186"/>
    </font>
    <font>
      <strike/>
      <sz val="9"/>
      <color theme="1"/>
      <name val="Times New Roman"/>
      <family val="1"/>
      <charset val="186"/>
    </font>
    <font>
      <sz val="9"/>
      <color theme="1"/>
      <name val="Calibri"/>
      <family val="2"/>
      <charset val="186"/>
      <scheme val="minor"/>
    </font>
    <font>
      <sz val="11"/>
      <color rgb="FFFF0000"/>
      <name val="Calibri"/>
      <family val="2"/>
      <charset val="186"/>
      <scheme val="minor"/>
    </font>
    <font>
      <b/>
      <sz val="11"/>
      <color theme="1"/>
      <name val="Calibri"/>
      <family val="2"/>
      <charset val="186"/>
      <scheme val="minor"/>
    </font>
    <font>
      <b/>
      <sz val="11"/>
      <color rgb="FFFF0000"/>
      <name val="Arial"/>
      <family val="2"/>
      <charset val="186"/>
    </font>
    <font>
      <b/>
      <sz val="8"/>
      <color theme="7" tint="-0.249977111117893"/>
      <name val="Arial"/>
      <family val="2"/>
      <charset val="186"/>
    </font>
    <font>
      <sz val="8"/>
      <color theme="7" tint="-0.249977111117893"/>
      <name val="Arial"/>
      <family val="2"/>
      <charset val="186"/>
    </font>
    <font>
      <b/>
      <sz val="8"/>
      <color rgb="FF0070C0"/>
      <name val="Arial"/>
      <family val="2"/>
      <charset val="186"/>
    </font>
    <font>
      <sz val="8"/>
      <color rgb="FF0070C0"/>
      <name val="Arial"/>
      <family val="2"/>
      <charset val="186"/>
    </font>
    <font>
      <sz val="11"/>
      <color indexed="10"/>
      <name val="Calibri"/>
      <family val="2"/>
      <charset val="186"/>
    </font>
    <font>
      <sz val="11"/>
      <color indexed="8"/>
      <name val="Calibri"/>
      <family val="2"/>
      <charset val="186"/>
    </font>
    <font>
      <i/>
      <sz val="10"/>
      <color indexed="21"/>
      <name val="Arial"/>
      <family val="2"/>
      <charset val="186"/>
    </font>
    <font>
      <sz val="8"/>
      <color indexed="81"/>
      <name val="Tahoma"/>
      <family val="2"/>
    </font>
    <font>
      <b/>
      <sz val="8"/>
      <color indexed="81"/>
      <name val="Tahoma"/>
      <family val="2"/>
    </font>
    <font>
      <sz val="11"/>
      <color theme="1"/>
      <name val="Calibri"/>
      <family val="2"/>
      <scheme val="minor"/>
    </font>
    <font>
      <sz val="9"/>
      <color theme="1"/>
      <name val="Calibri"/>
      <family val="2"/>
      <scheme val="minor"/>
    </font>
    <font>
      <sz val="11"/>
      <color theme="3" tint="0.39997558519241921"/>
      <name val="Calibri"/>
      <family val="2"/>
      <charset val="186"/>
      <scheme val="minor"/>
    </font>
    <font>
      <sz val="9"/>
      <name val="Calibri"/>
      <family val="2"/>
      <charset val="186"/>
      <scheme val="minor"/>
    </font>
    <font>
      <i/>
      <sz val="9"/>
      <name val="Calibri"/>
      <family val="2"/>
      <charset val="186"/>
      <scheme val="minor"/>
    </font>
    <font>
      <sz val="11"/>
      <color rgb="FF1F497D"/>
      <name val="Calibri"/>
      <family val="2"/>
    </font>
    <font>
      <i/>
      <sz val="11"/>
      <name val="Calibri"/>
      <family val="2"/>
      <charset val="186"/>
    </font>
    <font>
      <sz val="9"/>
      <name val="Calibri"/>
      <family val="2"/>
      <charset val="186"/>
    </font>
    <font>
      <b/>
      <sz val="11"/>
      <color rgb="FFFF0000"/>
      <name val="Calibri"/>
      <family val="2"/>
      <charset val="186"/>
      <scheme val="minor"/>
    </font>
    <font>
      <b/>
      <sz val="12"/>
      <name val="Times New Roman"/>
      <family val="1"/>
      <charset val="186"/>
    </font>
    <font>
      <i/>
      <sz val="8"/>
      <color indexed="81"/>
      <name val="Tahoma"/>
      <family val="2"/>
      <charset val="186"/>
    </font>
    <font>
      <sz val="10"/>
      <name val="Courier"/>
      <family val="3"/>
    </font>
    <font>
      <b/>
      <sz val="10"/>
      <color rgb="FFFF0000"/>
      <name val="Arial"/>
      <family val="2"/>
      <charset val="186"/>
    </font>
    <font>
      <sz val="10"/>
      <color indexed="9"/>
      <name val="Arial"/>
      <family val="2"/>
      <charset val="186"/>
    </font>
    <font>
      <sz val="10"/>
      <color indexed="20"/>
      <name val="Arial"/>
      <family val="2"/>
      <charset val="186"/>
    </font>
    <font>
      <b/>
      <sz val="10"/>
      <color indexed="52"/>
      <name val="Arial"/>
      <family val="2"/>
      <charset val="186"/>
    </font>
    <font>
      <b/>
      <sz val="10"/>
      <color indexed="9"/>
      <name val="Arial"/>
      <family val="2"/>
      <charset val="186"/>
    </font>
    <font>
      <i/>
      <sz val="10"/>
      <color indexed="23"/>
      <name val="Arial"/>
      <family val="2"/>
      <charset val="186"/>
    </font>
    <font>
      <sz val="10"/>
      <color indexed="17"/>
      <name val="Arial"/>
      <family val="2"/>
      <charset val="186"/>
    </font>
    <font>
      <b/>
      <sz val="15"/>
      <color indexed="56"/>
      <name val="Arial"/>
      <family val="2"/>
      <charset val="186"/>
    </font>
    <font>
      <b/>
      <sz val="13"/>
      <color indexed="56"/>
      <name val="Arial"/>
      <family val="2"/>
      <charset val="186"/>
    </font>
    <font>
      <b/>
      <sz val="11"/>
      <color indexed="56"/>
      <name val="Arial"/>
      <family val="2"/>
      <charset val="186"/>
    </font>
    <font>
      <u/>
      <sz val="10"/>
      <color indexed="12"/>
      <name val="Arial"/>
      <family val="2"/>
      <charset val="186"/>
    </font>
    <font>
      <sz val="10"/>
      <color indexed="62"/>
      <name val="Arial"/>
      <family val="2"/>
      <charset val="186"/>
    </font>
    <font>
      <sz val="10"/>
      <color indexed="52"/>
      <name val="Arial"/>
      <family val="2"/>
      <charset val="186"/>
    </font>
    <font>
      <sz val="10"/>
      <color indexed="60"/>
      <name val="Arial"/>
      <family val="2"/>
      <charset val="186"/>
    </font>
    <font>
      <b/>
      <sz val="10"/>
      <color indexed="63"/>
      <name val="Arial"/>
      <family val="2"/>
      <charset val="186"/>
    </font>
    <font>
      <b/>
      <sz val="18"/>
      <color indexed="56"/>
      <name val="Cambria"/>
      <family val="2"/>
      <charset val="186"/>
    </font>
    <font>
      <b/>
      <sz val="10"/>
      <color indexed="8"/>
      <name val="Arial"/>
      <family val="2"/>
      <charset val="186"/>
    </font>
    <font>
      <sz val="10"/>
      <color indexed="10"/>
      <name val="Arial"/>
      <family val="2"/>
      <charset val="186"/>
    </font>
    <font>
      <sz val="11"/>
      <color indexed="17"/>
      <name val="Calibri"/>
      <family val="2"/>
      <charset val="186"/>
    </font>
    <font>
      <sz val="11"/>
      <color indexed="9"/>
      <name val="Calibri"/>
      <family val="2"/>
      <charset val="186"/>
    </font>
    <font>
      <b/>
      <sz val="11"/>
      <color indexed="8"/>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i/>
      <sz val="11"/>
      <color indexed="23"/>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sz val="10"/>
      <name val="Mangal"/>
      <family val="2"/>
    </font>
    <font>
      <sz val="12"/>
      <color rgb="FF1F497D"/>
      <name val="Calibri"/>
      <family val="2"/>
      <charset val="186"/>
    </font>
    <font>
      <i/>
      <u/>
      <sz val="10"/>
      <name val="Arial"/>
      <family val="2"/>
      <charset val="186"/>
    </font>
    <font>
      <b/>
      <i/>
      <sz val="10"/>
      <name val="Arial"/>
      <family val="2"/>
      <charset val="186"/>
    </font>
    <font>
      <b/>
      <u/>
      <sz val="10"/>
      <name val="Arial"/>
      <family val="2"/>
    </font>
    <font>
      <sz val="10"/>
      <color rgb="FFFF0000"/>
      <name val="Calibri"/>
      <family val="2"/>
      <charset val="186"/>
      <scheme val="minor"/>
    </font>
    <font>
      <sz val="8"/>
      <color rgb="FF1F497D"/>
      <name val="Arial"/>
      <family val="2"/>
      <charset val="186"/>
    </font>
    <font>
      <i/>
      <sz val="8"/>
      <name val="Calibri"/>
      <family val="2"/>
      <charset val="186"/>
      <scheme val="minor"/>
    </font>
    <font>
      <sz val="9"/>
      <color indexed="12"/>
      <name val="Arial"/>
      <family val="2"/>
      <charset val="186"/>
    </font>
    <font>
      <b/>
      <sz val="11"/>
      <name val="Calibri"/>
      <family val="2"/>
      <charset val="186"/>
    </font>
    <font>
      <sz val="6"/>
      <color rgb="FFFF0000"/>
      <name val="Arial"/>
      <family val="2"/>
    </font>
  </fonts>
  <fills count="47">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4"/>
        <bgColor indexed="64"/>
      </patternFill>
    </fill>
    <fill>
      <patternFill patternType="solid">
        <fgColor theme="0"/>
        <bgColor indexed="64"/>
      </patternFill>
    </fill>
    <fill>
      <patternFill patternType="solid">
        <fgColor theme="3" tint="0.39997558519241921"/>
        <bgColor indexed="64"/>
      </patternFill>
    </fill>
    <fill>
      <patternFill patternType="solid">
        <fgColor theme="9" tint="0.79998168889431442"/>
        <bgColor indexed="64"/>
      </patternFill>
    </fill>
    <fill>
      <patternFill patternType="solid">
        <fgColor rgb="FFFFFF00"/>
        <bgColor indexed="64"/>
      </patternFill>
    </fill>
    <fill>
      <patternFill patternType="solid">
        <fgColor indexed="42"/>
        <bgColor indexed="27"/>
      </patternFill>
    </fill>
    <fill>
      <patternFill patternType="solid">
        <fgColor indexed="47"/>
        <bgColor indexed="27"/>
      </patternFill>
    </fill>
    <fill>
      <patternFill patternType="solid">
        <fgColor theme="9" tint="0.59999389629810485"/>
        <bgColor indexed="64"/>
      </patternFill>
    </fill>
    <fill>
      <patternFill patternType="solid">
        <fgColor rgb="FF00B05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CCFFCC"/>
        <bgColor indexed="27"/>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26"/>
      </patternFill>
    </fill>
    <fill>
      <patternFill patternType="solid">
        <fgColor indexed="49"/>
        <bgColor indexed="40"/>
      </patternFill>
    </fill>
    <fill>
      <patternFill patternType="solid">
        <fgColor indexed="53"/>
        <bgColor indexed="52"/>
      </patternFill>
    </fill>
  </fills>
  <borders count="30">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8"/>
      </top>
      <bottom/>
      <diagonal/>
    </border>
    <border>
      <left/>
      <right/>
      <top/>
      <bottom style="thin">
        <color indexed="8"/>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73">
    <xf numFmtId="0" fontId="0" fillId="0" borderId="0"/>
    <xf numFmtId="0" fontId="47" fillId="0" borderId="0"/>
    <xf numFmtId="0" fontId="56" fillId="0" borderId="0"/>
    <xf numFmtId="0" fontId="46" fillId="0" borderId="0"/>
    <xf numFmtId="0" fontId="47" fillId="0" borderId="0"/>
    <xf numFmtId="0" fontId="127" fillId="0" borderId="0" applyNumberFormat="0" applyFill="0" applyBorder="0" applyAlignment="0" applyProtection="0">
      <alignment vertical="top"/>
      <protection locked="0"/>
    </xf>
    <xf numFmtId="0" fontId="126" fillId="0" borderId="0"/>
    <xf numFmtId="0" fontId="47" fillId="0" borderId="0"/>
    <xf numFmtId="0" fontId="47" fillId="0" borderId="0"/>
    <xf numFmtId="0" fontId="47" fillId="0" borderId="0"/>
    <xf numFmtId="0" fontId="140" fillId="0" borderId="0"/>
    <xf numFmtId="0" fontId="160" fillId="0" borderId="0"/>
    <xf numFmtId="0" fontId="42" fillId="0" borderId="0"/>
    <xf numFmtId="0" fontId="47" fillId="0" borderId="0"/>
    <xf numFmtId="0" fontId="40" fillId="0" borderId="0"/>
    <xf numFmtId="0" fontId="39" fillId="0" borderId="0"/>
    <xf numFmtId="0" fontId="35" fillId="0" borderId="0"/>
    <xf numFmtId="0" fontId="34" fillId="0" borderId="0"/>
    <xf numFmtId="0" fontId="31" fillId="0" borderId="0"/>
    <xf numFmtId="0" fontId="30" fillId="0" borderId="0"/>
    <xf numFmtId="0" fontId="171" fillId="0" borderId="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73" fillId="29" borderId="0" applyNumberFormat="0" applyBorder="0" applyAlignment="0" applyProtection="0"/>
    <xf numFmtId="0" fontId="73" fillId="30" borderId="0" applyNumberFormat="0" applyBorder="0" applyAlignment="0" applyProtection="0"/>
    <xf numFmtId="0" fontId="73" fillId="25" borderId="0" applyNumberFormat="0" applyBorder="0" applyAlignment="0" applyProtection="0"/>
    <xf numFmtId="0" fontId="73" fillId="28" borderId="0" applyNumberFormat="0" applyBorder="0" applyAlignment="0" applyProtection="0"/>
    <xf numFmtId="0" fontId="73" fillId="31" borderId="0" applyNumberFormat="0" applyBorder="0" applyAlignment="0" applyProtection="0"/>
    <xf numFmtId="0" fontId="173" fillId="32" borderId="0" applyNumberFormat="0" applyBorder="0" applyAlignment="0" applyProtection="0"/>
    <xf numFmtId="0" fontId="173" fillId="29" borderId="0" applyNumberFormat="0" applyBorder="0" applyAlignment="0" applyProtection="0"/>
    <xf numFmtId="0" fontId="173" fillId="30" borderId="0" applyNumberFormat="0" applyBorder="0" applyAlignment="0" applyProtection="0"/>
    <xf numFmtId="0" fontId="173" fillId="33" borderId="0" applyNumberFormat="0" applyBorder="0" applyAlignment="0" applyProtection="0"/>
    <xf numFmtId="0" fontId="173" fillId="34" borderId="0" applyNumberFormat="0" applyBorder="0" applyAlignment="0" applyProtection="0"/>
    <xf numFmtId="0" fontId="173" fillId="35" borderId="0" applyNumberFormat="0" applyBorder="0" applyAlignment="0" applyProtection="0"/>
    <xf numFmtId="0" fontId="173" fillId="36" borderId="0" applyNumberFormat="0" applyBorder="0" applyAlignment="0" applyProtection="0"/>
    <xf numFmtId="0" fontId="173" fillId="37" borderId="0" applyNumberFormat="0" applyBorder="0" applyAlignment="0" applyProtection="0"/>
    <xf numFmtId="0" fontId="173" fillId="38" borderId="0" applyNumberFormat="0" applyBorder="0" applyAlignment="0" applyProtection="0"/>
    <xf numFmtId="0" fontId="173" fillId="33" borderId="0" applyNumberFormat="0" applyBorder="0" applyAlignment="0" applyProtection="0"/>
    <xf numFmtId="0" fontId="173" fillId="34" borderId="0" applyNumberFormat="0" applyBorder="0" applyAlignment="0" applyProtection="0"/>
    <xf numFmtId="0" fontId="173" fillId="39" borderId="0" applyNumberFormat="0" applyBorder="0" applyAlignment="0" applyProtection="0"/>
    <xf numFmtId="0" fontId="174" fillId="23" borderId="0" applyNumberFormat="0" applyBorder="0" applyAlignment="0" applyProtection="0"/>
    <xf numFmtId="0" fontId="175" fillId="40" borderId="21" applyNumberFormat="0" applyAlignment="0" applyProtection="0"/>
    <xf numFmtId="0" fontId="176" fillId="41" borderId="22" applyNumberFormat="0" applyAlignment="0" applyProtection="0"/>
    <xf numFmtId="0" fontId="177" fillId="0" borderId="0" applyNumberFormat="0" applyFill="0" applyBorder="0" applyAlignment="0" applyProtection="0"/>
    <xf numFmtId="0" fontId="178" fillId="24" borderId="0" applyNumberFormat="0" applyBorder="0" applyAlignment="0" applyProtection="0"/>
    <xf numFmtId="0" fontId="179" fillId="0" borderId="23" applyNumberFormat="0" applyFill="0" applyAlignment="0" applyProtection="0"/>
    <xf numFmtId="0" fontId="180" fillId="0" borderId="24" applyNumberFormat="0" applyFill="0" applyAlignment="0" applyProtection="0"/>
    <xf numFmtId="0" fontId="181" fillId="0" borderId="25" applyNumberFormat="0" applyFill="0" applyAlignment="0" applyProtection="0"/>
    <xf numFmtId="0" fontId="181" fillId="0" borderId="0" applyNumberFormat="0" applyFill="0" applyBorder="0" applyAlignment="0" applyProtection="0"/>
    <xf numFmtId="0" fontId="183" fillId="27" borderId="21" applyNumberFormat="0" applyAlignment="0" applyProtection="0"/>
    <xf numFmtId="0" fontId="184" fillId="0" borderId="26" applyNumberFormat="0" applyFill="0" applyAlignment="0" applyProtection="0"/>
    <xf numFmtId="0" fontId="185" fillId="42" borderId="0" applyNumberFormat="0" applyBorder="0" applyAlignment="0" applyProtection="0"/>
    <xf numFmtId="0" fontId="47" fillId="0" borderId="0"/>
    <xf numFmtId="0" fontId="47" fillId="43" borderId="27" applyNumberFormat="0" applyFont="0" applyAlignment="0" applyProtection="0"/>
    <xf numFmtId="0" fontId="186" fillId="40" borderId="28" applyNumberFormat="0" applyAlignment="0" applyProtection="0"/>
    <xf numFmtId="0" fontId="187" fillId="0" borderId="0" applyNumberFormat="0" applyFill="0" applyBorder="0" applyAlignment="0" applyProtection="0"/>
    <xf numFmtId="0" fontId="188" fillId="0" borderId="29" applyNumberFormat="0" applyFill="0" applyAlignment="0" applyProtection="0"/>
    <xf numFmtId="0" fontId="189" fillId="0" borderId="0" applyNumberFormat="0" applyFill="0" applyBorder="0" applyAlignment="0" applyProtection="0"/>
    <xf numFmtId="0" fontId="190" fillId="24" borderId="0" applyNumberFormat="0" applyBorder="0" applyAlignment="0" applyProtection="0"/>
    <xf numFmtId="0" fontId="182" fillId="0" borderId="0" applyNumberFormat="0" applyFill="0" applyBorder="0" applyAlignment="0" applyProtection="0">
      <alignment vertical="top"/>
      <protection locked="0"/>
    </xf>
    <xf numFmtId="9" fontId="47" fillId="0" borderId="0" applyFont="0" applyFill="0" applyBorder="0" applyAlignment="0" applyProtection="0"/>
    <xf numFmtId="0" fontId="191" fillId="34" borderId="0" applyNumberFormat="0" applyBorder="0" applyAlignment="0" applyProtection="0"/>
    <xf numFmtId="0" fontId="191" fillId="39" borderId="0" applyNumberFormat="0" applyBorder="0" applyAlignment="0" applyProtection="0"/>
    <xf numFmtId="0" fontId="47" fillId="43" borderId="27" applyNumberFormat="0" applyFont="0" applyAlignment="0" applyProtection="0"/>
    <xf numFmtId="0" fontId="156" fillId="22" borderId="0" applyNumberFormat="0" applyBorder="0" applyAlignment="0" applyProtection="0"/>
    <xf numFmtId="0" fontId="156" fillId="23" borderId="0" applyNumberFormat="0" applyBorder="0" applyAlignment="0" applyProtection="0"/>
    <xf numFmtId="0" fontId="156" fillId="24" borderId="0" applyNumberFormat="0" applyBorder="0" applyAlignment="0" applyProtection="0"/>
    <xf numFmtId="0" fontId="156" fillId="25" borderId="0" applyNumberFormat="0" applyBorder="0" applyAlignment="0" applyProtection="0"/>
    <xf numFmtId="0" fontId="156" fillId="26" borderId="0" applyNumberFormat="0" applyBorder="0" applyAlignment="0" applyProtection="0"/>
    <xf numFmtId="0" fontId="156" fillId="27" borderId="0" applyNumberFormat="0" applyBorder="0" applyAlignment="0" applyProtection="0"/>
    <xf numFmtId="0" fontId="156" fillId="28" borderId="0" applyNumberFormat="0" applyBorder="0" applyAlignment="0" applyProtection="0"/>
    <xf numFmtId="0" fontId="156" fillId="29" borderId="0" applyNumberFormat="0" applyBorder="0" applyAlignment="0" applyProtection="0"/>
    <xf numFmtId="0" fontId="156" fillId="30" borderId="0" applyNumberFormat="0" applyBorder="0" applyAlignment="0" applyProtection="0"/>
    <xf numFmtId="0" fontId="156" fillId="25" borderId="0" applyNumberFormat="0" applyBorder="0" applyAlignment="0" applyProtection="0"/>
    <xf numFmtId="0" fontId="156" fillId="28" borderId="0" applyNumberFormat="0" applyBorder="0" applyAlignment="0" applyProtection="0"/>
    <xf numFmtId="0" fontId="156" fillId="31" borderId="0" applyNumberFormat="0" applyBorder="0" applyAlignment="0" applyProtection="0"/>
    <xf numFmtId="0" fontId="191" fillId="32" borderId="0" applyNumberFormat="0" applyBorder="0" applyAlignment="0" applyProtection="0"/>
    <xf numFmtId="0" fontId="191" fillId="29" borderId="0" applyNumberFormat="0" applyBorder="0" applyAlignment="0" applyProtection="0"/>
    <xf numFmtId="0" fontId="191" fillId="30" borderId="0" applyNumberFormat="0" applyBorder="0" applyAlignment="0" applyProtection="0"/>
    <xf numFmtId="0" fontId="191" fillId="33" borderId="0" applyNumberFormat="0" applyBorder="0" applyAlignment="0" applyProtection="0"/>
    <xf numFmtId="0" fontId="191" fillId="34" borderId="0" applyNumberFormat="0" applyBorder="0" applyAlignment="0" applyProtection="0"/>
    <xf numFmtId="0" fontId="191" fillId="35" borderId="0" applyNumberFormat="0" applyBorder="0" applyAlignment="0" applyProtection="0"/>
    <xf numFmtId="0" fontId="191" fillId="36" borderId="0" applyNumberFormat="0" applyBorder="0" applyAlignment="0" applyProtection="0"/>
    <xf numFmtId="0" fontId="191" fillId="37" borderId="0" applyNumberFormat="0" applyBorder="0" applyAlignment="0" applyProtection="0"/>
    <xf numFmtId="0" fontId="191" fillId="38" borderId="0" applyNumberFormat="0" applyBorder="0" applyAlignment="0" applyProtection="0"/>
    <xf numFmtId="0" fontId="191" fillId="33" borderId="0" applyNumberFormat="0" applyBorder="0" applyAlignment="0" applyProtection="0"/>
    <xf numFmtId="0" fontId="191" fillId="34" borderId="0" applyNumberFormat="0" applyBorder="0" applyAlignment="0" applyProtection="0"/>
    <xf numFmtId="0" fontId="191" fillId="39" borderId="0" applyNumberFormat="0" applyBorder="0" applyAlignment="0" applyProtection="0"/>
    <xf numFmtId="0" fontId="193" fillId="23" borderId="0" applyNumberFormat="0" applyBorder="0" applyAlignment="0" applyProtection="0"/>
    <xf numFmtId="0" fontId="194" fillId="40" borderId="21" applyNumberFormat="0" applyAlignment="0" applyProtection="0"/>
    <xf numFmtId="0" fontId="195" fillId="41" borderId="22" applyNumberFormat="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64" fontId="204" fillId="0" borderId="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4" fontId="47" fillId="0" borderId="0" applyFont="0" applyFill="0" applyBorder="0" applyAlignment="0" applyProtection="0"/>
    <xf numFmtId="0" fontId="196" fillId="0" borderId="0" applyNumberFormat="0" applyFill="0" applyBorder="0" applyAlignment="0" applyProtection="0"/>
    <xf numFmtId="0" fontId="190" fillId="24" borderId="0" applyNumberFormat="0" applyBorder="0" applyAlignment="0" applyProtection="0"/>
    <xf numFmtId="0" fontId="190" fillId="44" borderId="0" applyNumberFormat="0" applyBorder="0" applyAlignment="0" applyProtection="0"/>
    <xf numFmtId="0" fontId="197" fillId="0" borderId="23" applyNumberFormat="0" applyFill="0" applyAlignment="0" applyProtection="0"/>
    <xf numFmtId="0" fontId="198" fillId="0" borderId="24" applyNumberFormat="0" applyFill="0" applyAlignment="0" applyProtection="0"/>
    <xf numFmtId="0" fontId="199" fillId="0" borderId="25" applyNumberFormat="0" applyFill="0" applyAlignment="0" applyProtection="0"/>
    <xf numFmtId="0" fontId="199" fillId="0" borderId="0" applyNumberFormat="0" applyFill="0" applyBorder="0" applyAlignment="0" applyProtection="0"/>
    <xf numFmtId="0" fontId="127" fillId="0" borderId="0" applyNumberFormat="0" applyFill="0" applyBorder="0" applyAlignment="0" applyProtection="0">
      <alignment vertical="top"/>
      <protection locked="0"/>
    </xf>
    <xf numFmtId="0" fontId="200" fillId="27" borderId="21" applyNumberFormat="0" applyAlignment="0" applyProtection="0"/>
    <xf numFmtId="0" fontId="201" fillId="0" borderId="26" applyNumberFormat="0" applyFill="0" applyAlignment="0" applyProtection="0"/>
    <xf numFmtId="0" fontId="202" fillId="42" borderId="0" applyNumberFormat="0" applyBorder="0" applyAlignment="0" applyProtection="0"/>
    <xf numFmtId="0" fontId="29" fillId="0" borderId="0"/>
    <xf numFmtId="0" fontId="29" fillId="0" borderId="0"/>
    <xf numFmtId="0" fontId="47" fillId="0" borderId="0"/>
    <xf numFmtId="0" fontId="4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7" fillId="0" borderId="0"/>
    <xf numFmtId="0" fontId="156" fillId="0" borderId="0"/>
    <xf numFmtId="0" fontId="29" fillId="0" borderId="0"/>
    <xf numFmtId="0" fontId="29" fillId="0" borderId="0"/>
    <xf numFmtId="0" fontId="29" fillId="0" borderId="0"/>
    <xf numFmtId="0" fontId="29" fillId="0" borderId="0"/>
    <xf numFmtId="0" fontId="29" fillId="0" borderId="0"/>
    <xf numFmtId="0" fontId="47" fillId="0" borderId="0"/>
    <xf numFmtId="0" fontId="29" fillId="0" borderId="0"/>
    <xf numFmtId="0" fontId="29" fillId="0" borderId="0"/>
    <xf numFmtId="0" fontId="29" fillId="0" borderId="0"/>
    <xf numFmtId="0" fontId="29" fillId="0" borderId="0"/>
    <xf numFmtId="0" fontId="50" fillId="0" borderId="0"/>
    <xf numFmtId="0" fontId="29" fillId="0" borderId="0"/>
    <xf numFmtId="0" fontId="29" fillId="0" borderId="0"/>
    <xf numFmtId="0" fontId="29" fillId="0" borderId="0"/>
    <xf numFmtId="0" fontId="47" fillId="0" borderId="0"/>
    <xf numFmtId="0" fontId="156" fillId="43" borderId="27" applyNumberFormat="0" applyFont="0" applyAlignment="0" applyProtection="0"/>
    <xf numFmtId="0" fontId="203" fillId="40" borderId="28" applyNumberFormat="0" applyAlignment="0" applyProtection="0"/>
    <xf numFmtId="9" fontId="47" fillId="0" borderId="0" applyFont="0" applyFill="0" applyBorder="0" applyAlignment="0" applyProtection="0"/>
    <xf numFmtId="0" fontId="191" fillId="45" borderId="0" applyNumberFormat="0" applyBorder="0" applyAlignment="0" applyProtection="0"/>
    <xf numFmtId="0" fontId="191" fillId="46" borderId="0" applyNumberFormat="0" applyBorder="0" applyAlignment="0" applyProtection="0"/>
    <xf numFmtId="0" fontId="187" fillId="0" borderId="0" applyNumberFormat="0" applyFill="0" applyBorder="0" applyAlignment="0" applyProtection="0"/>
    <xf numFmtId="0" fontId="192" fillId="0" borderId="29" applyNumberFormat="0" applyFill="0" applyAlignment="0" applyProtection="0"/>
    <xf numFmtId="0" fontId="155" fillId="0" borderId="0" applyNumberFormat="0" applyFill="0" applyBorder="0" applyAlignment="0" applyProtection="0"/>
    <xf numFmtId="0" fontId="47" fillId="43" borderId="27" applyNumberFormat="0" applyFont="0" applyAlignment="0" applyProtection="0"/>
    <xf numFmtId="0" fontId="29" fillId="0" borderId="0"/>
    <xf numFmtId="0" fontId="29" fillId="0" borderId="0"/>
    <xf numFmtId="9" fontId="47" fillId="0" borderId="0" applyFont="0" applyFill="0" applyBorder="0" applyAlignment="0" applyProtection="0"/>
    <xf numFmtId="0" fontId="28" fillId="0" borderId="0"/>
    <xf numFmtId="0" fontId="23" fillId="0" borderId="0"/>
    <xf numFmtId="0" fontId="21" fillId="0" borderId="0"/>
    <xf numFmtId="0" fontId="18" fillId="0" borderId="0"/>
    <xf numFmtId="0" fontId="14" fillId="0" borderId="0"/>
    <xf numFmtId="0" fontId="11" fillId="0" borderId="0"/>
    <xf numFmtId="0" fontId="9" fillId="0" borderId="0"/>
    <xf numFmtId="0" fontId="8" fillId="0" borderId="0"/>
    <xf numFmtId="0" fontId="5" fillId="0" borderId="0"/>
  </cellStyleXfs>
  <cellXfs count="1002">
    <xf numFmtId="0" fontId="0" fillId="0" borderId="0" xfId="0"/>
    <xf numFmtId="49" fontId="0" fillId="0" borderId="0" xfId="0" applyNumberFormat="1"/>
    <xf numFmtId="49" fontId="49" fillId="0" borderId="0" xfId="0" applyNumberFormat="1" applyFont="1" applyFill="1"/>
    <xf numFmtId="49" fontId="48" fillId="0" borderId="0" xfId="0" applyNumberFormat="1" applyFont="1" applyFill="1"/>
    <xf numFmtId="49" fontId="50" fillId="0" borderId="0" xfId="0" applyNumberFormat="1" applyFont="1" applyFill="1"/>
    <xf numFmtId="49" fontId="51" fillId="0" borderId="0" xfId="0" applyNumberFormat="1" applyFont="1" applyFill="1"/>
    <xf numFmtId="0" fontId="0" fillId="0" borderId="0" xfId="0" applyFill="1"/>
    <xf numFmtId="0" fontId="52" fillId="0" borderId="0" xfId="0" applyFont="1"/>
    <xf numFmtId="49" fontId="50" fillId="0" borderId="0" xfId="0" applyNumberFormat="1" applyFont="1" applyFill="1" applyAlignment="1">
      <alignment wrapText="1"/>
    </xf>
    <xf numFmtId="0" fontId="50" fillId="0" borderId="0" xfId="0" applyFont="1" applyFill="1"/>
    <xf numFmtId="49" fontId="50" fillId="0" borderId="0" xfId="0" applyNumberFormat="1" applyFont="1" applyFill="1" applyAlignment="1">
      <alignment horizontal="center" vertical="center" wrapText="1"/>
    </xf>
    <xf numFmtId="49" fontId="50" fillId="0" borderId="0" xfId="0" applyNumberFormat="1" applyFont="1" applyFill="1" applyAlignment="1">
      <alignment horizontal="center" vertical="center"/>
    </xf>
    <xf numFmtId="0" fontId="50" fillId="0" borderId="0" xfId="0" applyFont="1" applyFill="1" applyAlignment="1">
      <alignment horizontal="center" vertical="center" wrapText="1"/>
    </xf>
    <xf numFmtId="0" fontId="53" fillId="0" borderId="0" xfId="0" applyFont="1" applyAlignment="1">
      <alignment horizontal="right"/>
    </xf>
    <xf numFmtId="49" fontId="0" fillId="0" borderId="0" xfId="0" applyNumberFormat="1" applyFill="1"/>
    <xf numFmtId="49" fontId="47" fillId="0" borderId="0" xfId="0" applyNumberFormat="1" applyFont="1" applyFill="1"/>
    <xf numFmtId="0" fontId="48" fillId="0" borderId="0" xfId="0" applyFont="1"/>
    <xf numFmtId="0" fontId="52" fillId="0" borderId="0" xfId="0" applyFont="1" applyFill="1"/>
    <xf numFmtId="49" fontId="55" fillId="0" borderId="0" xfId="0" applyNumberFormat="1" applyFont="1" applyFill="1"/>
    <xf numFmtId="17" fontId="50" fillId="0" borderId="0" xfId="0" quotePrefix="1" applyNumberFormat="1" applyFont="1" applyFill="1" applyAlignment="1">
      <alignment horizontal="center"/>
    </xf>
    <xf numFmtId="0" fontId="55" fillId="0" borderId="0" xfId="2" applyFont="1" applyFill="1" applyBorder="1"/>
    <xf numFmtId="0" fontId="50" fillId="0" borderId="0" xfId="0" applyFont="1" applyFill="1" applyAlignment="1">
      <alignment horizontal="center"/>
    </xf>
    <xf numFmtId="0" fontId="50" fillId="0" borderId="0" xfId="0" applyFont="1" applyFill="1" applyAlignment="1">
      <alignment horizontal="center" wrapText="1"/>
    </xf>
    <xf numFmtId="0" fontId="50" fillId="0" borderId="0" xfId="0" quotePrefix="1" applyFont="1" applyFill="1" applyAlignment="1">
      <alignment horizontal="center"/>
    </xf>
    <xf numFmtId="49" fontId="57" fillId="0" borderId="0" xfId="0" applyNumberFormat="1" applyFont="1" applyFill="1"/>
    <xf numFmtId="0" fontId="57" fillId="0" borderId="0" xfId="2" applyFont="1" applyFill="1" applyBorder="1"/>
    <xf numFmtId="0" fontId="59" fillId="0" borderId="0" xfId="0" applyFont="1"/>
    <xf numFmtId="0" fontId="60" fillId="0" borderId="0" xfId="0" applyFont="1"/>
    <xf numFmtId="0" fontId="61" fillId="0" borderId="0" xfId="0" applyFont="1"/>
    <xf numFmtId="0" fontId="60" fillId="0" borderId="0" xfId="0" applyFont="1" applyFill="1"/>
    <xf numFmtId="0" fontId="60" fillId="0" borderId="0" xfId="0" applyFont="1" applyFill="1" applyAlignment="1">
      <alignment wrapText="1"/>
    </xf>
    <xf numFmtId="0" fontId="47" fillId="0" borderId="0" xfId="0" applyFont="1" applyFill="1" applyAlignment="1"/>
    <xf numFmtId="49" fontId="58" fillId="0" borderId="0" xfId="0" applyNumberFormat="1" applyFont="1" applyFill="1" applyBorder="1" applyAlignment="1">
      <alignment wrapText="1"/>
    </xf>
    <xf numFmtId="49" fontId="58" fillId="0" borderId="0" xfId="0" applyNumberFormat="1" applyFont="1" applyFill="1" applyBorder="1" applyAlignment="1">
      <alignment horizontal="left" wrapText="1"/>
    </xf>
    <xf numFmtId="0" fontId="50" fillId="0" borderId="0" xfId="0" applyFont="1" applyFill="1" applyBorder="1" applyAlignment="1">
      <alignment horizontal="left" wrapText="1"/>
    </xf>
    <xf numFmtId="0" fontId="48" fillId="0" borderId="0" xfId="0" applyFont="1" applyFill="1" applyBorder="1" applyAlignment="1">
      <alignment horizontal="left" wrapText="1"/>
    </xf>
    <xf numFmtId="0" fontId="50" fillId="0" borderId="0" xfId="0" applyFont="1" applyFill="1" applyBorder="1" applyAlignment="1">
      <alignment wrapText="1"/>
    </xf>
    <xf numFmtId="0" fontId="53" fillId="0" borderId="0" xfId="0" applyFont="1" applyFill="1" applyAlignment="1">
      <alignment horizontal="right"/>
    </xf>
    <xf numFmtId="49" fontId="58" fillId="0" borderId="0" xfId="0" applyNumberFormat="1" applyFont="1" applyFill="1"/>
    <xf numFmtId="49" fontId="64" fillId="0" borderId="0" xfId="0" applyNumberFormat="1" applyFont="1" applyFill="1"/>
    <xf numFmtId="49" fontId="65" fillId="0" borderId="0" xfId="0" applyNumberFormat="1" applyFont="1" applyFill="1" applyAlignment="1">
      <alignment wrapText="1"/>
    </xf>
    <xf numFmtId="0" fontId="66" fillId="0" borderId="0" xfId="0" applyFont="1" applyFill="1"/>
    <xf numFmtId="49" fontId="50" fillId="0" borderId="0" xfId="0" applyNumberFormat="1" applyFont="1" applyFill="1" applyAlignment="1"/>
    <xf numFmtId="0" fontId="64" fillId="0" borderId="0" xfId="0" applyFont="1"/>
    <xf numFmtId="49" fontId="50" fillId="0" borderId="0" xfId="0" applyNumberFormat="1" applyFont="1" applyFill="1" applyAlignment="1">
      <alignment vertical="center"/>
    </xf>
    <xf numFmtId="49" fontId="66" fillId="0" borderId="0" xfId="0" applyNumberFormat="1" applyFont="1" applyFill="1" applyAlignment="1">
      <alignment horizontal="right"/>
    </xf>
    <xf numFmtId="49" fontId="0" fillId="0" borderId="0" xfId="0" applyNumberFormat="1" applyFill="1" applyAlignment="1">
      <alignment horizontal="right"/>
    </xf>
    <xf numFmtId="0" fontId="67" fillId="0" borderId="0" xfId="0" applyFont="1" applyFill="1" applyAlignment="1">
      <alignment horizontal="center" wrapText="1"/>
    </xf>
    <xf numFmtId="0" fontId="0" fillId="0" borderId="0" xfId="0" applyAlignment="1">
      <alignment horizontal="center"/>
    </xf>
    <xf numFmtId="49" fontId="57" fillId="0" borderId="0" xfId="0" applyNumberFormat="1" applyFont="1" applyFill="1" applyAlignment="1">
      <alignment wrapText="1"/>
    </xf>
    <xf numFmtId="49" fontId="50" fillId="0" borderId="0" xfId="0" applyNumberFormat="1" applyFont="1" applyFill="1" applyAlignment="1">
      <alignment horizontal="right"/>
    </xf>
    <xf numFmtId="49" fontId="0" fillId="0" borderId="0" xfId="0" quotePrefix="1" applyNumberFormat="1" applyFill="1" applyAlignment="1">
      <alignment horizontal="right"/>
    </xf>
    <xf numFmtId="14" fontId="0" fillId="0" borderId="0" xfId="0" applyNumberFormat="1"/>
    <xf numFmtId="0" fontId="50" fillId="0" borderId="0" xfId="0" applyFont="1" applyFill="1" applyAlignment="1">
      <alignment wrapText="1"/>
    </xf>
    <xf numFmtId="2" fontId="57" fillId="0" borderId="0" xfId="0" applyNumberFormat="1" applyFont="1" applyFill="1" applyBorder="1" applyAlignment="1">
      <alignment horizontal="left" wrapText="1" indent="2"/>
    </xf>
    <xf numFmtId="0" fontId="55" fillId="0" borderId="0" xfId="2" applyFont="1" applyFill="1" applyBorder="1" applyAlignment="1">
      <alignment wrapText="1"/>
    </xf>
    <xf numFmtId="0" fontId="58" fillId="0" borderId="0" xfId="0" applyFont="1" applyFill="1" applyBorder="1" applyAlignment="1">
      <alignment horizontal="left" wrapText="1"/>
    </xf>
    <xf numFmtId="49" fontId="0" fillId="0" borderId="0" xfId="0" applyNumberFormat="1" applyFill="1" applyAlignment="1">
      <alignment wrapText="1"/>
    </xf>
    <xf numFmtId="0" fontId="55" fillId="0" borderId="0" xfId="0" applyFont="1" applyFill="1"/>
    <xf numFmtId="0" fontId="0" fillId="0" borderId="0" xfId="0" applyFill="1" applyAlignment="1">
      <alignment horizontal="left" indent="1"/>
    </xf>
    <xf numFmtId="0" fontId="58" fillId="0" borderId="0" xfId="0" applyFont="1" applyFill="1"/>
    <xf numFmtId="49" fontId="50" fillId="0" borderId="0" xfId="0" quotePrefix="1" applyNumberFormat="1" applyFont="1" applyFill="1" applyAlignment="1">
      <alignment horizontal="right"/>
    </xf>
    <xf numFmtId="49" fontId="52" fillId="0" borderId="0" xfId="0" applyNumberFormat="1" applyFont="1" applyFill="1" applyAlignment="1">
      <alignment horizontal="right"/>
    </xf>
    <xf numFmtId="0" fontId="55" fillId="0" borderId="0" xfId="0" applyFont="1"/>
    <xf numFmtId="49" fontId="73" fillId="0" borderId="0" xfId="0" applyNumberFormat="1" applyFont="1" applyFill="1" applyAlignment="1">
      <alignment horizontal="right"/>
    </xf>
    <xf numFmtId="0" fontId="58" fillId="0" borderId="0" xfId="0" applyFont="1"/>
    <xf numFmtId="0" fontId="60" fillId="0" borderId="1" xfId="0" applyFont="1" applyBorder="1" applyAlignment="1">
      <alignment horizontal="left" indent="1"/>
    </xf>
    <xf numFmtId="0" fontId="74" fillId="2" borderId="2" xfId="0" applyFont="1" applyFill="1" applyBorder="1" applyAlignment="1">
      <alignment wrapText="1"/>
    </xf>
    <xf numFmtId="0" fontId="74" fillId="2" borderId="2" xfId="0" applyFont="1" applyFill="1" applyBorder="1"/>
    <xf numFmtId="0" fontId="53" fillId="0" borderId="0" xfId="0" applyFont="1" applyAlignment="1">
      <alignment horizontal="right" indent="1"/>
    </xf>
    <xf numFmtId="0" fontId="60" fillId="0" borderId="0" xfId="0" applyFont="1" applyBorder="1" applyAlignment="1">
      <alignment horizontal="left" indent="1"/>
    </xf>
    <xf numFmtId="0" fontId="60" fillId="0" borderId="0" xfId="0" applyFont="1" applyAlignment="1">
      <alignment wrapText="1"/>
    </xf>
    <xf numFmtId="0" fontId="58" fillId="3" borderId="6" xfId="0" applyFont="1" applyFill="1" applyBorder="1" applyAlignment="1">
      <alignment horizontal="center" wrapText="1"/>
    </xf>
    <xf numFmtId="0" fontId="60" fillId="3" borderId="7" xfId="0" applyFont="1" applyFill="1" applyBorder="1" applyAlignment="1">
      <alignment wrapText="1"/>
    </xf>
    <xf numFmtId="0" fontId="60" fillId="3" borderId="5" xfId="0" applyFont="1" applyFill="1" applyBorder="1" applyAlignment="1">
      <alignment horizontal="left" indent="1"/>
    </xf>
    <xf numFmtId="0" fontId="74" fillId="2" borderId="8" xfId="0" applyFont="1" applyFill="1" applyBorder="1" applyAlignment="1">
      <alignment wrapText="1"/>
    </xf>
    <xf numFmtId="0" fontId="74" fillId="2" borderId="8" xfId="0" applyFont="1" applyFill="1" applyBorder="1"/>
    <xf numFmtId="0" fontId="60" fillId="0" borderId="2" xfId="0" applyFont="1" applyFill="1" applyBorder="1"/>
    <xf numFmtId="0" fontId="75" fillId="0" borderId="1" xfId="0" applyFont="1" applyBorder="1" applyAlignment="1">
      <alignment horizontal="left" indent="1"/>
    </xf>
    <xf numFmtId="0" fontId="74" fillId="4" borderId="1" xfId="0" applyFont="1" applyFill="1" applyBorder="1" applyAlignment="1">
      <alignment horizontal="left" indent="1"/>
    </xf>
    <xf numFmtId="0" fontId="76" fillId="0" borderId="1" xfId="0" applyFont="1" applyFill="1" applyBorder="1" applyAlignment="1">
      <alignment horizontal="left" indent="1"/>
    </xf>
    <xf numFmtId="0" fontId="60" fillId="0" borderId="9" xfId="0" applyFont="1" applyFill="1" applyBorder="1"/>
    <xf numFmtId="0" fontId="77" fillId="3" borderId="6" xfId="0" applyFont="1" applyFill="1" applyBorder="1" applyAlignment="1">
      <alignment horizontal="center" wrapText="1"/>
    </xf>
    <xf numFmtId="0" fontId="60" fillId="3" borderId="7" xfId="0" applyFont="1" applyFill="1" applyBorder="1"/>
    <xf numFmtId="0" fontId="75" fillId="3" borderId="5" xfId="0" applyFont="1" applyFill="1" applyBorder="1" applyAlignment="1">
      <alignment horizontal="left" indent="1"/>
    </xf>
    <xf numFmtId="0" fontId="78" fillId="2" borderId="8" xfId="0" applyFont="1" applyFill="1" applyBorder="1" applyAlignment="1">
      <alignment wrapText="1"/>
    </xf>
    <xf numFmtId="0" fontId="78" fillId="2" borderId="2" xfId="0" applyFont="1" applyFill="1" applyBorder="1" applyAlignment="1">
      <alignment wrapText="1"/>
    </xf>
    <xf numFmtId="0" fontId="79" fillId="0" borderId="2" xfId="0" applyFont="1" applyBorder="1" applyAlignment="1">
      <alignment wrapText="1"/>
    </xf>
    <xf numFmtId="0" fontId="80" fillId="0" borderId="1" xfId="0" applyFont="1" applyBorder="1" applyAlignment="1">
      <alignment horizontal="left" indent="1"/>
    </xf>
    <xf numFmtId="0" fontId="80" fillId="0" borderId="1" xfId="0" applyFont="1" applyBorder="1" applyAlignment="1">
      <alignment horizontal="left"/>
    </xf>
    <xf numFmtId="0" fontId="81" fillId="3" borderId="6" xfId="0" applyFont="1" applyFill="1" applyBorder="1" applyAlignment="1">
      <alignment horizontal="center" wrapText="1"/>
    </xf>
    <xf numFmtId="0" fontId="82" fillId="2" borderId="8" xfId="0" applyFont="1" applyFill="1" applyBorder="1" applyAlignment="1">
      <alignment wrapText="1"/>
    </xf>
    <xf numFmtId="0" fontId="82" fillId="2" borderId="2" xfId="0" applyFont="1" applyFill="1" applyBorder="1" applyAlignment="1">
      <alignment wrapText="1"/>
    </xf>
    <xf numFmtId="0" fontId="83" fillId="0" borderId="2" xfId="0" applyFont="1" applyBorder="1" applyAlignment="1">
      <alignment wrapText="1"/>
    </xf>
    <xf numFmtId="0" fontId="61" fillId="0" borderId="1" xfId="0" applyFont="1" applyBorder="1" applyAlignment="1">
      <alignment horizontal="left" indent="1"/>
    </xf>
    <xf numFmtId="0" fontId="83" fillId="0" borderId="0" xfId="0" applyFont="1"/>
    <xf numFmtId="49" fontId="83" fillId="0" borderId="0" xfId="0" applyNumberFormat="1" applyFont="1" applyFill="1" applyAlignment="1">
      <alignment wrapText="1"/>
    </xf>
    <xf numFmtId="0" fontId="61" fillId="0" borderId="1" xfId="0" applyFont="1" applyFill="1" applyBorder="1" applyAlignment="1">
      <alignment horizontal="left" indent="1"/>
    </xf>
    <xf numFmtId="0" fontId="83" fillId="0" borderId="2" xfId="0" applyFont="1" applyFill="1" applyBorder="1" applyAlignment="1">
      <alignment wrapText="1"/>
    </xf>
    <xf numFmtId="0" fontId="60" fillId="0" borderId="1" xfId="0" applyFont="1" applyFill="1" applyBorder="1" applyAlignment="1">
      <alignment horizontal="left" indent="1"/>
    </xf>
    <xf numFmtId="0" fontId="83" fillId="2" borderId="2" xfId="0" applyFont="1" applyFill="1" applyBorder="1" applyAlignment="1">
      <alignment wrapText="1"/>
    </xf>
    <xf numFmtId="49" fontId="82" fillId="2" borderId="0" xfId="0" applyNumberFormat="1" applyFont="1" applyFill="1" applyAlignment="1">
      <alignment wrapText="1"/>
    </xf>
    <xf numFmtId="49" fontId="83" fillId="0" borderId="2" xfId="0" applyNumberFormat="1" applyFont="1" applyFill="1" applyBorder="1" applyAlignment="1">
      <alignment wrapText="1"/>
    </xf>
    <xf numFmtId="49" fontId="82" fillId="2" borderId="2" xfId="0" applyNumberFormat="1" applyFont="1" applyFill="1" applyBorder="1" applyAlignment="1">
      <alignment wrapText="1"/>
    </xf>
    <xf numFmtId="0" fontId="83" fillId="0" borderId="9" xfId="0" applyFont="1" applyBorder="1" applyAlignment="1">
      <alignment wrapText="1"/>
    </xf>
    <xf numFmtId="0" fontId="84" fillId="3" borderId="6" xfId="0" applyFont="1" applyFill="1" applyBorder="1" applyAlignment="1">
      <alignment horizontal="center" wrapText="1"/>
    </xf>
    <xf numFmtId="0" fontId="85" fillId="2" borderId="8" xfId="0" applyFont="1" applyFill="1" applyBorder="1" applyAlignment="1">
      <alignment wrapText="1"/>
    </xf>
    <xf numFmtId="0" fontId="85" fillId="2" borderId="2" xfId="0" applyFont="1" applyFill="1" applyBorder="1" applyAlignment="1">
      <alignment wrapText="1"/>
    </xf>
    <xf numFmtId="0" fontId="86" fillId="0" borderId="2" xfId="0" applyFont="1" applyBorder="1" applyAlignment="1">
      <alignment wrapText="1"/>
    </xf>
    <xf numFmtId="0" fontId="86" fillId="0" borderId="2" xfId="0" applyFont="1" applyBorder="1"/>
    <xf numFmtId="49" fontId="86" fillId="0" borderId="0" xfId="0" applyNumberFormat="1" applyFont="1" applyFill="1"/>
    <xf numFmtId="0" fontId="85" fillId="0" borderId="2" xfId="0" applyFont="1" applyBorder="1" applyAlignment="1">
      <alignment wrapText="1"/>
    </xf>
    <xf numFmtId="0" fontId="74" fillId="0" borderId="2" xfId="0" applyFont="1" applyFill="1" applyBorder="1"/>
    <xf numFmtId="0" fontId="86" fillId="0" borderId="2" xfId="0" applyNumberFormat="1" applyFont="1" applyBorder="1" applyAlignment="1">
      <alignment wrapText="1"/>
    </xf>
    <xf numFmtId="0" fontId="86" fillId="0" borderId="2" xfId="0" applyFont="1" applyFill="1" applyBorder="1" applyAlignment="1">
      <alignment wrapText="1"/>
    </xf>
    <xf numFmtId="0" fontId="85" fillId="2" borderId="2" xfId="0" applyFont="1" applyFill="1" applyBorder="1" applyAlignment="1">
      <alignment horizontal="justify" vertical="top" wrapText="1"/>
    </xf>
    <xf numFmtId="0" fontId="74" fillId="2" borderId="2" xfId="0" applyFont="1" applyFill="1" applyBorder="1" applyAlignment="1">
      <alignment horizontal="right" vertical="top" wrapText="1"/>
    </xf>
    <xf numFmtId="0" fontId="60" fillId="0" borderId="2" xfId="0" applyFont="1" applyFill="1" applyBorder="1" applyAlignment="1"/>
    <xf numFmtId="49" fontId="86" fillId="0" borderId="0" xfId="0" applyNumberFormat="1" applyFont="1" applyFill="1" applyAlignment="1">
      <alignment wrapText="1"/>
    </xf>
    <xf numFmtId="0" fontId="86" fillId="0" borderId="0" xfId="0" applyFont="1"/>
    <xf numFmtId="0" fontId="60" fillId="0" borderId="8" xfId="0" applyFont="1" applyBorder="1" applyAlignment="1">
      <alignment horizontal="left" indent="1"/>
    </xf>
    <xf numFmtId="0" fontId="60" fillId="0" borderId="0" xfId="0" applyFont="1" applyBorder="1" applyAlignment="1">
      <alignment wrapText="1"/>
    </xf>
    <xf numFmtId="0" fontId="60" fillId="0" borderId="0" xfId="0" applyFont="1" applyFill="1" applyBorder="1"/>
    <xf numFmtId="0" fontId="60" fillId="0" borderId="0" xfId="0" applyFont="1" applyFill="1" applyBorder="1" applyAlignment="1">
      <alignment horizontal="left" indent="1"/>
    </xf>
    <xf numFmtId="0" fontId="87" fillId="0" borderId="11" xfId="0" applyFont="1" applyFill="1" applyBorder="1" applyAlignment="1">
      <alignment wrapText="1"/>
    </xf>
    <xf numFmtId="0" fontId="87" fillId="0" borderId="9" xfId="0" applyFont="1" applyFill="1" applyBorder="1"/>
    <xf numFmtId="0" fontId="60" fillId="0" borderId="9" xfId="0" applyFont="1" applyFill="1" applyBorder="1" applyAlignment="1">
      <alignment horizontal="left" indent="1"/>
    </xf>
    <xf numFmtId="0" fontId="87" fillId="0" borderId="12" xfId="0" applyFont="1" applyFill="1" applyBorder="1" applyAlignment="1">
      <alignment wrapText="1"/>
    </xf>
    <xf numFmtId="0" fontId="87" fillId="0" borderId="1" xfId="0" applyFont="1" applyFill="1" applyBorder="1"/>
    <xf numFmtId="0" fontId="87" fillId="0" borderId="13" xfId="0" applyFont="1" applyFill="1" applyBorder="1" applyAlignment="1">
      <alignment wrapText="1"/>
    </xf>
    <xf numFmtId="0" fontId="87" fillId="0" borderId="8" xfId="0" applyFont="1" applyFill="1" applyBorder="1"/>
    <xf numFmtId="0" fontId="60" fillId="0" borderId="8" xfId="0" applyFont="1" applyFill="1" applyBorder="1" applyAlignment="1">
      <alignment horizontal="left" indent="1"/>
    </xf>
    <xf numFmtId="0" fontId="60" fillId="0" borderId="12" xfId="0" applyFont="1" applyBorder="1" applyAlignment="1"/>
    <xf numFmtId="0" fontId="75" fillId="0" borderId="0" xfId="0" applyFont="1" applyFill="1" applyBorder="1" applyAlignment="1">
      <alignment wrapText="1"/>
    </xf>
    <xf numFmtId="0" fontId="60" fillId="0" borderId="0" xfId="0" applyFont="1" applyFill="1" applyBorder="1" applyAlignment="1">
      <alignment wrapText="1"/>
    </xf>
    <xf numFmtId="0" fontId="76" fillId="0" borderId="0" xfId="0" applyFont="1" applyFill="1" applyBorder="1" applyAlignment="1">
      <alignment wrapText="1"/>
    </xf>
    <xf numFmtId="0" fontId="80" fillId="0" borderId="0" xfId="0" applyFont="1" applyFill="1" applyBorder="1" applyAlignment="1">
      <alignment wrapText="1"/>
    </xf>
    <xf numFmtId="0" fontId="74" fillId="4" borderId="1" xfId="0" applyFont="1" applyFill="1" applyBorder="1" applyAlignment="1"/>
    <xf numFmtId="0" fontId="88" fillId="0" borderId="0" xfId="0" applyFont="1"/>
    <xf numFmtId="0" fontId="89" fillId="0" borderId="0" xfId="0" applyFont="1"/>
    <xf numFmtId="0" fontId="90" fillId="0" borderId="0" xfId="0" applyFont="1"/>
    <xf numFmtId="0" fontId="87" fillId="0" borderId="0" xfId="0" applyFont="1"/>
    <xf numFmtId="0" fontId="74" fillId="3" borderId="1" xfId="0" applyFont="1" applyFill="1" applyBorder="1" applyAlignment="1">
      <alignment horizontal="left" indent="1"/>
    </xf>
    <xf numFmtId="0" fontId="92" fillId="3" borderId="1" xfId="0" applyFont="1" applyFill="1" applyBorder="1" applyAlignment="1">
      <alignment horizontal="left" indent="1"/>
    </xf>
    <xf numFmtId="0" fontId="85" fillId="3" borderId="1" xfId="0" applyFont="1" applyFill="1" applyBorder="1" applyAlignment="1">
      <alignment horizontal="left" indent="1"/>
    </xf>
    <xf numFmtId="0" fontId="74" fillId="0" borderId="0" xfId="0" applyFont="1"/>
    <xf numFmtId="0" fontId="94" fillId="0" borderId="12" xfId="0" applyFont="1" applyBorder="1" applyAlignment="1">
      <alignment vertical="center" wrapText="1"/>
    </xf>
    <xf numFmtId="0" fontId="95" fillId="0" borderId="0" xfId="0" applyFont="1"/>
    <xf numFmtId="49" fontId="47" fillId="0" borderId="0" xfId="0" applyNumberFormat="1" applyFont="1" applyFill="1" applyAlignment="1">
      <alignment horizontal="right"/>
    </xf>
    <xf numFmtId="49" fontId="50" fillId="0" borderId="0" xfId="0" applyNumberFormat="1" applyFont="1" applyFill="1" applyBorder="1"/>
    <xf numFmtId="0" fontId="0" fillId="0" borderId="0" xfId="0" quotePrefix="1"/>
    <xf numFmtId="0" fontId="55" fillId="0" borderId="0" xfId="0" applyFont="1" applyAlignment="1"/>
    <xf numFmtId="0" fontId="58" fillId="0" borderId="0" xfId="0" applyFont="1" applyAlignment="1"/>
    <xf numFmtId="0" fontId="94" fillId="0" borderId="0" xfId="0" applyFont="1" applyBorder="1" applyAlignment="1">
      <alignment vertical="center" wrapText="1"/>
    </xf>
    <xf numFmtId="0" fontId="98" fillId="0" borderId="0" xfId="0" applyFont="1"/>
    <xf numFmtId="0" fontId="55" fillId="0" borderId="0" xfId="0" quotePrefix="1" applyFont="1"/>
    <xf numFmtId="49" fontId="55" fillId="0" borderId="0" xfId="0" quotePrefix="1" applyNumberFormat="1" applyFont="1" applyFill="1" applyAlignment="1">
      <alignment horizontal="right"/>
    </xf>
    <xf numFmtId="49" fontId="0" fillId="0" borderId="0" xfId="0" applyNumberFormat="1" applyFill="1" applyBorder="1" applyAlignment="1">
      <alignment wrapText="1"/>
    </xf>
    <xf numFmtId="0" fontId="0" fillId="0" borderId="0" xfId="0" applyFill="1" applyAlignment="1">
      <alignment wrapText="1"/>
    </xf>
    <xf numFmtId="49" fontId="107" fillId="0" borderId="0" xfId="0" applyNumberFormat="1" applyFont="1" applyFill="1" applyAlignment="1">
      <alignment horizontal="right"/>
    </xf>
    <xf numFmtId="0" fontId="107" fillId="0" borderId="0" xfId="0" applyFont="1" applyFill="1"/>
    <xf numFmtId="0" fontId="55" fillId="0" borderId="0" xfId="0" applyFont="1" applyFill="1" applyAlignment="1">
      <alignment horizontal="left" wrapText="1"/>
    </xf>
    <xf numFmtId="0" fontId="55" fillId="0" borderId="0" xfId="0" applyFont="1" applyFill="1" applyAlignment="1">
      <alignment wrapText="1"/>
    </xf>
    <xf numFmtId="0" fontId="0" fillId="0" borderId="0" xfId="0" applyFill="1" applyBorder="1" applyAlignment="1">
      <alignment wrapText="1"/>
    </xf>
    <xf numFmtId="0" fontId="57" fillId="0" borderId="0" xfId="0" applyFont="1" applyFill="1"/>
    <xf numFmtId="0" fontId="57" fillId="0" borderId="0" xfId="0" applyFont="1" applyFill="1" applyAlignment="1">
      <alignment horizontal="left" vertical="justify" wrapText="1"/>
    </xf>
    <xf numFmtId="0" fontId="57" fillId="0" borderId="0" xfId="2" applyFont="1" applyFill="1" applyBorder="1" applyAlignment="1">
      <alignment wrapText="1"/>
    </xf>
    <xf numFmtId="49" fontId="57" fillId="0" borderId="0" xfId="0" applyNumberFormat="1" applyFont="1" applyFill="1" applyAlignment="1"/>
    <xf numFmtId="0" fontId="50" fillId="0" borderId="0" xfId="0" applyFont="1" applyFill="1" applyAlignment="1"/>
    <xf numFmtId="0" fontId="55" fillId="0" borderId="0" xfId="0" applyFont="1" applyFill="1" applyAlignment="1"/>
    <xf numFmtId="0" fontId="0" fillId="0" borderId="0" xfId="0" applyFill="1" applyBorder="1"/>
    <xf numFmtId="49" fontId="55" fillId="0" borderId="0" xfId="0" applyNumberFormat="1" applyFont="1" applyFill="1" applyAlignment="1">
      <alignment horizontal="center" vertical="center"/>
    </xf>
    <xf numFmtId="0" fontId="50" fillId="0" borderId="0" xfId="2" applyFont="1" applyFill="1" applyBorder="1"/>
    <xf numFmtId="49" fontId="55" fillId="0" borderId="0" xfId="0" applyNumberFormat="1" applyFont="1" applyFill="1" applyAlignment="1">
      <alignment wrapText="1"/>
    </xf>
    <xf numFmtId="49" fontId="55" fillId="0" borderId="0" xfId="0" applyNumberFormat="1" applyFont="1" applyFill="1" applyAlignment="1">
      <alignment vertical="top"/>
    </xf>
    <xf numFmtId="0" fontId="0" fillId="0" borderId="0" xfId="0" applyFill="1" applyAlignment="1">
      <alignment vertical="center"/>
    </xf>
    <xf numFmtId="0" fontId="101" fillId="0" borderId="0" xfId="0" applyFont="1" applyFill="1"/>
    <xf numFmtId="49" fontId="54" fillId="0" borderId="0" xfId="0" applyNumberFormat="1" applyFont="1" applyFill="1" applyAlignment="1">
      <alignment horizontal="right"/>
    </xf>
    <xf numFmtId="0" fontId="48" fillId="0" borderId="0" xfId="0" applyFont="1" applyFill="1"/>
    <xf numFmtId="49" fontId="64" fillId="0" borderId="0" xfId="0" applyNumberFormat="1" applyFont="1" applyFill="1" applyAlignment="1">
      <alignment horizontal="right"/>
    </xf>
    <xf numFmtId="49" fontId="47" fillId="0" borderId="0" xfId="0" quotePrefix="1" applyNumberFormat="1" applyFont="1" applyFill="1" applyAlignment="1">
      <alignment horizontal="right"/>
    </xf>
    <xf numFmtId="49" fontId="107" fillId="0" borderId="0" xfId="0" applyNumberFormat="1" applyFont="1" applyFill="1" applyAlignment="1">
      <alignment horizontal="left"/>
    </xf>
    <xf numFmtId="0" fontId="58" fillId="0" borderId="0" xfId="0" applyFont="1" applyFill="1" applyAlignment="1"/>
    <xf numFmtId="0" fontId="86" fillId="0" borderId="0" xfId="0" applyFont="1" applyBorder="1" applyAlignment="1">
      <alignment wrapText="1"/>
    </xf>
    <xf numFmtId="49" fontId="48" fillId="0" borderId="0" xfId="0" applyNumberFormat="1" applyFont="1" applyFill="1" applyBorder="1" applyAlignment="1">
      <alignment horizontal="center" wrapText="1"/>
    </xf>
    <xf numFmtId="49" fontId="48" fillId="0" borderId="0" xfId="0" quotePrefix="1" applyNumberFormat="1" applyFont="1" applyFill="1" applyAlignment="1">
      <alignment horizontal="right"/>
    </xf>
    <xf numFmtId="0" fontId="110" fillId="0" borderId="0" xfId="0" applyFont="1" applyFill="1"/>
    <xf numFmtId="0" fontId="111" fillId="0" borderId="0" xfId="0" applyFont="1" applyFill="1" applyAlignment="1">
      <alignment horizontal="right"/>
    </xf>
    <xf numFmtId="49" fontId="61" fillId="0" borderId="0" xfId="0" applyNumberFormat="1" applyFont="1" applyFill="1" applyAlignment="1">
      <alignment horizontal="center" wrapText="1"/>
    </xf>
    <xf numFmtId="0" fontId="74" fillId="0" borderId="0" xfId="0" applyFont="1" applyFill="1" applyAlignment="1">
      <alignment horizontal="center" wrapText="1"/>
    </xf>
    <xf numFmtId="49" fontId="74" fillId="0" borderId="0" xfId="0" applyNumberFormat="1" applyFont="1" applyFill="1" applyBorder="1" applyAlignment="1">
      <alignment wrapText="1"/>
    </xf>
    <xf numFmtId="0" fontId="61" fillId="0" borderId="0" xfId="0" applyFont="1" applyFill="1" applyBorder="1" applyAlignment="1">
      <alignment horizontal="left" wrapText="1"/>
    </xf>
    <xf numFmtId="0" fontId="60" fillId="0" borderId="0" xfId="0" applyFont="1" applyFill="1" applyBorder="1" applyAlignment="1">
      <alignment horizontal="left" wrapText="1"/>
    </xf>
    <xf numFmtId="0" fontId="68" fillId="0" borderId="0" xfId="0" applyFont="1" applyFill="1" applyBorder="1" applyAlignment="1">
      <alignment horizontal="left" wrapText="1"/>
    </xf>
    <xf numFmtId="2" fontId="112" fillId="0" borderId="0" xfId="0" applyNumberFormat="1" applyFont="1" applyFill="1" applyBorder="1" applyAlignment="1">
      <alignment horizontal="left" wrapText="1" indent="2"/>
    </xf>
    <xf numFmtId="0" fontId="68" fillId="0" borderId="0" xfId="0" applyFont="1" applyFill="1"/>
    <xf numFmtId="49" fontId="68" fillId="0" borderId="0" xfId="0" applyNumberFormat="1" applyFont="1" applyFill="1" applyBorder="1" applyAlignment="1">
      <alignment wrapText="1"/>
    </xf>
    <xf numFmtId="0" fontId="68" fillId="0" borderId="0" xfId="0" applyFont="1" applyFill="1" applyAlignment="1">
      <alignment wrapText="1"/>
    </xf>
    <xf numFmtId="0" fontId="113" fillId="0" borderId="0" xfId="0" applyFont="1" applyFill="1"/>
    <xf numFmtId="49" fontId="61" fillId="0" borderId="0" xfId="0" applyNumberFormat="1" applyFont="1" applyFill="1" applyBorder="1" applyAlignment="1">
      <alignment horizontal="center" wrapText="1"/>
    </xf>
    <xf numFmtId="0" fontId="74" fillId="0" borderId="0" xfId="0" applyFont="1" applyFill="1" applyBorder="1" applyAlignment="1">
      <alignment horizontal="left" wrapText="1"/>
    </xf>
    <xf numFmtId="49" fontId="74" fillId="0" borderId="0" xfId="0" applyNumberFormat="1" applyFont="1" applyFill="1" applyBorder="1" applyAlignment="1">
      <alignment horizontal="left" wrapText="1"/>
    </xf>
    <xf numFmtId="49" fontId="68" fillId="0" borderId="0" xfId="0" applyNumberFormat="1" applyFont="1" applyFill="1" applyBorder="1" applyAlignment="1">
      <alignment horizontal="left" wrapText="1"/>
    </xf>
    <xf numFmtId="49" fontId="60" fillId="0" borderId="0" xfId="0" applyNumberFormat="1" applyFont="1" applyFill="1"/>
    <xf numFmtId="49" fontId="60" fillId="0" borderId="0" xfId="0" applyNumberFormat="1" applyFont="1" applyFill="1" applyAlignment="1">
      <alignment wrapText="1"/>
    </xf>
    <xf numFmtId="0" fontId="74" fillId="0" borderId="0" xfId="0" applyFont="1" applyFill="1"/>
    <xf numFmtId="0" fontId="50" fillId="0" borderId="0" xfId="0" applyFont="1"/>
    <xf numFmtId="0" fontId="99" fillId="0" borderId="0" xfId="0" applyFont="1" applyFill="1" applyAlignment="1"/>
    <xf numFmtId="0" fontId="99" fillId="0" borderId="0" xfId="0" applyFont="1"/>
    <xf numFmtId="49" fontId="58" fillId="0" borderId="0" xfId="0" applyNumberFormat="1" applyFont="1" applyFill="1" applyBorder="1" applyAlignment="1">
      <alignment horizontal="center" wrapText="1"/>
    </xf>
    <xf numFmtId="49" fontId="50" fillId="0" borderId="0" xfId="0" applyNumberFormat="1" applyFont="1" applyFill="1" applyBorder="1" applyAlignment="1">
      <alignment wrapText="1"/>
    </xf>
    <xf numFmtId="49" fontId="115" fillId="0" borderId="0" xfId="0" applyNumberFormat="1" applyFont="1" applyFill="1"/>
    <xf numFmtId="49" fontId="115" fillId="0" borderId="0" xfId="0" quotePrefix="1" applyNumberFormat="1" applyFont="1" applyFill="1" applyAlignment="1">
      <alignment horizontal="right"/>
    </xf>
    <xf numFmtId="0" fontId="57" fillId="0" borderId="0" xfId="0" applyFont="1"/>
    <xf numFmtId="49" fontId="115" fillId="0" borderId="0" xfId="0" applyNumberFormat="1" applyFont="1"/>
    <xf numFmtId="49" fontId="116" fillId="0" borderId="0" xfId="0" applyNumberFormat="1" applyFont="1"/>
    <xf numFmtId="49" fontId="118" fillId="0" borderId="0" xfId="0" applyNumberFormat="1" applyFont="1" applyFill="1"/>
    <xf numFmtId="49" fontId="119" fillId="0" borderId="0" xfId="0" applyNumberFormat="1" applyFont="1" applyFill="1"/>
    <xf numFmtId="0" fontId="47" fillId="0" borderId="0" xfId="0" applyFont="1" applyFill="1" applyAlignment="1">
      <alignment horizontal="center"/>
    </xf>
    <xf numFmtId="0" fontId="68" fillId="0" borderId="0" xfId="0" applyFont="1" applyFill="1" applyAlignment="1">
      <alignment horizontal="left" wrapText="1"/>
    </xf>
    <xf numFmtId="49" fontId="50" fillId="5" borderId="0" xfId="0" applyNumberFormat="1" applyFont="1" applyFill="1"/>
    <xf numFmtId="0" fontId="120" fillId="0" borderId="0" xfId="1" applyFont="1"/>
    <xf numFmtId="0" fontId="47" fillId="0" borderId="0" xfId="1"/>
    <xf numFmtId="0" fontId="47" fillId="0" borderId="0" xfId="1" applyAlignment="1">
      <alignment horizontal="left"/>
    </xf>
    <xf numFmtId="0" fontId="58" fillId="0" borderId="0" xfId="1" applyFont="1" applyBorder="1"/>
    <xf numFmtId="0" fontId="58" fillId="0" borderId="0" xfId="1" applyFont="1" applyBorder="1" applyAlignment="1">
      <alignment horizontal="left"/>
    </xf>
    <xf numFmtId="0" fontId="47" fillId="0" borderId="0" xfId="1" applyBorder="1"/>
    <xf numFmtId="0" fontId="47" fillId="0" borderId="0" xfId="1" applyFont="1"/>
    <xf numFmtId="0" fontId="47" fillId="0" borderId="0" xfId="1" applyFont="1" applyAlignment="1">
      <alignment vertical="top"/>
    </xf>
    <xf numFmtId="0" fontId="50" fillId="0" borderId="0" xfId="1" applyFont="1" applyFill="1" applyBorder="1" applyAlignment="1">
      <alignment vertical="top" wrapText="1"/>
    </xf>
    <xf numFmtId="0" fontId="50" fillId="6" borderId="14" xfId="1" applyFont="1" applyFill="1" applyBorder="1" applyAlignment="1">
      <alignment vertical="top"/>
    </xf>
    <xf numFmtId="0" fontId="60" fillId="6" borderId="10" xfId="1" applyFont="1" applyFill="1" applyBorder="1" applyAlignment="1">
      <alignment horizontal="left" vertical="top" wrapText="1"/>
    </xf>
    <xf numFmtId="0" fontId="59" fillId="0" borderId="0" xfId="1" applyFont="1"/>
    <xf numFmtId="0" fontId="50" fillId="0" borderId="0" xfId="1" applyFont="1" applyFill="1" applyBorder="1" applyAlignment="1">
      <alignment vertical="top"/>
    </xf>
    <xf numFmtId="0" fontId="50" fillId="0" borderId="0" xfId="1" applyFont="1" applyFill="1" applyBorder="1" applyAlignment="1">
      <alignment horizontal="left" vertical="top"/>
    </xf>
    <xf numFmtId="0" fontId="50" fillId="0" borderId="0" xfId="1" applyFont="1" applyFill="1" applyBorder="1"/>
    <xf numFmtId="0" fontId="50" fillId="0" borderId="0" xfId="1" applyFont="1" applyFill="1" applyBorder="1" applyAlignment="1">
      <alignment horizontal="right" vertical="top" wrapText="1"/>
    </xf>
    <xf numFmtId="0" fontId="50" fillId="6" borderId="11" xfId="1" applyFont="1" applyFill="1" applyBorder="1" applyAlignment="1">
      <alignment vertical="top"/>
    </xf>
    <xf numFmtId="0" fontId="50" fillId="6" borderId="12" xfId="1" applyFont="1" applyFill="1" applyBorder="1" applyAlignment="1">
      <alignment vertical="top"/>
    </xf>
    <xf numFmtId="0" fontId="50" fillId="6" borderId="13" xfId="1" applyFont="1" applyFill="1" applyBorder="1" applyAlignment="1">
      <alignment vertical="top"/>
    </xf>
    <xf numFmtId="0" fontId="47" fillId="0" borderId="0" xfId="1" applyAlignment="1">
      <alignment vertical="top"/>
    </xf>
    <xf numFmtId="0" fontId="47" fillId="0" borderId="0" xfId="1" applyAlignment="1">
      <alignment horizontal="left" vertical="top"/>
    </xf>
    <xf numFmtId="0" fontId="60" fillId="0" borderId="0" xfId="1" applyFont="1"/>
    <xf numFmtId="0" fontId="60" fillId="6" borderId="10" xfId="1" applyFont="1" applyFill="1" applyBorder="1" applyAlignment="1">
      <alignment vertical="top" wrapText="1"/>
    </xf>
    <xf numFmtId="0" fontId="60" fillId="0" borderId="0" xfId="1" applyFont="1" applyFill="1" applyAlignment="1">
      <alignment vertical="top" wrapText="1"/>
    </xf>
    <xf numFmtId="0" fontId="60" fillId="0" borderId="0" xfId="1" applyFont="1" applyFill="1" applyAlignment="1">
      <alignment vertical="top"/>
    </xf>
    <xf numFmtId="0" fontId="60" fillId="0" borderId="0" xfId="1" applyFont="1" applyFill="1" applyAlignment="1">
      <alignment wrapText="1"/>
    </xf>
    <xf numFmtId="0" fontId="60" fillId="6" borderId="17" xfId="1" applyFont="1" applyFill="1" applyBorder="1" applyAlignment="1">
      <alignment horizontal="left"/>
    </xf>
    <xf numFmtId="0" fontId="60" fillId="0" borderId="0" xfId="1" applyFont="1" applyFill="1"/>
    <xf numFmtId="0" fontId="53" fillId="0" borderId="0" xfId="0" applyFont="1"/>
    <xf numFmtId="0" fontId="0" fillId="0" borderId="0" xfId="0" applyFont="1" applyFill="1"/>
    <xf numFmtId="0" fontId="122" fillId="0" borderId="0" xfId="0" applyFont="1"/>
    <xf numFmtId="0" fontId="55" fillId="0" borderId="0" xfId="0" applyFont="1" applyFill="1"/>
    <xf numFmtId="49" fontId="50" fillId="0" borderId="0" xfId="0" applyNumberFormat="1" applyFont="1" applyFill="1" applyAlignment="1">
      <alignment wrapText="1"/>
    </xf>
    <xf numFmtId="0" fontId="55" fillId="0" borderId="0" xfId="0" applyFont="1"/>
    <xf numFmtId="0" fontId="55" fillId="0" borderId="0" xfId="0" applyFont="1"/>
    <xf numFmtId="0" fontId="47" fillId="0" borderId="0" xfId="0" applyFont="1" applyFill="1"/>
    <xf numFmtId="0" fontId="55" fillId="0" borderId="0" xfId="0" applyFont="1" applyFill="1"/>
    <xf numFmtId="0" fontId="55" fillId="0" borderId="0" xfId="0" applyFont="1" applyFill="1"/>
    <xf numFmtId="0" fontId="47" fillId="0" borderId="0" xfId="0" applyFont="1" applyFill="1" applyAlignment="1">
      <alignment wrapText="1"/>
    </xf>
    <xf numFmtId="0" fontId="0" fillId="0" borderId="0" xfId="0" applyFill="1" applyAlignment="1">
      <alignment wrapText="1"/>
    </xf>
    <xf numFmtId="49" fontId="50" fillId="0" borderId="0" xfId="0" applyNumberFormat="1" applyFont="1" applyFill="1" applyAlignment="1">
      <alignment wrapText="1"/>
    </xf>
    <xf numFmtId="49" fontId="47" fillId="0" borderId="0" xfId="0" applyNumberFormat="1" applyFont="1" applyFill="1" applyBorder="1" applyAlignment="1">
      <alignment wrapText="1"/>
    </xf>
    <xf numFmtId="49" fontId="47" fillId="0" borderId="0" xfId="0" applyNumberFormat="1" applyFont="1" applyFill="1" applyAlignment="1">
      <alignment wrapText="1"/>
    </xf>
    <xf numFmtId="0" fontId="47" fillId="0" borderId="0" xfId="0" applyFont="1" applyAlignment="1">
      <alignment vertical="center"/>
    </xf>
    <xf numFmtId="0" fontId="56" fillId="0" borderId="0" xfId="0" applyFont="1"/>
    <xf numFmtId="0" fontId="56" fillId="0" borderId="0" xfId="0" applyFont="1" applyAlignment="1">
      <alignment vertical="center" wrapText="1"/>
    </xf>
    <xf numFmtId="49" fontId="50" fillId="0" borderId="0" xfId="0" applyNumberFormat="1" applyFont="1" applyFill="1" applyAlignment="1">
      <alignment wrapText="1"/>
    </xf>
    <xf numFmtId="49" fontId="68" fillId="0" borderId="0" xfId="0" applyNumberFormat="1" applyFont="1" applyFill="1" applyBorder="1" applyAlignment="1">
      <alignment horizontal="right" wrapText="1"/>
    </xf>
    <xf numFmtId="2" fontId="47" fillId="0" borderId="0" xfId="0" applyNumberFormat="1" applyFont="1" applyFill="1" applyBorder="1" applyAlignment="1">
      <alignment wrapText="1"/>
    </xf>
    <xf numFmtId="49" fontId="50" fillId="0" borderId="0" xfId="0" applyNumberFormat="1" applyFont="1" applyFill="1" applyAlignment="1">
      <alignment horizontal="left"/>
    </xf>
    <xf numFmtId="49" fontId="48" fillId="0" borderId="0" xfId="0" applyNumberFormat="1" applyFont="1" applyFill="1" applyAlignment="1">
      <alignment horizontal="center" wrapText="1"/>
    </xf>
    <xf numFmtId="0" fontId="60" fillId="6" borderId="17" xfId="1" applyFont="1" applyFill="1" applyBorder="1" applyAlignment="1">
      <alignment horizontal="left" vertical="top" wrapText="1"/>
    </xf>
    <xf numFmtId="0" fontId="47" fillId="0" borderId="0" xfId="0" applyFont="1"/>
    <xf numFmtId="0" fontId="128" fillId="2" borderId="2" xfId="0" applyFont="1" applyFill="1" applyBorder="1" applyAlignment="1">
      <alignment wrapText="1"/>
    </xf>
    <xf numFmtId="0" fontId="128" fillId="2" borderId="2" xfId="0" applyFont="1" applyFill="1" applyBorder="1"/>
    <xf numFmtId="0" fontId="129" fillId="0" borderId="0" xfId="0" applyFont="1"/>
    <xf numFmtId="0" fontId="129" fillId="0" borderId="2" xfId="0" applyFont="1" applyBorder="1" applyAlignment="1">
      <alignment wrapText="1"/>
    </xf>
    <xf numFmtId="0" fontId="129" fillId="0" borderId="2" xfId="0" applyFont="1" applyFill="1" applyBorder="1"/>
    <xf numFmtId="0" fontId="74" fillId="2" borderId="2" xfId="0" applyFont="1" applyFill="1" applyBorder="1" applyAlignment="1">
      <alignment horizontal="right"/>
    </xf>
    <xf numFmtId="0" fontId="68" fillId="0" borderId="2" xfId="0" applyFont="1" applyBorder="1" applyAlignment="1">
      <alignment horizontal="right"/>
    </xf>
    <xf numFmtId="0" fontId="0" fillId="0" borderId="0" xfId="0" quotePrefix="1" applyFill="1"/>
    <xf numFmtId="0" fontId="0" fillId="0" borderId="0" xfId="0" applyFill="1" applyAlignment="1">
      <alignment horizontal="left"/>
    </xf>
    <xf numFmtId="0" fontId="55" fillId="0" borderId="0" xfId="0" applyFont="1"/>
    <xf numFmtId="49" fontId="124" fillId="0" borderId="0" xfId="0" quotePrefix="1" applyNumberFormat="1" applyFont="1" applyFill="1" applyAlignment="1">
      <alignment horizontal="right"/>
    </xf>
    <xf numFmtId="49" fontId="50" fillId="0" borderId="0" xfId="0" applyNumberFormat="1" applyFont="1" applyFill="1" applyAlignment="1">
      <alignment wrapText="1"/>
    </xf>
    <xf numFmtId="49" fontId="50" fillId="0" borderId="0" xfId="0" applyNumberFormat="1" applyFont="1" applyFill="1" applyAlignment="1">
      <alignment wrapText="1"/>
    </xf>
    <xf numFmtId="0" fontId="60" fillId="0" borderId="0" xfId="4" applyFont="1" applyFill="1" applyAlignment="1">
      <alignment wrapText="1"/>
    </xf>
    <xf numFmtId="0" fontId="53" fillId="0" borderId="0" xfId="4" applyFont="1" applyAlignment="1">
      <alignment horizontal="right"/>
    </xf>
    <xf numFmtId="0" fontId="60" fillId="0" borderId="0" xfId="4" applyFont="1"/>
    <xf numFmtId="0" fontId="53" fillId="0" borderId="0" xfId="4" applyFont="1" applyAlignment="1">
      <alignment horizontal="right" indent="1"/>
    </xf>
    <xf numFmtId="49" fontId="48" fillId="0" borderId="0" xfId="4" applyNumberFormat="1" applyFont="1" applyFill="1" applyAlignment="1">
      <alignment horizontal="center" wrapText="1"/>
    </xf>
    <xf numFmtId="0" fontId="47" fillId="0" borderId="0" xfId="4" applyAlignment="1">
      <alignment horizontal="center"/>
    </xf>
    <xf numFmtId="0" fontId="60" fillId="0" borderId="0" xfId="4" applyFont="1" applyBorder="1" applyAlignment="1">
      <alignment horizontal="left" indent="1"/>
    </xf>
    <xf numFmtId="0" fontId="67" fillId="0" borderId="0" xfId="4" applyFont="1" applyFill="1" applyAlignment="1">
      <alignment horizontal="center" wrapText="1"/>
    </xf>
    <xf numFmtId="0" fontId="60" fillId="0" borderId="0" xfId="4" applyFont="1" applyAlignment="1">
      <alignment wrapText="1"/>
    </xf>
    <xf numFmtId="0" fontId="74" fillId="0" borderId="0" xfId="4" applyFont="1" applyAlignment="1">
      <alignment wrapText="1"/>
    </xf>
    <xf numFmtId="0" fontId="74" fillId="0" borderId="0" xfId="4" applyFont="1"/>
    <xf numFmtId="0" fontId="48" fillId="0" borderId="3" xfId="4" applyFont="1" applyFill="1" applyBorder="1" applyAlignment="1">
      <alignment horizontal="center" wrapText="1"/>
    </xf>
    <xf numFmtId="0" fontId="48" fillId="0" borderId="4" xfId="4" applyFont="1" applyFill="1" applyBorder="1" applyAlignment="1">
      <alignment horizontal="center"/>
    </xf>
    <xf numFmtId="0" fontId="74" fillId="0" borderId="5" xfId="4" applyFont="1" applyBorder="1" applyAlignment="1">
      <alignment horizontal="left" wrapText="1"/>
    </xf>
    <xf numFmtId="0" fontId="59" fillId="0" borderId="0" xfId="4" applyFont="1"/>
    <xf numFmtId="0" fontId="74" fillId="2" borderId="2" xfId="4" applyFont="1" applyFill="1" applyBorder="1" applyAlignment="1">
      <alignment wrapText="1"/>
    </xf>
    <xf numFmtId="0" fontId="74" fillId="2" borderId="2" xfId="4" applyFont="1" applyFill="1" applyBorder="1"/>
    <xf numFmtId="0" fontId="61" fillId="0" borderId="1" xfId="4" applyFont="1" applyBorder="1" applyAlignment="1">
      <alignment horizontal="left" indent="1"/>
    </xf>
    <xf numFmtId="0" fontId="61" fillId="2" borderId="2" xfId="4" applyFont="1" applyFill="1" applyBorder="1" applyAlignment="1"/>
    <xf numFmtId="0" fontId="74" fillId="2" borderId="2" xfId="4" applyFont="1" applyFill="1" applyBorder="1" applyAlignment="1"/>
    <xf numFmtId="0" fontId="60" fillId="0" borderId="1" xfId="4" applyFont="1" applyBorder="1" applyAlignment="1">
      <alignment horizontal="left" indent="1"/>
    </xf>
    <xf numFmtId="0" fontId="68" fillId="0" borderId="2" xfId="4" applyFont="1" applyBorder="1" applyAlignment="1">
      <alignment wrapText="1"/>
    </xf>
    <xf numFmtId="0" fontId="60" fillId="0" borderId="2" xfId="4" applyFont="1" applyFill="1" applyBorder="1"/>
    <xf numFmtId="0" fontId="74" fillId="3" borderId="1" xfId="4" applyFont="1" applyFill="1" applyBorder="1" applyAlignment="1">
      <alignment horizontal="left" indent="1"/>
    </xf>
    <xf numFmtId="0" fontId="60" fillId="0" borderId="2" xfId="4" applyFont="1" applyBorder="1" applyAlignment="1"/>
    <xf numFmtId="0" fontId="60" fillId="0" borderId="2" xfId="4" applyFont="1" applyFill="1" applyBorder="1" applyAlignment="1"/>
    <xf numFmtId="0" fontId="60" fillId="0" borderId="10" xfId="4" applyFont="1" applyBorder="1"/>
    <xf numFmtId="0" fontId="92" fillId="3" borderId="1" xfId="4" applyFont="1" applyFill="1" applyBorder="1" applyAlignment="1">
      <alignment horizontal="left" indent="1"/>
    </xf>
    <xf numFmtId="0" fontId="88" fillId="0" borderId="0" xfId="4" applyFont="1"/>
    <xf numFmtId="0" fontId="85" fillId="3" borderId="1" xfId="4" applyFont="1" applyFill="1" applyBorder="1" applyAlignment="1">
      <alignment horizontal="left" indent="1"/>
    </xf>
    <xf numFmtId="0" fontId="89" fillId="0" borderId="0" xfId="4" applyFont="1"/>
    <xf numFmtId="0" fontId="60" fillId="0" borderId="2" xfId="4" applyFont="1" applyBorder="1"/>
    <xf numFmtId="0" fontId="93" fillId="3" borderId="1" xfId="4" applyFont="1" applyFill="1" applyBorder="1" applyAlignment="1">
      <alignment horizontal="left" indent="1"/>
    </xf>
    <xf numFmtId="0" fontId="91" fillId="0" borderId="0" xfId="4" applyFont="1"/>
    <xf numFmtId="0" fontId="60" fillId="0" borderId="9" xfId="4" applyFont="1" applyBorder="1" applyAlignment="1"/>
    <xf numFmtId="0" fontId="60" fillId="0" borderId="9" xfId="4" applyFont="1" applyFill="1" applyBorder="1" applyAlignment="1"/>
    <xf numFmtId="0" fontId="74" fillId="2" borderId="2" xfId="4" applyFont="1" applyFill="1" applyBorder="1" applyAlignment="1">
      <alignment horizontal="justify" vertical="top" wrapText="1"/>
    </xf>
    <xf numFmtId="0" fontId="74" fillId="2" borderId="2" xfId="4" applyFont="1" applyFill="1" applyBorder="1" applyAlignment="1">
      <alignment horizontal="right" vertical="top" wrapText="1"/>
    </xf>
    <xf numFmtId="0" fontId="61" fillId="2" borderId="2" xfId="4" applyFont="1" applyFill="1" applyBorder="1" applyAlignment="1">
      <alignment horizontal="justify" vertical="top"/>
    </xf>
    <xf numFmtId="0" fontId="74" fillId="2" borderId="2" xfId="4" applyFont="1" applyFill="1" applyBorder="1" applyAlignment="1">
      <alignment horizontal="right" vertical="top"/>
    </xf>
    <xf numFmtId="0" fontId="60" fillId="0" borderId="2" xfId="4" applyFont="1" applyBorder="1" applyAlignment="1">
      <alignment horizontal="justify" vertical="top"/>
    </xf>
    <xf numFmtId="0" fontId="68" fillId="0" borderId="2" xfId="4" applyFont="1" applyFill="1" applyBorder="1" applyAlignment="1">
      <alignment horizontal="right" vertical="top"/>
    </xf>
    <xf numFmtId="0" fontId="68" fillId="0" borderId="10" xfId="4" applyFont="1" applyFill="1" applyBorder="1" applyAlignment="1">
      <alignment horizontal="right" vertical="top"/>
    </xf>
    <xf numFmtId="0" fontId="129" fillId="0" borderId="0" xfId="4" applyFont="1"/>
    <xf numFmtId="0" fontId="129" fillId="0" borderId="2" xfId="4" applyFont="1" applyBorder="1"/>
    <xf numFmtId="0" fontId="61" fillId="0" borderId="2" xfId="4" applyFont="1" applyBorder="1"/>
    <xf numFmtId="0" fontId="61" fillId="0" borderId="0" xfId="4" applyFont="1"/>
    <xf numFmtId="0" fontId="60" fillId="0" borderId="0" xfId="4" applyFont="1" applyFill="1"/>
    <xf numFmtId="0" fontId="74" fillId="0" borderId="0" xfId="4" applyFont="1" applyFill="1"/>
    <xf numFmtId="0" fontId="128" fillId="2" borderId="2" xfId="4" applyFont="1" applyFill="1" applyBorder="1" applyAlignment="1">
      <alignment wrapText="1"/>
    </xf>
    <xf numFmtId="0" fontId="128" fillId="2" borderId="2" xfId="4" applyFont="1" applyFill="1" applyBorder="1"/>
    <xf numFmtId="0" fontId="74" fillId="2" borderId="2" xfId="4" applyFont="1" applyFill="1" applyBorder="1" applyAlignment="1">
      <alignment horizontal="right"/>
    </xf>
    <xf numFmtId="0" fontId="129" fillId="0" borderId="2" xfId="4" applyFont="1" applyBorder="1" applyAlignment="1">
      <alignment wrapText="1"/>
    </xf>
    <xf numFmtId="0" fontId="129" fillId="0" borderId="2" xfId="4" applyFont="1" applyFill="1" applyBorder="1"/>
    <xf numFmtId="0" fontId="68" fillId="0" borderId="2" xfId="4" applyFont="1" applyBorder="1" applyAlignment="1">
      <alignment horizontal="right"/>
    </xf>
    <xf numFmtId="0" fontId="47" fillId="8" borderId="0" xfId="1" applyFill="1"/>
    <xf numFmtId="0" fontId="47" fillId="9" borderId="0" xfId="1" applyFill="1"/>
    <xf numFmtId="0" fontId="60" fillId="6" borderId="16" xfId="1" applyFont="1" applyFill="1" applyBorder="1" applyAlignment="1">
      <alignment vertical="top" wrapText="1"/>
    </xf>
    <xf numFmtId="0" fontId="60" fillId="6" borderId="15" xfId="1" applyFont="1" applyFill="1" applyBorder="1" applyAlignment="1">
      <alignment vertical="top" wrapText="1"/>
    </xf>
    <xf numFmtId="0" fontId="50" fillId="8" borderId="12" xfId="1" applyFont="1" applyFill="1" applyBorder="1" applyAlignment="1">
      <alignment vertical="top"/>
    </xf>
    <xf numFmtId="0" fontId="50" fillId="9" borderId="12" xfId="1" applyFont="1" applyFill="1" applyBorder="1" applyAlignment="1">
      <alignment vertical="top"/>
    </xf>
    <xf numFmtId="0" fontId="60" fillId="6" borderId="17" xfId="1" applyFont="1" applyFill="1" applyBorder="1" applyAlignment="1">
      <alignment vertical="top" wrapText="1"/>
    </xf>
    <xf numFmtId="0" fontId="50" fillId="8" borderId="13" xfId="1" applyFont="1" applyFill="1" applyBorder="1" applyAlignment="1">
      <alignment vertical="top"/>
    </xf>
    <xf numFmtId="0" fontId="50" fillId="8" borderId="11" xfId="1" applyFont="1" applyFill="1" applyBorder="1" applyAlignment="1">
      <alignment vertical="top"/>
    </xf>
    <xf numFmtId="0" fontId="60" fillId="6" borderId="16" xfId="1" applyFont="1" applyFill="1" applyBorder="1" applyAlignment="1">
      <alignment vertical="top"/>
    </xf>
    <xf numFmtId="0" fontId="60" fillId="6" borderId="15" xfId="1" applyFont="1" applyFill="1" applyBorder="1" applyAlignment="1">
      <alignment vertical="top"/>
    </xf>
    <xf numFmtId="0" fontId="50" fillId="9" borderId="11" xfId="1" applyFont="1" applyFill="1" applyBorder="1" applyAlignment="1">
      <alignment vertical="top"/>
    </xf>
    <xf numFmtId="0" fontId="47" fillId="6" borderId="16" xfId="1" applyFill="1" applyBorder="1" applyAlignment="1">
      <alignment vertical="top"/>
    </xf>
    <xf numFmtId="0" fontId="47" fillId="6" borderId="12" xfId="1" applyFill="1" applyBorder="1" applyAlignment="1">
      <alignment vertical="top"/>
    </xf>
    <xf numFmtId="0" fontId="47" fillId="6" borderId="15" xfId="1" applyFill="1" applyBorder="1" applyAlignment="1">
      <alignment vertical="top"/>
    </xf>
    <xf numFmtId="0" fontId="50" fillId="9" borderId="13" xfId="1" applyFont="1" applyFill="1" applyBorder="1" applyAlignment="1">
      <alignment vertical="top"/>
    </xf>
    <xf numFmtId="0" fontId="47" fillId="6" borderId="17" xfId="1" applyFill="1" applyBorder="1" applyAlignment="1">
      <alignment vertical="top"/>
    </xf>
    <xf numFmtId="49" fontId="50" fillId="0" borderId="0" xfId="0" applyNumberFormat="1" applyFont="1" applyFill="1" applyAlignment="1">
      <alignment wrapText="1"/>
    </xf>
    <xf numFmtId="0" fontId="130" fillId="0" borderId="0" xfId="0" applyFont="1"/>
    <xf numFmtId="0" fontId="55" fillId="0" borderId="0" xfId="0" applyFont="1"/>
    <xf numFmtId="49" fontId="50" fillId="0" borderId="0" xfId="0" applyNumberFormat="1" applyFont="1" applyFill="1" applyAlignment="1">
      <alignment wrapText="1"/>
    </xf>
    <xf numFmtId="49" fontId="50" fillId="0" borderId="0" xfId="0" applyNumberFormat="1" applyFont="1" applyFill="1" applyAlignment="1">
      <alignment wrapText="1"/>
    </xf>
    <xf numFmtId="49" fontId="50" fillId="0" borderId="0" xfId="0" applyNumberFormat="1" applyFont="1" applyFill="1" applyAlignment="1">
      <alignment wrapText="1"/>
    </xf>
    <xf numFmtId="49" fontId="50" fillId="0" borderId="0" xfId="0" applyNumberFormat="1" applyFont="1" applyFill="1" applyAlignment="1">
      <alignment wrapText="1"/>
    </xf>
    <xf numFmtId="49" fontId="50" fillId="0" borderId="0" xfId="0" applyNumberFormat="1" applyFont="1" applyFill="1" applyAlignment="1">
      <alignment wrapText="1"/>
    </xf>
    <xf numFmtId="49" fontId="50" fillId="0" borderId="0" xfId="0" applyNumberFormat="1" applyFont="1" applyFill="1" applyAlignment="1">
      <alignment wrapText="1"/>
    </xf>
    <xf numFmtId="0" fontId="0" fillId="0" borderId="0" xfId="0" applyFill="1" applyAlignment="1">
      <alignment wrapText="1"/>
    </xf>
    <xf numFmtId="49" fontId="50" fillId="0" borderId="0" xfId="0" applyNumberFormat="1" applyFont="1" applyFill="1" applyAlignment="1">
      <alignment wrapText="1"/>
    </xf>
    <xf numFmtId="0" fontId="60" fillId="0" borderId="1" xfId="0" applyFont="1" applyBorder="1" applyAlignment="1">
      <alignment horizontal="left"/>
    </xf>
    <xf numFmtId="0" fontId="86" fillId="0" borderId="0" xfId="0" applyFont="1" applyAlignment="1">
      <alignment wrapText="1"/>
    </xf>
    <xf numFmtId="0" fontId="55" fillId="0" borderId="0" xfId="0" applyFont="1" applyFill="1"/>
    <xf numFmtId="49" fontId="50" fillId="0" borderId="0" xfId="0" applyNumberFormat="1" applyFont="1" applyFill="1" applyAlignment="1">
      <alignment wrapText="1"/>
    </xf>
    <xf numFmtId="49" fontId="131" fillId="0" borderId="0" xfId="0" applyNumberFormat="1" applyFont="1" applyFill="1"/>
    <xf numFmtId="49" fontId="132" fillId="0" borderId="0" xfId="0" applyNumberFormat="1" applyFont="1" applyFill="1"/>
    <xf numFmtId="0" fontId="132" fillId="0" borderId="0" xfId="0" applyFont="1"/>
    <xf numFmtId="49" fontId="50" fillId="0" borderId="0" xfId="0" applyNumberFormat="1" applyFont="1" applyFill="1" applyAlignment="1">
      <alignment wrapText="1"/>
    </xf>
    <xf numFmtId="49" fontId="50" fillId="0" borderId="0" xfId="0" applyNumberFormat="1" applyFont="1" applyFill="1" applyAlignment="1">
      <alignment wrapText="1"/>
    </xf>
    <xf numFmtId="49" fontId="50" fillId="0" borderId="0" xfId="0" applyNumberFormat="1" applyFont="1" applyFill="1" applyAlignment="1">
      <alignment wrapText="1"/>
    </xf>
    <xf numFmtId="49" fontId="47" fillId="0" borderId="0" xfId="0" applyNumberFormat="1" applyFont="1" applyFill="1" applyAlignment="1">
      <alignment vertical="top"/>
    </xf>
    <xf numFmtId="0" fontId="47" fillId="0" borderId="0" xfId="0" applyFont="1" applyAlignment="1">
      <alignment wrapText="1"/>
    </xf>
    <xf numFmtId="49" fontId="50" fillId="0" borderId="0" xfId="0" applyNumberFormat="1" applyFont="1" applyFill="1" applyAlignment="1">
      <alignment wrapText="1"/>
    </xf>
    <xf numFmtId="49" fontId="50" fillId="0" borderId="0" xfId="0" applyNumberFormat="1" applyFont="1" applyFill="1" applyAlignment="1">
      <alignment wrapText="1"/>
    </xf>
    <xf numFmtId="49" fontId="50" fillId="0" borderId="0" xfId="0" applyNumberFormat="1" applyFont="1" applyFill="1" applyAlignment="1">
      <alignment wrapText="1"/>
    </xf>
    <xf numFmtId="0" fontId="55" fillId="0" borderId="0" xfId="0" applyFont="1" applyFill="1"/>
    <xf numFmtId="49" fontId="50" fillId="0" borderId="0" xfId="0" applyNumberFormat="1" applyFont="1" applyFill="1" applyAlignment="1">
      <alignment wrapText="1"/>
    </xf>
    <xf numFmtId="49" fontId="47" fillId="0" borderId="0" xfId="0" quotePrefix="1" applyNumberFormat="1" applyFont="1" applyAlignment="1">
      <alignment horizontal="right"/>
    </xf>
    <xf numFmtId="0" fontId="133" fillId="0" borderId="0" xfId="0" applyFont="1"/>
    <xf numFmtId="49" fontId="50" fillId="0" borderId="0" xfId="0" applyNumberFormat="1" applyFont="1" applyFill="1" applyAlignment="1">
      <alignment wrapText="1"/>
    </xf>
    <xf numFmtId="0" fontId="55" fillId="0" borderId="0" xfId="0" applyFont="1" applyFill="1"/>
    <xf numFmtId="0" fontId="58" fillId="0" borderId="0" xfId="0" applyFont="1"/>
    <xf numFmtId="49" fontId="50" fillId="0" borderId="0" xfId="0" applyNumberFormat="1" applyFont="1" applyFill="1" applyAlignment="1">
      <alignment wrapText="1"/>
    </xf>
    <xf numFmtId="49" fontId="50" fillId="0" borderId="0" xfId="0" applyNumberFormat="1" applyFont="1" applyFill="1" applyAlignment="1">
      <alignment wrapText="1"/>
    </xf>
    <xf numFmtId="49" fontId="47" fillId="0" borderId="0" xfId="0" applyNumberFormat="1" applyFont="1" applyFill="1" applyBorder="1" applyAlignment="1">
      <alignment horizontal="left" vertical="top" wrapText="1"/>
    </xf>
    <xf numFmtId="49" fontId="50" fillId="0" borderId="0" xfId="0" applyNumberFormat="1" applyFont="1" applyFill="1" applyAlignment="1">
      <alignment wrapText="1"/>
    </xf>
    <xf numFmtId="49" fontId="48" fillId="0" borderId="0" xfId="0" applyNumberFormat="1" applyFont="1" applyFill="1" applyAlignment="1">
      <alignment horizontal="center" wrapText="1"/>
    </xf>
    <xf numFmtId="49" fontId="50" fillId="0" borderId="0" xfId="0" applyNumberFormat="1" applyFont="1" applyFill="1" applyAlignment="1">
      <alignment wrapText="1"/>
    </xf>
    <xf numFmtId="0" fontId="47" fillId="0" borderId="0" xfId="0" applyFont="1" applyFill="1" applyAlignment="1">
      <alignment wrapText="1"/>
    </xf>
    <xf numFmtId="0" fontId="58" fillId="0" borderId="0" xfId="0" applyFont="1" applyFill="1" applyAlignment="1">
      <alignment horizontal="center" wrapText="1"/>
    </xf>
    <xf numFmtId="49" fontId="47" fillId="0" borderId="0" xfId="0" applyNumberFormat="1" applyFont="1" applyFill="1" applyAlignment="1">
      <alignment horizontal="left"/>
    </xf>
    <xf numFmtId="0" fontId="47" fillId="0" borderId="0" xfId="0" applyFont="1" applyFill="1" applyAlignment="1">
      <alignment horizontal="left" wrapText="1"/>
    </xf>
    <xf numFmtId="0" fontId="47" fillId="0" borderId="0" xfId="0" applyFont="1" applyFill="1" applyBorder="1" applyAlignment="1">
      <alignment horizontal="left" wrapText="1"/>
    </xf>
    <xf numFmtId="2" fontId="68" fillId="0" borderId="0" xfId="0" applyNumberFormat="1" applyFont="1" applyFill="1" applyBorder="1" applyAlignment="1">
      <alignment wrapText="1"/>
    </xf>
    <xf numFmtId="49" fontId="68" fillId="0" borderId="0" xfId="0" applyNumberFormat="1" applyFont="1" applyFill="1" applyBorder="1" applyAlignment="1">
      <alignment horizontal="center" wrapText="1"/>
    </xf>
    <xf numFmtId="49" fontId="47" fillId="0" borderId="0" xfId="0" applyNumberFormat="1" applyFont="1" applyFill="1" applyBorder="1" applyAlignment="1"/>
    <xf numFmtId="49" fontId="68" fillId="0" borderId="0" xfId="0" applyNumberFormat="1" applyFont="1" applyFill="1" applyBorder="1" applyAlignment="1"/>
    <xf numFmtId="49" fontId="47" fillId="0" borderId="0" xfId="0" applyNumberFormat="1" applyFont="1" applyAlignment="1">
      <alignment horizontal="right"/>
    </xf>
    <xf numFmtId="49" fontId="47" fillId="0" borderId="0" xfId="0" applyNumberFormat="1" applyFont="1" applyFill="1" applyBorder="1" applyAlignment="1">
      <alignment horizontal="left" wrapText="1"/>
    </xf>
    <xf numFmtId="0" fontId="68" fillId="0" borderId="0" xfId="0" applyFont="1" applyFill="1" applyAlignment="1">
      <alignment horizontal="right"/>
    </xf>
    <xf numFmtId="0" fontId="47" fillId="0" borderId="0" xfId="0" applyFont="1" applyFill="1" applyBorder="1"/>
    <xf numFmtId="0" fontId="47" fillId="0" borderId="0" xfId="0" quotePrefix="1" applyFont="1" applyFill="1" applyAlignment="1">
      <alignment horizontal="right"/>
    </xf>
    <xf numFmtId="49" fontId="47" fillId="0" borderId="0" xfId="0" applyNumberFormat="1" applyFont="1" applyFill="1" applyBorder="1" applyAlignment="1">
      <alignment horizontal="left" wrapText="1" indent="1"/>
    </xf>
    <xf numFmtId="49" fontId="68" fillId="0" borderId="0" xfId="0" applyNumberFormat="1" applyFont="1" applyFill="1" applyBorder="1" applyAlignment="1">
      <alignment horizontal="left" wrapText="1" indent="1"/>
    </xf>
    <xf numFmtId="49" fontId="47" fillId="0" borderId="0" xfId="0" applyNumberFormat="1" applyFont="1" applyFill="1" applyBorder="1" applyAlignment="1">
      <alignment horizontal="left" wrapText="1" indent="2"/>
    </xf>
    <xf numFmtId="49" fontId="68" fillId="0" borderId="0" xfId="0" applyNumberFormat="1" applyFont="1" applyFill="1" applyBorder="1" applyAlignment="1">
      <alignment horizontal="left" wrapText="1" indent="2"/>
    </xf>
    <xf numFmtId="49" fontId="47" fillId="0" borderId="0" xfId="0" applyNumberFormat="1" applyFont="1" applyFill="1" applyBorder="1" applyAlignment="1">
      <alignment horizontal="right" wrapText="1"/>
    </xf>
    <xf numFmtId="49" fontId="50" fillId="0" borderId="0" xfId="0" applyNumberFormat="1" applyFont="1" applyFill="1" applyAlignment="1">
      <alignment wrapText="1"/>
    </xf>
    <xf numFmtId="49" fontId="50" fillId="0" borderId="0" xfId="0" applyNumberFormat="1" applyFont="1" applyFill="1" applyAlignment="1">
      <alignment wrapText="1"/>
    </xf>
    <xf numFmtId="49" fontId="50" fillId="0" borderId="0" xfId="0" applyNumberFormat="1" applyFont="1" applyFill="1" applyAlignment="1">
      <alignment wrapText="1"/>
    </xf>
    <xf numFmtId="49" fontId="50" fillId="0" borderId="0" xfId="0" applyNumberFormat="1" applyFont="1" applyFill="1" applyAlignment="1">
      <alignment vertical="top"/>
    </xf>
    <xf numFmtId="49" fontId="47" fillId="0" borderId="0" xfId="0" applyNumberFormat="1" applyFont="1" applyFill="1" applyAlignment="1">
      <alignment horizontal="right" vertical="top"/>
    </xf>
    <xf numFmtId="49" fontId="50" fillId="10" borderId="0" xfId="0" applyNumberFormat="1" applyFont="1" applyFill="1"/>
    <xf numFmtId="49" fontId="50" fillId="10" borderId="0" xfId="0" applyNumberFormat="1" applyFont="1" applyFill="1" applyAlignment="1">
      <alignment wrapText="1"/>
    </xf>
    <xf numFmtId="0" fontId="0" fillId="0" borderId="0" xfId="0" applyFill="1" applyAlignment="1">
      <alignment wrapText="1"/>
    </xf>
    <xf numFmtId="0" fontId="55" fillId="0" borderId="0" xfId="0" applyFont="1" applyFill="1"/>
    <xf numFmtId="49" fontId="50" fillId="0" borderId="0" xfId="0" applyNumberFormat="1" applyFont="1" applyFill="1" applyAlignment="1">
      <alignment wrapText="1"/>
    </xf>
    <xf numFmtId="49" fontId="50" fillId="0" borderId="0" xfId="0" applyNumberFormat="1" applyFont="1" applyFill="1" applyAlignment="1">
      <alignment wrapText="1"/>
    </xf>
    <xf numFmtId="2" fontId="47" fillId="0" borderId="0" xfId="0" applyNumberFormat="1" applyFont="1"/>
    <xf numFmtId="0" fontId="47" fillId="0" borderId="0" xfId="4" applyFont="1"/>
    <xf numFmtId="0" fontId="58" fillId="0" borderId="0" xfId="4" applyFont="1"/>
    <xf numFmtId="0" fontId="47" fillId="11" borderId="18" xfId="4" applyFont="1" applyFill="1" applyBorder="1"/>
    <xf numFmtId="0" fontId="47" fillId="0" borderId="18" xfId="4" applyFont="1" applyBorder="1"/>
    <xf numFmtId="0" fontId="47" fillId="11" borderId="19" xfId="4" applyFont="1" applyFill="1" applyBorder="1"/>
    <xf numFmtId="0" fontId="47" fillId="0" borderId="19" xfId="4" applyFont="1" applyBorder="1"/>
    <xf numFmtId="0" fontId="58" fillId="11" borderId="0" xfId="4" applyFont="1" applyFill="1"/>
    <xf numFmtId="3" fontId="47" fillId="11" borderId="0" xfId="4" applyNumberFormat="1" applyFont="1" applyFill="1"/>
    <xf numFmtId="0" fontId="58" fillId="0" borderId="0" xfId="4" applyFont="1" applyAlignment="1">
      <alignment wrapText="1"/>
    </xf>
    <xf numFmtId="3" fontId="135" fillId="12" borderId="0" xfId="4" applyNumberFormat="1" applyFont="1" applyFill="1"/>
    <xf numFmtId="0" fontId="135" fillId="0" borderId="0" xfId="4" applyFont="1"/>
    <xf numFmtId="0" fontId="47" fillId="0" borderId="0" xfId="4" applyFont="1" applyFill="1"/>
    <xf numFmtId="0" fontId="58" fillId="0" borderId="0" xfId="4" applyFont="1" applyFill="1"/>
    <xf numFmtId="0" fontId="135" fillId="0" borderId="0" xfId="4" applyFont="1" applyFill="1"/>
    <xf numFmtId="0" fontId="47" fillId="11" borderId="0" xfId="4" applyFont="1" applyFill="1"/>
    <xf numFmtId="49" fontId="47" fillId="11" borderId="0" xfId="4" applyNumberFormat="1" applyFont="1" applyFill="1"/>
    <xf numFmtId="49" fontId="124" fillId="10" borderId="0" xfId="0" quotePrefix="1" applyNumberFormat="1" applyFont="1" applyFill="1" applyAlignment="1">
      <alignment horizontal="right"/>
    </xf>
    <xf numFmtId="2" fontId="47" fillId="0" borderId="0" xfId="0" applyNumberFormat="1" applyFont="1" applyFill="1"/>
    <xf numFmtId="49" fontId="68" fillId="0" borderId="0" xfId="0" applyNumberFormat="1" applyFont="1" applyFill="1" applyAlignment="1">
      <alignment horizontal="left"/>
    </xf>
    <xf numFmtId="49" fontId="68" fillId="0" borderId="0" xfId="0" applyNumberFormat="1" applyFont="1" applyFill="1" applyAlignment="1">
      <alignment horizontal="right"/>
    </xf>
    <xf numFmtId="49" fontId="47" fillId="10" borderId="0" xfId="0" applyNumberFormat="1" applyFont="1" applyFill="1" applyAlignment="1">
      <alignment horizontal="right"/>
    </xf>
    <xf numFmtId="49" fontId="58" fillId="0" borderId="0" xfId="0" quotePrefix="1" applyNumberFormat="1" applyFont="1" applyFill="1" applyAlignment="1">
      <alignment horizontal="right"/>
    </xf>
    <xf numFmtId="0" fontId="45" fillId="0" borderId="0" xfId="3" applyFont="1" applyFill="1" applyBorder="1" applyAlignment="1">
      <alignment wrapText="1"/>
    </xf>
    <xf numFmtId="49" fontId="136" fillId="0" borderId="0" xfId="0" applyNumberFormat="1" applyFont="1" applyFill="1"/>
    <xf numFmtId="0" fontId="136" fillId="0" borderId="0" xfId="0" applyFont="1" applyFill="1"/>
    <xf numFmtId="0" fontId="136" fillId="0" borderId="0" xfId="0" applyFont="1"/>
    <xf numFmtId="49" fontId="137" fillId="0" borderId="0" xfId="0" applyNumberFormat="1" applyFont="1" applyFill="1"/>
    <xf numFmtId="0" fontId="136" fillId="0" borderId="0" xfId="0" applyFont="1" applyFill="1" applyAlignment="1"/>
    <xf numFmtId="49" fontId="124" fillId="0" borderId="0" xfId="0" applyNumberFormat="1" applyFont="1" applyFill="1" applyBorder="1" applyAlignment="1">
      <alignment wrapText="1"/>
    </xf>
    <xf numFmtId="49" fontId="129" fillId="0" borderId="0" xfId="0" applyNumberFormat="1" applyFont="1" applyFill="1" applyBorder="1" applyAlignment="1">
      <alignment wrapText="1"/>
    </xf>
    <xf numFmtId="49" fontId="47" fillId="0" borderId="0" xfId="0" applyNumberFormat="1" applyFont="1" applyFill="1" applyAlignment="1">
      <alignment horizontal="center" wrapText="1"/>
    </xf>
    <xf numFmtId="49" fontId="47" fillId="0" borderId="0" xfId="0" applyNumberFormat="1" applyFont="1" applyFill="1" applyAlignment="1">
      <alignment horizontal="center"/>
    </xf>
    <xf numFmtId="49" fontId="47" fillId="0" borderId="0" xfId="0" applyNumberFormat="1" applyFont="1" applyFill="1" applyBorder="1" applyAlignment="1">
      <alignment horizontal="center"/>
    </xf>
    <xf numFmtId="49" fontId="109" fillId="0" borderId="0" xfId="0" applyNumberFormat="1" applyFont="1" applyFill="1" applyBorder="1" applyAlignment="1">
      <alignment horizontal="center"/>
    </xf>
    <xf numFmtId="49" fontId="47" fillId="0" borderId="0" xfId="0" applyNumberFormat="1" applyFont="1" applyAlignment="1">
      <alignment horizontal="center" vertical="center"/>
    </xf>
    <xf numFmtId="49" fontId="47" fillId="0" borderId="0" xfId="0" applyNumberFormat="1" applyFont="1" applyFill="1" applyBorder="1" applyAlignment="1">
      <alignment horizontal="center" wrapText="1"/>
    </xf>
    <xf numFmtId="49" fontId="48" fillId="0" borderId="0" xfId="0" applyNumberFormat="1" applyFont="1" applyFill="1" applyBorder="1" applyAlignment="1">
      <alignment horizontal="center"/>
    </xf>
    <xf numFmtId="49" fontId="47" fillId="0" borderId="0" xfId="0" applyNumberFormat="1" applyFont="1" applyFill="1" applyBorder="1" applyAlignment="1">
      <alignment horizontal="center" vertical="top" wrapText="1"/>
    </xf>
    <xf numFmtId="49" fontId="124" fillId="0" borderId="0" xfId="0" applyNumberFormat="1" applyFont="1" applyFill="1" applyBorder="1" applyAlignment="1">
      <alignment horizontal="center"/>
    </xf>
    <xf numFmtId="49" fontId="47" fillId="0" borderId="0" xfId="0" applyNumberFormat="1" applyFont="1" applyFill="1" applyBorder="1" applyAlignment="1">
      <alignment horizontal="center" vertical="top"/>
    </xf>
    <xf numFmtId="49" fontId="58" fillId="0" borderId="0" xfId="0" applyNumberFormat="1" applyFont="1" applyFill="1" applyAlignment="1">
      <alignment horizontal="center"/>
    </xf>
    <xf numFmtId="49" fontId="47" fillId="0" borderId="0" xfId="0" applyNumberFormat="1" applyFont="1"/>
    <xf numFmtId="49" fontId="47" fillId="10" borderId="0" xfId="0" quotePrefix="1" applyNumberFormat="1" applyFont="1" applyFill="1" applyAlignment="1">
      <alignment horizontal="right"/>
    </xf>
    <xf numFmtId="0" fontId="47" fillId="0" borderId="0" xfId="0" applyNumberFormat="1" applyFont="1" applyFill="1" applyBorder="1" applyAlignment="1">
      <alignment horizontal="center"/>
    </xf>
    <xf numFmtId="0" fontId="47" fillId="0" borderId="0" xfId="0" applyNumberFormat="1" applyFont="1" applyFill="1" applyAlignment="1">
      <alignment horizontal="center"/>
    </xf>
    <xf numFmtId="0" fontId="0" fillId="0" borderId="0" xfId="0" applyAlignment="1">
      <alignment horizontal="right"/>
    </xf>
    <xf numFmtId="49" fontId="0" fillId="0" borderId="0" xfId="0" applyNumberFormat="1" applyAlignment="1">
      <alignment horizontal="right"/>
    </xf>
    <xf numFmtId="49" fontId="56" fillId="0" borderId="0" xfId="0" applyNumberFormat="1" applyFont="1" applyAlignment="1">
      <alignment horizontal="right"/>
    </xf>
    <xf numFmtId="49" fontId="56" fillId="0" borderId="0" xfId="0" applyNumberFormat="1" applyFont="1" applyAlignment="1">
      <alignment horizontal="right" vertical="center" wrapText="1"/>
    </xf>
    <xf numFmtId="0" fontId="50" fillId="0" borderId="0" xfId="0" applyFont="1" applyAlignment="1">
      <alignment horizontal="left"/>
    </xf>
    <xf numFmtId="0" fontId="50" fillId="10" borderId="0" xfId="0" applyFont="1" applyFill="1" applyAlignment="1">
      <alignment horizontal="left"/>
    </xf>
    <xf numFmtId="0" fontId="50" fillId="0" borderId="0" xfId="0" applyFont="1" applyFill="1" applyAlignment="1">
      <alignment horizontal="left"/>
    </xf>
    <xf numFmtId="0" fontId="132" fillId="0" borderId="0" xfId="0" applyFont="1" applyAlignment="1">
      <alignment horizontal="left"/>
    </xf>
    <xf numFmtId="0" fontId="132" fillId="10" borderId="0" xfId="0" applyFont="1" applyFill="1" applyAlignment="1">
      <alignment horizontal="left"/>
    </xf>
    <xf numFmtId="49" fontId="50" fillId="0" borderId="0" xfId="0" applyNumberFormat="1" applyFont="1" applyFill="1" applyAlignment="1">
      <alignment wrapText="1"/>
    </xf>
    <xf numFmtId="49" fontId="50" fillId="0" borderId="0" xfId="0" applyNumberFormat="1" applyFont="1" applyFill="1" applyAlignment="1">
      <alignment wrapText="1"/>
    </xf>
    <xf numFmtId="0" fontId="47" fillId="0" borderId="0" xfId="0" applyFont="1" applyFill="1" applyAlignment="1">
      <alignment wrapText="1"/>
    </xf>
    <xf numFmtId="0" fontId="55" fillId="0" borderId="0" xfId="0" applyFont="1"/>
    <xf numFmtId="0" fontId="47" fillId="0" borderId="0" xfId="0" applyFont="1" applyAlignment="1">
      <alignment horizontal="center"/>
    </xf>
    <xf numFmtId="0" fontId="0" fillId="0" borderId="0" xfId="0" applyAlignment="1">
      <alignment horizontal="center"/>
    </xf>
    <xf numFmtId="0" fontId="58" fillId="0" borderId="0" xfId="0" applyFont="1"/>
    <xf numFmtId="0" fontId="137" fillId="0" borderId="0" xfId="0" applyFont="1"/>
    <xf numFmtId="0" fontId="137" fillId="0" borderId="0" xfId="0" applyFont="1" applyFill="1"/>
    <xf numFmtId="49" fontId="0" fillId="0" borderId="0" xfId="0" applyNumberFormat="1" applyFill="1" applyAlignment="1">
      <alignment horizontal="center"/>
    </xf>
    <xf numFmtId="0" fontId="0" fillId="0" borderId="0" xfId="0" applyAlignment="1">
      <alignment horizontal="center" vertical="center"/>
    </xf>
    <xf numFmtId="0" fontId="47" fillId="0" borderId="0" xfId="0" applyFont="1" applyAlignment="1">
      <alignment horizontal="center" vertical="center"/>
    </xf>
    <xf numFmtId="0" fontId="0" fillId="0" borderId="0" xfId="0" applyAlignment="1">
      <alignment vertical="top"/>
    </xf>
    <xf numFmtId="0" fontId="47" fillId="0" borderId="0" xfId="0" applyFont="1" applyAlignment="1">
      <alignment horizontal="center" vertical="top" wrapText="1"/>
    </xf>
    <xf numFmtId="0" fontId="141" fillId="0" borderId="0" xfId="0" applyFont="1"/>
    <xf numFmtId="0" fontId="132" fillId="0" borderId="0" xfId="0" applyFont="1" applyFill="1"/>
    <xf numFmtId="0" fontId="0" fillId="0" borderId="0" xfId="0" applyFill="1" applyAlignment="1">
      <alignment wrapText="1"/>
    </xf>
    <xf numFmtId="49" fontId="50" fillId="0" borderId="0" xfId="0" applyNumberFormat="1" applyFont="1" applyFill="1" applyAlignment="1">
      <alignment wrapText="1"/>
    </xf>
    <xf numFmtId="0" fontId="142" fillId="0" borderId="0" xfId="0" applyFont="1"/>
    <xf numFmtId="0" fontId="44" fillId="0" borderId="0" xfId="3" applyFont="1" applyFill="1" applyBorder="1" applyAlignment="1">
      <alignment horizontal="left" vertical="top" wrapText="1"/>
    </xf>
    <xf numFmtId="49" fontId="57" fillId="0" borderId="0" xfId="0" applyNumberFormat="1" applyFont="1" applyFill="1" applyBorder="1" applyAlignment="1">
      <alignment wrapText="1"/>
    </xf>
    <xf numFmtId="0" fontId="68" fillId="0" borderId="0" xfId="0" applyFont="1"/>
    <xf numFmtId="49" fontId="50" fillId="0" borderId="0" xfId="0" applyNumberFormat="1" applyFont="1" applyFill="1" applyAlignment="1">
      <alignment wrapText="1"/>
    </xf>
    <xf numFmtId="49" fontId="50" fillId="0" borderId="0" xfId="0" applyNumberFormat="1" applyFont="1" applyFill="1" applyAlignment="1">
      <alignment wrapText="1"/>
    </xf>
    <xf numFmtId="0" fontId="143" fillId="0" borderId="0" xfId="0" applyFont="1" applyFill="1"/>
    <xf numFmtId="2" fontId="58" fillId="0" borderId="0" xfId="0" applyNumberFormat="1" applyFont="1"/>
    <xf numFmtId="49" fontId="50" fillId="0" borderId="0" xfId="0" applyNumberFormat="1" applyFont="1" applyFill="1" applyAlignment="1">
      <alignment wrapText="1"/>
    </xf>
    <xf numFmtId="0" fontId="144" fillId="0" borderId="0" xfId="0" applyFont="1"/>
    <xf numFmtId="0" fontId="144" fillId="0" borderId="1" xfId="0" applyFont="1" applyBorder="1" applyAlignment="1">
      <alignment horizontal="left"/>
    </xf>
    <xf numFmtId="0" fontId="144" fillId="0" borderId="1" xfId="0" applyFont="1" applyBorder="1" applyAlignment="1">
      <alignment horizontal="left" wrapText="1"/>
    </xf>
    <xf numFmtId="0" fontId="144" fillId="0" borderId="0" xfId="0" applyFont="1" applyAlignment="1">
      <alignment wrapText="1"/>
    </xf>
    <xf numFmtId="0" fontId="74" fillId="4" borderId="1" xfId="0" applyFont="1" applyFill="1" applyBorder="1" applyAlignment="1">
      <alignment horizontal="left"/>
    </xf>
    <xf numFmtId="0" fontId="74" fillId="0" borderId="1" xfId="0" applyFont="1" applyFill="1" applyBorder="1" applyAlignment="1">
      <alignment horizontal="left" indent="1"/>
    </xf>
    <xf numFmtId="49" fontId="124" fillId="0" borderId="0" xfId="0" applyNumberFormat="1" applyFont="1" applyFill="1" applyAlignment="1">
      <alignment horizontal="right"/>
    </xf>
    <xf numFmtId="0" fontId="124" fillId="0" borderId="0" xfId="0" applyFont="1"/>
    <xf numFmtId="0" fontId="145" fillId="13" borderId="2" xfId="0" applyFont="1" applyFill="1" applyBorder="1" applyAlignment="1">
      <alignment horizontal="center" vertical="center" wrapText="1"/>
    </xf>
    <xf numFmtId="0" fontId="145" fillId="13" borderId="2" xfId="0" applyFont="1" applyFill="1" applyBorder="1" applyAlignment="1">
      <alignment horizontal="justify" vertical="center" wrapText="1"/>
    </xf>
    <xf numFmtId="0" fontId="145" fillId="0" borderId="2" xfId="0" applyFont="1" applyBorder="1" applyAlignment="1">
      <alignment horizontal="center" vertical="center" wrapText="1"/>
    </xf>
    <xf numFmtId="0" fontId="145" fillId="0" borderId="2" xfId="0" applyFont="1" applyBorder="1" applyAlignment="1">
      <alignment horizontal="left" vertical="center" wrapText="1"/>
    </xf>
    <xf numFmtId="0" fontId="145" fillId="0" borderId="2" xfId="0" applyFont="1" applyBorder="1" applyAlignment="1">
      <alignment horizontal="justify" vertical="center" wrapText="1"/>
    </xf>
    <xf numFmtId="0" fontId="146" fillId="0" borderId="2" xfId="0" applyFont="1" applyBorder="1" applyAlignment="1">
      <alignment horizontal="center" vertical="center" wrapText="1"/>
    </xf>
    <xf numFmtId="0" fontId="146" fillId="0" borderId="2" xfId="0" applyFont="1" applyBorder="1" applyAlignment="1">
      <alignment horizontal="left" vertical="center" wrapText="1"/>
    </xf>
    <xf numFmtId="0" fontId="147" fillId="0" borderId="2" xfId="0" applyFont="1" applyBorder="1" applyAlignment="1">
      <alignment vertical="top" wrapText="1"/>
    </xf>
    <xf numFmtId="0" fontId="58" fillId="0" borderId="0" xfId="0" applyFont="1" applyFill="1" applyAlignment="1">
      <alignment horizontal="center" wrapText="1"/>
    </xf>
    <xf numFmtId="0" fontId="50" fillId="14" borderId="0" xfId="0" applyFont="1" applyFill="1"/>
    <xf numFmtId="0" fontId="87" fillId="0" borderId="1" xfId="0" applyNumberFormat="1" applyFont="1" applyFill="1" applyBorder="1"/>
    <xf numFmtId="0" fontId="0" fillId="0" borderId="0" xfId="0" applyNumberFormat="1" applyFont="1" applyAlignment="1">
      <alignment horizontal="center"/>
    </xf>
    <xf numFmtId="49" fontId="53" fillId="0" borderId="0" xfId="0" applyNumberFormat="1" applyFont="1" applyAlignment="1">
      <alignment horizontal="center"/>
    </xf>
    <xf numFmtId="49" fontId="134" fillId="0" borderId="0" xfId="0" applyNumberFormat="1" applyFont="1" applyAlignment="1">
      <alignment horizontal="center"/>
    </xf>
    <xf numFmtId="49" fontId="50" fillId="0" borderId="0" xfId="0" applyNumberFormat="1" applyFont="1" applyFill="1" applyAlignment="1">
      <alignment horizontal="center"/>
    </xf>
    <xf numFmtId="0" fontId="130" fillId="0" borderId="0" xfId="0" applyFont="1" applyAlignment="1">
      <alignment vertical="center"/>
    </xf>
    <xf numFmtId="0" fontId="47" fillId="0" borderId="0" xfId="0" quotePrefix="1" applyFont="1" applyFill="1"/>
    <xf numFmtId="0" fontId="129" fillId="0" borderId="0" xfId="0" applyFont="1" applyFill="1"/>
    <xf numFmtId="0" fontId="60" fillId="0" borderId="0" xfId="1" applyFont="1" applyFill="1" applyBorder="1" applyAlignment="1">
      <alignment horizontal="left" vertical="top" wrapText="1"/>
    </xf>
    <xf numFmtId="49" fontId="50" fillId="0" borderId="0" xfId="0" applyNumberFormat="1" applyFont="1" applyFill="1" applyAlignment="1">
      <alignment wrapText="1"/>
    </xf>
    <xf numFmtId="0" fontId="50" fillId="0" borderId="0" xfId="0" applyFont="1" applyAlignment="1">
      <alignment wrapText="1"/>
    </xf>
    <xf numFmtId="0" fontId="47" fillId="0" borderId="0" xfId="0" applyFont="1" applyFill="1" applyAlignment="1">
      <alignment wrapText="1"/>
    </xf>
    <xf numFmtId="49" fontId="50" fillId="0" borderId="0" xfId="0" applyNumberFormat="1" applyFont="1" applyFill="1" applyAlignment="1"/>
    <xf numFmtId="0" fontId="47" fillId="0" borderId="0" xfId="0" applyNumberFormat="1" applyFont="1" applyFill="1" applyBorder="1" applyAlignment="1">
      <alignment horizontal="center" wrapText="1"/>
    </xf>
    <xf numFmtId="0" fontId="58" fillId="0" borderId="0" xfId="0" applyNumberFormat="1" applyFont="1" applyFill="1" applyAlignment="1">
      <alignment horizontal="center"/>
    </xf>
    <xf numFmtId="0" fontId="47" fillId="0" borderId="0" xfId="0" applyNumberFormat="1" applyFont="1" applyFill="1" applyAlignment="1">
      <alignment horizontal="center" wrapText="1"/>
    </xf>
    <xf numFmtId="0" fontId="60" fillId="6" borderId="16" xfId="1" applyFont="1" applyFill="1" applyBorder="1" applyAlignment="1">
      <alignment horizontal="left" vertical="top" wrapText="1"/>
    </xf>
    <xf numFmtId="0" fontId="60" fillId="6" borderId="15" xfId="1" applyFont="1" applyFill="1" applyBorder="1" applyAlignment="1">
      <alignment horizontal="left" vertical="top" wrapText="1"/>
    </xf>
    <xf numFmtId="0" fontId="60" fillId="6" borderId="15" xfId="1" applyFont="1" applyFill="1" applyBorder="1" applyAlignment="1">
      <alignment horizontal="left" vertical="top"/>
    </xf>
    <xf numFmtId="0" fontId="47" fillId="6" borderId="15" xfId="1" applyFill="1" applyBorder="1" applyAlignment="1">
      <alignment horizontal="left" vertical="top"/>
    </xf>
    <xf numFmtId="0" fontId="47" fillId="6" borderId="17" xfId="1" applyFill="1" applyBorder="1" applyAlignment="1">
      <alignment horizontal="left" vertical="top"/>
    </xf>
    <xf numFmtId="0" fontId="137" fillId="0" borderId="0" xfId="1" applyFont="1"/>
    <xf numFmtId="14" fontId="47" fillId="0" borderId="0" xfId="1" applyNumberFormat="1"/>
    <xf numFmtId="0" fontId="60" fillId="0" borderId="0" xfId="1" applyFont="1" applyFill="1" applyBorder="1"/>
    <xf numFmtId="0" fontId="50" fillId="6" borderId="15" xfId="1" applyFont="1" applyFill="1" applyBorder="1" applyAlignment="1">
      <alignment horizontal="left" vertical="top"/>
    </xf>
    <xf numFmtId="0" fontId="47" fillId="0" borderId="0" xfId="1" applyFont="1" applyAlignment="1">
      <alignment vertical="top" wrapText="1"/>
    </xf>
    <xf numFmtId="0" fontId="47" fillId="6" borderId="15" xfId="1" applyFill="1" applyBorder="1" applyAlignment="1">
      <alignment vertical="top" wrapText="1"/>
    </xf>
    <xf numFmtId="0" fontId="47" fillId="0" borderId="0" xfId="1" applyFont="1" applyFill="1" applyAlignment="1">
      <alignment vertical="top"/>
    </xf>
    <xf numFmtId="0" fontId="59" fillId="0" borderId="0" xfId="1" applyFont="1" applyFill="1"/>
    <xf numFmtId="0" fontId="48" fillId="15" borderId="3" xfId="0" applyFont="1" applyFill="1" applyBorder="1" applyAlignment="1">
      <alignment horizontal="center" wrapText="1"/>
    </xf>
    <xf numFmtId="0" fontId="48" fillId="15" borderId="4" xfId="0" applyFont="1" applyFill="1" applyBorder="1" applyAlignment="1">
      <alignment horizontal="center"/>
    </xf>
    <xf numFmtId="0" fontId="74" fillId="15" borderId="5" xfId="0" applyFont="1" applyFill="1" applyBorder="1" applyAlignment="1">
      <alignment horizontal="left" wrapText="1"/>
    </xf>
    <xf numFmtId="0" fontId="68" fillId="0" borderId="2" xfId="0" applyFont="1" applyBorder="1" applyAlignment="1">
      <alignment wrapText="1"/>
    </xf>
    <xf numFmtId="0" fontId="68" fillId="0" borderId="2" xfId="0" applyFont="1" applyFill="1" applyBorder="1" applyAlignment="1">
      <alignment wrapText="1"/>
    </xf>
    <xf numFmtId="0" fontId="68" fillId="0" borderId="9" xfId="0" applyFont="1" applyFill="1" applyBorder="1" applyAlignment="1">
      <alignment wrapText="1"/>
    </xf>
    <xf numFmtId="0" fontId="68" fillId="0" borderId="2" xfId="0" applyFont="1" applyFill="1" applyBorder="1"/>
    <xf numFmtId="0" fontId="68" fillId="0" borderId="9" xfId="0" applyFont="1" applyFill="1" applyBorder="1"/>
    <xf numFmtId="0" fontId="151" fillId="3" borderId="1" xfId="0" applyFont="1" applyFill="1" applyBorder="1" applyAlignment="1">
      <alignment horizontal="left" indent="1"/>
    </xf>
    <xf numFmtId="0" fontId="152" fillId="0" borderId="0" xfId="0" applyFont="1"/>
    <xf numFmtId="0" fontId="152" fillId="0" borderId="2" xfId="0" applyFont="1" applyBorder="1" applyAlignment="1">
      <alignment wrapText="1"/>
    </xf>
    <xf numFmtId="0" fontId="152" fillId="0" borderId="2" xfId="0" applyFont="1" applyFill="1" applyBorder="1"/>
    <xf numFmtId="0" fontId="153" fillId="3" borderId="1" xfId="0" applyFont="1" applyFill="1" applyBorder="1" applyAlignment="1">
      <alignment horizontal="left" indent="1"/>
    </xf>
    <xf numFmtId="0" fontId="154" fillId="0" borderId="0" xfId="0" applyFont="1" applyAlignment="1">
      <alignment wrapText="1"/>
    </xf>
    <xf numFmtId="0" fontId="68" fillId="0" borderId="12" xfId="0" applyFont="1" applyBorder="1" applyAlignment="1">
      <alignment vertical="center" wrapText="1"/>
    </xf>
    <xf numFmtId="0" fontId="144" fillId="0" borderId="12" xfId="0" applyFont="1" applyBorder="1" applyAlignment="1">
      <alignment vertical="center" wrapText="1"/>
    </xf>
    <xf numFmtId="0" fontId="96" fillId="0" borderId="1" xfId="0" applyFont="1" applyFill="1" applyBorder="1" applyAlignment="1">
      <alignment horizontal="left" indent="1"/>
    </xf>
    <xf numFmtId="0" fontId="90" fillId="0" borderId="0" xfId="0" applyFont="1" applyFill="1"/>
    <xf numFmtId="0" fontId="86" fillId="0" borderId="1" xfId="0" applyFont="1" applyFill="1" applyBorder="1" applyAlignment="1">
      <alignment horizontal="left" indent="1"/>
    </xf>
    <xf numFmtId="0" fontId="74" fillId="13" borderId="1" xfId="0" applyFont="1" applyFill="1" applyBorder="1" applyAlignment="1">
      <alignment horizontal="left" indent="1"/>
    </xf>
    <xf numFmtId="0" fontId="97" fillId="0" borderId="1" xfId="0" applyFont="1" applyFill="1" applyBorder="1" applyAlignment="1">
      <alignment horizontal="left" indent="1"/>
    </xf>
    <xf numFmtId="0" fontId="74" fillId="17" borderId="1" xfId="0" applyFont="1" applyFill="1" applyBorder="1" applyAlignment="1">
      <alignment horizontal="left" indent="1"/>
    </xf>
    <xf numFmtId="0" fontId="74" fillId="18" borderId="1" xfId="0" applyFont="1" applyFill="1" applyBorder="1" applyAlignment="1">
      <alignment horizontal="left" indent="1"/>
    </xf>
    <xf numFmtId="0" fontId="59" fillId="0" borderId="0" xfId="0" applyFont="1" applyFill="1"/>
    <xf numFmtId="0" fontId="149" fillId="0" borderId="0" xfId="0" applyFont="1"/>
    <xf numFmtId="0" fontId="0" fillId="0" borderId="0" xfId="0" applyFont="1"/>
    <xf numFmtId="0" fontId="0" fillId="0" borderId="0" xfId="0" applyFont="1" applyFill="1" applyAlignment="1">
      <alignment horizontal="center" vertical="center"/>
    </xf>
    <xf numFmtId="0" fontId="149" fillId="15" borderId="2" xfId="0" applyFont="1" applyFill="1" applyBorder="1" applyAlignment="1">
      <alignment horizontal="center" vertical="top"/>
    </xf>
    <xf numFmtId="0" fontId="149" fillId="15" borderId="2" xfId="0" applyFont="1" applyFill="1" applyBorder="1" applyAlignment="1">
      <alignment horizontal="center" vertical="top" wrapText="1"/>
    </xf>
    <xf numFmtId="0" fontId="136" fillId="0" borderId="2" xfId="4" applyFont="1" applyFill="1" applyBorder="1" applyAlignment="1">
      <alignment horizontal="left" vertical="top" wrapText="1"/>
    </xf>
    <xf numFmtId="0" fontId="136" fillId="7" borderId="2" xfId="4" applyFont="1" applyFill="1" applyBorder="1" applyAlignment="1">
      <alignment horizontal="left" vertical="top" wrapText="1"/>
    </xf>
    <xf numFmtId="49" fontId="0" fillId="17" borderId="2" xfId="0" applyNumberFormat="1" applyFont="1" applyFill="1" applyBorder="1" applyAlignment="1">
      <alignment horizontal="right" vertical="center"/>
    </xf>
    <xf numFmtId="0" fontId="0" fillId="17" borderId="2" xfId="0" applyFont="1" applyFill="1" applyBorder="1" applyAlignment="1">
      <alignment vertical="center"/>
    </xf>
    <xf numFmtId="0" fontId="148" fillId="7" borderId="2" xfId="4" applyFont="1" applyFill="1" applyBorder="1" applyAlignment="1">
      <alignment horizontal="left" vertical="top" wrapText="1"/>
    </xf>
    <xf numFmtId="0" fontId="0" fillId="0" borderId="2" xfId="0" applyFont="1" applyBorder="1" applyAlignment="1">
      <alignment horizontal="left" vertical="top" wrapText="1"/>
    </xf>
    <xf numFmtId="49" fontId="0" fillId="19" borderId="2" xfId="0" applyNumberFormat="1" applyFont="1" applyFill="1" applyBorder="1" applyAlignment="1">
      <alignment horizontal="right" vertical="center"/>
    </xf>
    <xf numFmtId="49" fontId="0" fillId="18" borderId="2" xfId="0" applyNumberFormat="1" applyFont="1" applyFill="1" applyBorder="1" applyAlignment="1">
      <alignment horizontal="right" vertical="center"/>
    </xf>
    <xf numFmtId="0" fontId="136" fillId="18" borderId="2" xfId="4" applyFont="1" applyFill="1" applyBorder="1" applyAlignment="1">
      <alignment horizontal="center" vertical="center" wrapText="1"/>
    </xf>
    <xf numFmtId="0" fontId="136" fillId="7" borderId="2" xfId="4" applyFont="1" applyFill="1" applyBorder="1" applyAlignment="1">
      <alignment wrapText="1"/>
    </xf>
    <xf numFmtId="49" fontId="0" fillId="16" borderId="2" xfId="0" applyNumberFormat="1" applyFont="1" applyFill="1" applyBorder="1" applyAlignment="1">
      <alignment horizontal="right" vertical="center"/>
    </xf>
    <xf numFmtId="0" fontId="0" fillId="16" borderId="2" xfId="0" applyFont="1" applyFill="1" applyBorder="1" applyAlignment="1">
      <alignment horizontal="center" vertical="center"/>
    </xf>
    <xf numFmtId="49" fontId="0" fillId="13" borderId="2" xfId="0" applyNumberFormat="1" applyFont="1" applyFill="1" applyBorder="1" applyAlignment="1">
      <alignment horizontal="right" vertical="center"/>
    </xf>
    <xf numFmtId="0" fontId="0" fillId="13" borderId="2" xfId="0" applyFont="1" applyFill="1" applyBorder="1" applyAlignment="1">
      <alignment horizontal="center" vertical="center"/>
    </xf>
    <xf numFmtId="0" fontId="136" fillId="0" borderId="0" xfId="4" applyFont="1" applyFill="1" applyBorder="1" applyAlignment="1">
      <alignment horizontal="left" vertical="top" wrapText="1"/>
    </xf>
    <xf numFmtId="49" fontId="57" fillId="0" borderId="0" xfId="0" applyNumberFormat="1" applyFont="1" applyFill="1" applyAlignment="1">
      <alignment horizontal="right"/>
    </xf>
    <xf numFmtId="0" fontId="157" fillId="0" borderId="0" xfId="0" applyFont="1" applyFill="1"/>
    <xf numFmtId="49" fontId="57" fillId="0" borderId="0" xfId="0" applyNumberFormat="1" applyFont="1"/>
    <xf numFmtId="0" fontId="47" fillId="0" borderId="0" xfId="0" applyFont="1" applyFill="1" applyAlignment="1">
      <alignment wrapText="1"/>
    </xf>
    <xf numFmtId="49" fontId="50" fillId="0" borderId="0" xfId="0" applyNumberFormat="1" applyFont="1" applyFill="1" applyAlignment="1">
      <alignment wrapText="1"/>
    </xf>
    <xf numFmtId="0" fontId="136" fillId="0" borderId="0" xfId="3" applyFont="1" applyBorder="1" applyAlignment="1">
      <alignment horizontal="left" vertical="top" wrapText="1"/>
    </xf>
    <xf numFmtId="49" fontId="50" fillId="0" borderId="0" xfId="0" applyNumberFormat="1" applyFont="1" applyFill="1" applyAlignment="1">
      <alignment wrapText="1"/>
    </xf>
    <xf numFmtId="0" fontId="43" fillId="0" borderId="0" xfId="3" applyFont="1" applyFill="1" applyBorder="1" applyAlignment="1">
      <alignment horizontal="left" vertical="top" wrapText="1"/>
    </xf>
    <xf numFmtId="49" fontId="50" fillId="0" borderId="0" xfId="0" applyNumberFormat="1" applyFont="1" applyFill="1" applyAlignment="1">
      <alignment wrapText="1"/>
    </xf>
    <xf numFmtId="0" fontId="161" fillId="0" borderId="0" xfId="11" applyFont="1"/>
    <xf numFmtId="49" fontId="50" fillId="0" borderId="0" xfId="0" applyNumberFormat="1" applyFont="1" applyFill="1" applyAlignment="1">
      <alignment wrapText="1"/>
    </xf>
    <xf numFmtId="49" fontId="0" fillId="0" borderId="0" xfId="0" applyNumberFormat="1" applyFill="1" applyAlignment="1">
      <alignment horizontal="left"/>
    </xf>
    <xf numFmtId="49" fontId="0" fillId="0" borderId="0" xfId="0" quotePrefix="1" applyNumberFormat="1" applyFill="1" applyAlignment="1">
      <alignment horizontal="left"/>
    </xf>
    <xf numFmtId="49" fontId="57" fillId="0" borderId="0" xfId="0" applyNumberFormat="1" applyFont="1" applyFill="1" applyAlignment="1">
      <alignment horizontal="left"/>
    </xf>
    <xf numFmtId="0" fontId="47" fillId="0" borderId="0" xfId="0" applyFont="1" applyFill="1" applyAlignment="1">
      <alignment horizontal="left"/>
    </xf>
    <xf numFmtId="49" fontId="51" fillId="0" borderId="0" xfId="0" applyNumberFormat="1" applyFont="1" applyFill="1" applyAlignment="1">
      <alignment horizontal="left" indent="2"/>
    </xf>
    <xf numFmtId="49" fontId="51" fillId="0" borderId="0" xfId="0" applyNumberFormat="1" applyFont="1" applyFill="1" applyAlignment="1">
      <alignment horizontal="left" indent="3"/>
    </xf>
    <xf numFmtId="49" fontId="51" fillId="0" borderId="0" xfId="0" applyNumberFormat="1" applyFont="1" applyFill="1" applyAlignment="1">
      <alignment horizontal="left"/>
    </xf>
    <xf numFmtId="49" fontId="47" fillId="0" borderId="0" xfId="0" quotePrefix="1" applyNumberFormat="1" applyFont="1"/>
    <xf numFmtId="0" fontId="55" fillId="0" borderId="0" xfId="0" applyFont="1" applyFill="1"/>
    <xf numFmtId="0" fontId="47" fillId="0" borderId="0" xfId="0" applyFont="1" applyFill="1" applyAlignment="1">
      <alignment wrapText="1"/>
    </xf>
    <xf numFmtId="0" fontId="133" fillId="0" borderId="0" xfId="0" applyFont="1" applyAlignment="1">
      <alignment wrapText="1"/>
    </xf>
    <xf numFmtId="0" fontId="0" fillId="0" borderId="0" xfId="0" applyFill="1" applyAlignment="1">
      <alignment wrapText="1"/>
    </xf>
    <xf numFmtId="49" fontId="50" fillId="0" borderId="0" xfId="0" applyNumberFormat="1" applyFont="1" applyFill="1" applyAlignment="1">
      <alignment wrapText="1"/>
    </xf>
    <xf numFmtId="0" fontId="50" fillId="0" borderId="0" xfId="2" applyFont="1" applyFill="1" applyBorder="1" applyAlignment="1">
      <alignment wrapText="1"/>
    </xf>
    <xf numFmtId="0" fontId="41" fillId="0" borderId="0" xfId="3" applyFont="1" applyFill="1" applyBorder="1" applyAlignment="1">
      <alignment horizontal="left" vertical="top" wrapText="1"/>
    </xf>
    <xf numFmtId="49" fontId="50" fillId="0" borderId="0" xfId="0" applyNumberFormat="1" applyFont="1" applyFill="1" applyAlignment="1">
      <alignment wrapText="1"/>
    </xf>
    <xf numFmtId="49" fontId="50" fillId="0" borderId="0" xfId="0" applyNumberFormat="1" applyFont="1" applyFill="1" applyAlignment="1">
      <alignment wrapText="1"/>
    </xf>
    <xf numFmtId="49" fontId="50" fillId="0" borderId="0" xfId="0" applyNumberFormat="1" applyFont="1" applyFill="1" applyAlignment="1"/>
    <xf numFmtId="0" fontId="55" fillId="0" borderId="0" xfId="0" applyFont="1"/>
    <xf numFmtId="0" fontId="58" fillId="0" borderId="0" xfId="0" applyFont="1" applyAlignment="1"/>
    <xf numFmtId="0" fontId="47" fillId="0" borderId="0" xfId="0" applyFont="1" applyAlignment="1"/>
    <xf numFmtId="0" fontId="58" fillId="0" borderId="0" xfId="0" applyFont="1"/>
    <xf numFmtId="0" fontId="58" fillId="11" borderId="0" xfId="0" applyFont="1" applyFill="1"/>
    <xf numFmtId="3" fontId="47" fillId="11" borderId="0" xfId="0" applyNumberFormat="1" applyFont="1" applyFill="1"/>
    <xf numFmtId="3" fontId="58" fillId="11" borderId="0" xfId="0" applyNumberFormat="1" applyFont="1" applyFill="1"/>
    <xf numFmtId="3" fontId="47" fillId="20" borderId="0" xfId="0" applyNumberFormat="1" applyFont="1" applyFill="1"/>
    <xf numFmtId="49" fontId="58" fillId="0" borderId="0" xfId="0" applyNumberFormat="1" applyFont="1"/>
    <xf numFmtId="49" fontId="50" fillId="0" borderId="0" xfId="0" applyNumberFormat="1" applyFont="1" applyFill="1" applyAlignment="1">
      <alignment wrapText="1"/>
    </xf>
    <xf numFmtId="49" fontId="50" fillId="0" borderId="0" xfId="0" applyNumberFormat="1" applyFont="1" applyFill="1" applyAlignment="1">
      <alignment wrapText="1"/>
    </xf>
    <xf numFmtId="0" fontId="50" fillId="0" borderId="0" xfId="2" applyFont="1" applyFill="1" applyBorder="1" applyAlignment="1">
      <alignment wrapText="1"/>
    </xf>
    <xf numFmtId="0" fontId="47" fillId="0" borderId="0" xfId="0" applyFont="1" applyFill="1" applyAlignment="1">
      <alignment wrapText="1"/>
    </xf>
    <xf numFmtId="49" fontId="50" fillId="0" borderId="0" xfId="0" applyNumberFormat="1" applyFont="1" applyFill="1" applyAlignment="1">
      <alignment wrapText="1"/>
    </xf>
    <xf numFmtId="49" fontId="50" fillId="0" borderId="0" xfId="0" applyNumberFormat="1" applyFont="1" applyFill="1" applyAlignment="1">
      <alignment wrapText="1"/>
    </xf>
    <xf numFmtId="49" fontId="50" fillId="0" borderId="0" xfId="0" applyNumberFormat="1" applyFont="1" applyFill="1" applyAlignment="1">
      <alignment wrapText="1"/>
    </xf>
    <xf numFmtId="0" fontId="47" fillId="0" borderId="0" xfId="0" applyFont="1" applyFill="1" applyAlignment="1">
      <alignment wrapText="1"/>
    </xf>
    <xf numFmtId="0" fontId="50" fillId="0" borderId="0" xfId="2" applyFont="1" applyFill="1" applyBorder="1" applyAlignment="1">
      <alignment wrapText="1"/>
    </xf>
    <xf numFmtId="49" fontId="50" fillId="0" borderId="0" xfId="0" applyNumberFormat="1" applyFont="1" applyFill="1" applyAlignment="1">
      <alignment wrapText="1"/>
    </xf>
    <xf numFmtId="49" fontId="50" fillId="0" borderId="0" xfId="0" applyNumberFormat="1" applyFont="1" applyFill="1" applyAlignment="1"/>
    <xf numFmtId="49" fontId="50" fillId="0" borderId="0" xfId="0" applyNumberFormat="1" applyFont="1" applyFill="1" applyAlignment="1">
      <alignment wrapText="1"/>
    </xf>
    <xf numFmtId="49" fontId="50" fillId="0" borderId="0" xfId="0" applyNumberFormat="1" applyFont="1" applyFill="1" applyAlignment="1"/>
    <xf numFmtId="49" fontId="50" fillId="0" borderId="0" xfId="0" applyNumberFormat="1" applyFont="1" applyFill="1" applyAlignment="1">
      <alignment wrapText="1"/>
    </xf>
    <xf numFmtId="49" fontId="50" fillId="0" borderId="0" xfId="0" applyNumberFormat="1" applyFont="1" applyFill="1" applyAlignment="1">
      <alignment wrapText="1"/>
    </xf>
    <xf numFmtId="49" fontId="50" fillId="0" borderId="0" xfId="0" applyNumberFormat="1" applyFont="1" applyFill="1" applyAlignment="1">
      <alignment wrapText="1"/>
    </xf>
    <xf numFmtId="0" fontId="47" fillId="0" borderId="0" xfId="0" applyFont="1" applyFill="1" applyAlignment="1">
      <alignment wrapText="1"/>
    </xf>
    <xf numFmtId="49" fontId="124" fillId="0" borderId="0" xfId="0" applyNumberFormat="1" applyFont="1" applyFill="1" applyBorder="1" applyAlignment="1">
      <alignment horizontal="center" wrapText="1"/>
    </xf>
    <xf numFmtId="0" fontId="124" fillId="0" borderId="0" xfId="0" applyFont="1" applyFill="1"/>
    <xf numFmtId="0" fontId="58" fillId="0" borderId="0" xfId="0" applyNumberFormat="1" applyFont="1" applyFill="1" applyBorder="1" applyAlignment="1">
      <alignment horizontal="center" wrapText="1"/>
    </xf>
    <xf numFmtId="0" fontId="165" fillId="0" borderId="0" xfId="0" applyFont="1"/>
    <xf numFmtId="0" fontId="50" fillId="0" borderId="0" xfId="2" applyFont="1" applyFill="1" applyBorder="1" applyAlignment="1">
      <alignment wrapText="1"/>
    </xf>
    <xf numFmtId="0" fontId="50" fillId="0" borderId="0" xfId="2" applyFont="1" applyFill="1" applyBorder="1" applyAlignment="1">
      <alignment horizontal="left" wrapText="1"/>
    </xf>
    <xf numFmtId="0" fontId="122" fillId="0" borderId="0" xfId="0" applyFont="1" applyAlignment="1">
      <alignment wrapText="1"/>
    </xf>
    <xf numFmtId="0" fontId="167" fillId="0" borderId="0" xfId="0" applyFont="1"/>
    <xf numFmtId="0" fontId="122" fillId="0" borderId="0" xfId="0" applyFont="1" applyAlignment="1"/>
    <xf numFmtId="0" fontId="47" fillId="0" borderId="0" xfId="0" applyFont="1" applyFill="1" applyAlignment="1">
      <alignment wrapText="1"/>
    </xf>
    <xf numFmtId="49" fontId="0" fillId="0" borderId="0" xfId="0" applyNumberFormat="1" applyAlignment="1">
      <alignment horizontal="left" vertical="top" wrapText="1"/>
    </xf>
    <xf numFmtId="49" fontId="112" fillId="0" borderId="0" xfId="0" applyNumberFormat="1" applyFont="1" applyFill="1" applyBorder="1" applyAlignment="1">
      <alignment wrapText="1"/>
    </xf>
    <xf numFmtId="49" fontId="57" fillId="0" borderId="0" xfId="0" applyNumberFormat="1" applyFont="1" applyFill="1" applyBorder="1" applyAlignment="1">
      <alignment horizontal="center" wrapText="1"/>
    </xf>
    <xf numFmtId="0" fontId="57" fillId="0" borderId="0" xfId="0" applyFont="1" applyAlignment="1">
      <alignment wrapText="1"/>
    </xf>
    <xf numFmtId="0" fontId="112" fillId="0" borderId="0" xfId="0" applyFont="1" applyFill="1"/>
    <xf numFmtId="49" fontId="57" fillId="0" borderId="0" xfId="0" quotePrefix="1" applyNumberFormat="1" applyFont="1" applyFill="1" applyAlignment="1">
      <alignment horizontal="right"/>
    </xf>
    <xf numFmtId="0" fontId="50" fillId="0" borderId="0" xfId="2" applyFont="1" applyFill="1" applyBorder="1" applyAlignment="1">
      <alignment wrapText="1"/>
    </xf>
    <xf numFmtId="0" fontId="50" fillId="0" borderId="0" xfId="2" applyFont="1" applyFill="1" applyBorder="1" applyAlignment="1">
      <alignment horizontal="left" wrapText="1"/>
    </xf>
    <xf numFmtId="0" fontId="38" fillId="0" borderId="0" xfId="3" applyFont="1" applyFill="1" applyBorder="1" applyAlignment="1">
      <alignment horizontal="left" vertical="top" wrapText="1"/>
    </xf>
    <xf numFmtId="49" fontId="168" fillId="0" borderId="0" xfId="0" applyNumberFormat="1" applyFont="1" applyFill="1"/>
    <xf numFmtId="49" fontId="148" fillId="0" borderId="0" xfId="0" applyNumberFormat="1" applyFont="1" applyFill="1"/>
    <xf numFmtId="0" fontId="148" fillId="0" borderId="0" xfId="0" applyFont="1"/>
    <xf numFmtId="0" fontId="37" fillId="0" borderId="0" xfId="3" applyFont="1" applyFill="1" applyBorder="1" applyAlignment="1">
      <alignment horizontal="left" vertical="top" wrapText="1"/>
    </xf>
    <xf numFmtId="0" fontId="163" fillId="0" borderId="0" xfId="0" applyFont="1"/>
    <xf numFmtId="0" fontId="58" fillId="0" borderId="0" xfId="0" applyFont="1"/>
    <xf numFmtId="49" fontId="50" fillId="0" borderId="0" xfId="0" applyNumberFormat="1" applyFont="1" applyFill="1" applyAlignment="1">
      <alignment wrapText="1"/>
    </xf>
    <xf numFmtId="0" fontId="36" fillId="0" borderId="0" xfId="3" applyFont="1" applyFill="1" applyBorder="1" applyAlignment="1">
      <alignment horizontal="left" vertical="top" wrapText="1"/>
    </xf>
    <xf numFmtId="0" fontId="35" fillId="0" borderId="0" xfId="3" applyFont="1" applyFill="1" applyBorder="1" applyAlignment="1">
      <alignment horizontal="left" vertical="top" wrapText="1"/>
    </xf>
    <xf numFmtId="49" fontId="50" fillId="0" borderId="0" xfId="0" applyNumberFormat="1" applyFont="1" applyFill="1" applyAlignment="1">
      <alignment wrapText="1"/>
    </xf>
    <xf numFmtId="0" fontId="34" fillId="0" borderId="0" xfId="3" applyFont="1" applyFill="1" applyBorder="1" applyAlignment="1">
      <alignment horizontal="left" vertical="top" wrapText="1"/>
    </xf>
    <xf numFmtId="0" fontId="50" fillId="0" borderId="0" xfId="2" applyFont="1" applyFill="1" applyBorder="1" applyAlignment="1">
      <alignment wrapText="1"/>
    </xf>
    <xf numFmtId="0" fontId="50" fillId="0" borderId="0" xfId="2" applyFont="1" applyFill="1" applyBorder="1" applyAlignment="1">
      <alignment horizontal="left" wrapText="1"/>
    </xf>
    <xf numFmtId="0" fontId="33" fillId="0" borderId="0" xfId="3" applyFont="1" applyFill="1" applyBorder="1" applyAlignment="1">
      <alignment horizontal="left" vertical="top" wrapText="1"/>
    </xf>
    <xf numFmtId="49" fontId="50" fillId="0" borderId="0" xfId="0" applyNumberFormat="1" applyFont="1" applyFill="1" applyAlignment="1">
      <alignment wrapText="1"/>
    </xf>
    <xf numFmtId="49" fontId="50" fillId="0" borderId="0" xfId="0" applyNumberFormat="1" applyFont="1" applyFill="1" applyAlignment="1">
      <alignment wrapText="1"/>
    </xf>
    <xf numFmtId="0" fontId="169" fillId="0" borderId="0" xfId="4" applyFont="1"/>
    <xf numFmtId="0" fontId="47" fillId="0" borderId="0" xfId="4" applyFont="1" applyAlignment="1">
      <alignment horizontal="center"/>
    </xf>
    <xf numFmtId="0" fontId="50" fillId="0" borderId="0" xfId="4" applyFont="1"/>
    <xf numFmtId="0" fontId="169" fillId="21" borderId="20" xfId="4" applyFont="1" applyFill="1" applyBorder="1" applyAlignment="1">
      <alignment horizontal="left" vertical="top"/>
    </xf>
    <xf numFmtId="0" fontId="169" fillId="21" borderId="20" xfId="4" applyFont="1" applyFill="1" applyBorder="1" applyAlignment="1">
      <alignment horizontal="center" vertical="top"/>
    </xf>
    <xf numFmtId="0" fontId="169" fillId="21" borderId="20" xfId="4" applyFont="1" applyFill="1" applyBorder="1" applyAlignment="1">
      <alignment horizontal="center" vertical="top" wrapText="1"/>
    </xf>
    <xf numFmtId="0" fontId="47" fillId="0" borderId="0" xfId="4" applyBorder="1"/>
    <xf numFmtId="49" fontId="47" fillId="0" borderId="0" xfId="4" quotePrefix="1" applyNumberFormat="1" applyFont="1" applyBorder="1" applyAlignment="1">
      <alignment horizontal="center"/>
    </xf>
    <xf numFmtId="0" fontId="47" fillId="0" borderId="0" xfId="4" applyFont="1" applyBorder="1" applyAlignment="1">
      <alignment horizontal="center"/>
    </xf>
    <xf numFmtId="49" fontId="47" fillId="0" borderId="0" xfId="4" applyNumberFormat="1" applyFont="1" applyBorder="1" applyAlignment="1">
      <alignment horizontal="center"/>
    </xf>
    <xf numFmtId="0" fontId="47" fillId="0" borderId="0" xfId="4" applyBorder="1" applyAlignment="1">
      <alignment horizontal="left"/>
    </xf>
    <xf numFmtId="0" fontId="47" fillId="0" borderId="0" xfId="4" applyFont="1" applyBorder="1" applyAlignment="1">
      <alignment horizontal="left" indent="2"/>
    </xf>
    <xf numFmtId="0" fontId="47" fillId="0" borderId="0" xfId="4" applyFont="1" applyBorder="1"/>
    <xf numFmtId="0" fontId="57" fillId="0" borderId="0" xfId="4" applyFont="1" applyBorder="1" applyAlignment="1">
      <alignment horizontal="center"/>
    </xf>
    <xf numFmtId="0" fontId="57" fillId="0" borderId="0" xfId="4" applyFont="1" applyBorder="1"/>
    <xf numFmtId="0" fontId="47" fillId="0" borderId="0" xfId="4" applyFont="1" applyFill="1" applyBorder="1" applyAlignment="1">
      <alignment horizontal="left" indent="2"/>
    </xf>
    <xf numFmtId="0" fontId="47" fillId="0" borderId="0" xfId="4" applyAlignment="1">
      <alignment horizontal="left" indent="2"/>
    </xf>
    <xf numFmtId="49" fontId="47" fillId="0" borderId="0" xfId="4" applyNumberFormat="1" applyFont="1" applyFill="1" applyBorder="1" applyAlignment="1">
      <alignment horizontal="center"/>
    </xf>
    <xf numFmtId="0" fontId="47" fillId="0" borderId="0" xfId="4" applyFont="1" applyAlignment="1">
      <alignment horizontal="left" indent="4"/>
    </xf>
    <xf numFmtId="0" fontId="47" fillId="0" borderId="0" xfId="4" applyAlignment="1">
      <alignment horizontal="left" indent="4"/>
    </xf>
    <xf numFmtId="0" fontId="47" fillId="0" borderId="0" xfId="4" applyNumberFormat="1" applyFont="1" applyBorder="1" applyAlignment="1">
      <alignment horizontal="center"/>
    </xf>
    <xf numFmtId="0" fontId="47" fillId="0" borderId="0" xfId="4" applyFont="1" applyBorder="1" applyAlignment="1">
      <alignment horizontal="left"/>
    </xf>
    <xf numFmtId="0" fontId="47" fillId="0" borderId="0" xfId="4"/>
    <xf numFmtId="0" fontId="47" fillId="0" borderId="0" xfId="4" applyFont="1" applyAlignment="1">
      <alignment horizontal="left" indent="2"/>
    </xf>
    <xf numFmtId="0" fontId="47" fillId="0" borderId="0" xfId="4" applyAlignment="1">
      <alignment horizontal="left"/>
    </xf>
    <xf numFmtId="0" fontId="169" fillId="21" borderId="0" xfId="4" applyFont="1" applyFill="1" applyBorder="1" applyAlignment="1">
      <alignment horizontal="center" vertical="top" wrapText="1"/>
    </xf>
    <xf numFmtId="0" fontId="169" fillId="21" borderId="0" xfId="4" applyFont="1" applyFill="1" applyBorder="1" applyAlignment="1">
      <alignment horizontal="center" vertical="top"/>
    </xf>
    <xf numFmtId="0" fontId="47" fillId="0" borderId="0" xfId="4" applyBorder="1" applyAlignment="1">
      <alignment horizontal="right"/>
    </xf>
    <xf numFmtId="0" fontId="47" fillId="0" borderId="0" xfId="4" applyBorder="1" applyAlignment="1">
      <alignment horizontal="right" vertical="top"/>
    </xf>
    <xf numFmtId="0" fontId="47" fillId="0" borderId="0" xfId="4" applyBorder="1" applyAlignment="1">
      <alignment vertical="top"/>
    </xf>
    <xf numFmtId="0" fontId="47" fillId="0" borderId="0" xfId="4" applyBorder="1" applyAlignment="1">
      <alignment vertical="top" wrapText="1"/>
    </xf>
    <xf numFmtId="0" fontId="47" fillId="0" borderId="0" xfId="4" applyFont="1" applyBorder="1" applyAlignment="1">
      <alignment horizontal="left" vertical="top"/>
    </xf>
    <xf numFmtId="49" fontId="47" fillId="0" borderId="0" xfId="4" applyNumberFormat="1" applyBorder="1" applyAlignment="1">
      <alignment horizontal="right" vertical="top"/>
    </xf>
    <xf numFmtId="49" fontId="47" fillId="0" borderId="0" xfId="4" applyNumberFormat="1" applyFill="1" applyBorder="1" applyAlignment="1">
      <alignment horizontal="right" vertical="top"/>
    </xf>
    <xf numFmtId="0" fontId="47" fillId="0" borderId="0" xfId="4" applyFill="1" applyBorder="1" applyAlignment="1">
      <alignment vertical="top"/>
    </xf>
    <xf numFmtId="49" fontId="47" fillId="0" borderId="0" xfId="4" applyNumberFormat="1" applyFont="1" applyBorder="1" applyAlignment="1">
      <alignment horizontal="right" vertical="top"/>
    </xf>
    <xf numFmtId="0" fontId="47" fillId="0" borderId="0" xfId="4" applyFont="1" applyBorder="1" applyAlignment="1">
      <alignment vertical="top"/>
    </xf>
    <xf numFmtId="0" fontId="112" fillId="0" borderId="0" xfId="4" applyFont="1" applyBorder="1" applyAlignment="1">
      <alignment horizontal="right" vertical="top"/>
    </xf>
    <xf numFmtId="0" fontId="112" fillId="0" borderId="0" xfId="4" applyFont="1" applyBorder="1" applyAlignment="1">
      <alignment vertical="top"/>
    </xf>
    <xf numFmtId="0" fontId="112" fillId="0" borderId="0" xfId="4" applyFont="1"/>
    <xf numFmtId="0" fontId="68" fillId="0" borderId="0" xfId="4" applyFont="1" applyBorder="1" applyAlignment="1">
      <alignment vertical="top"/>
    </xf>
    <xf numFmtId="0" fontId="68" fillId="0" borderId="0" xfId="4" applyFont="1"/>
    <xf numFmtId="0" fontId="47" fillId="0" borderId="0" xfId="4" applyAlignment="1">
      <alignment horizontal="right"/>
    </xf>
    <xf numFmtId="49" fontId="47" fillId="0" borderId="0" xfId="4" applyNumberFormat="1" applyAlignment="1">
      <alignment horizontal="right"/>
    </xf>
    <xf numFmtId="0" fontId="47" fillId="0" borderId="0" xfId="4" applyAlignment="1">
      <alignment horizontal="right" vertical="top"/>
    </xf>
    <xf numFmtId="0" fontId="47" fillId="0" borderId="0" xfId="4" applyAlignment="1">
      <alignment vertical="top"/>
    </xf>
    <xf numFmtId="49" fontId="50" fillId="0" borderId="0" xfId="0" applyNumberFormat="1" applyFont="1" applyFill="1" applyAlignment="1">
      <alignment wrapText="1"/>
    </xf>
    <xf numFmtId="0" fontId="32" fillId="0" borderId="0" xfId="3" applyFont="1" applyFill="1" applyBorder="1" applyAlignment="1">
      <alignment horizontal="left" vertical="top" wrapText="1"/>
    </xf>
    <xf numFmtId="49" fontId="50" fillId="0" borderId="0" xfId="0" applyNumberFormat="1" applyFont="1" applyFill="1" applyAlignment="1">
      <alignment wrapText="1"/>
    </xf>
    <xf numFmtId="0" fontId="136" fillId="0" borderId="0" xfId="3" applyFont="1" applyFill="1" applyBorder="1" applyAlignment="1">
      <alignment horizontal="left" vertical="top" wrapText="1"/>
    </xf>
    <xf numFmtId="0" fontId="47" fillId="0" borderId="0" xfId="0" applyFont="1" applyFill="1" applyAlignment="1">
      <alignment wrapText="1"/>
    </xf>
    <xf numFmtId="49" fontId="50" fillId="0" borderId="0" xfId="0" applyNumberFormat="1" applyFont="1" applyFill="1" applyAlignment="1">
      <alignment wrapText="1"/>
    </xf>
    <xf numFmtId="0" fontId="50" fillId="0" borderId="0" xfId="2" applyFont="1" applyFill="1" applyBorder="1" applyAlignment="1">
      <alignment wrapText="1"/>
    </xf>
    <xf numFmtId="0" fontId="50" fillId="0" borderId="0" xfId="2" applyFont="1" applyFill="1" applyBorder="1" applyAlignment="1">
      <alignment horizontal="left" wrapText="1"/>
    </xf>
    <xf numFmtId="0" fontId="47" fillId="0" borderId="0" xfId="20" applyNumberFormat="1" applyFont="1" applyFill="1" applyBorder="1" applyAlignment="1" applyProtection="1">
      <alignment horizontal="left" vertical="top"/>
    </xf>
    <xf numFmtId="49" fontId="50" fillId="0" borderId="0" xfId="0" applyNumberFormat="1" applyFont="1" applyFill="1" applyAlignment="1">
      <alignment wrapText="1"/>
    </xf>
    <xf numFmtId="49" fontId="172" fillId="0" borderId="0" xfId="0" applyNumberFormat="1" applyFont="1" applyFill="1" applyBorder="1" applyAlignment="1">
      <alignment wrapText="1"/>
    </xf>
    <xf numFmtId="0" fontId="0" fillId="0" borderId="0" xfId="0" applyAlignment="1">
      <alignment horizontal="center"/>
    </xf>
    <xf numFmtId="49" fontId="50" fillId="0" borderId="0" xfId="0" applyNumberFormat="1" applyFont="1" applyFill="1" applyAlignment="1">
      <alignment horizontal="left"/>
    </xf>
    <xf numFmtId="0" fontId="205" fillId="0" borderId="0" xfId="0" applyFont="1"/>
    <xf numFmtId="0" fontId="47" fillId="0" borderId="0" xfId="0" applyFont="1" applyFill="1" applyAlignment="1">
      <alignment wrapText="1"/>
    </xf>
    <xf numFmtId="49" fontId="50" fillId="0" borderId="0" xfId="0" applyNumberFormat="1" applyFont="1" applyFill="1" applyAlignment="1">
      <alignment wrapText="1"/>
    </xf>
    <xf numFmtId="49" fontId="50" fillId="0" borderId="0" xfId="0" applyNumberFormat="1" applyFont="1" applyFill="1" applyAlignment="1">
      <alignment horizontal="left"/>
    </xf>
    <xf numFmtId="49" fontId="50" fillId="0" borderId="0" xfId="0" applyNumberFormat="1" applyFont="1" applyFill="1" applyAlignment="1">
      <alignment horizontal="right" wrapText="1"/>
    </xf>
    <xf numFmtId="49" fontId="50" fillId="0" borderId="0" xfId="0" applyNumberFormat="1" applyFont="1" applyFill="1" applyAlignment="1">
      <alignment wrapText="1"/>
    </xf>
    <xf numFmtId="49" fontId="50" fillId="0" borderId="0" xfId="0" applyNumberFormat="1" applyFont="1" applyFill="1" applyAlignment="1">
      <alignment horizontal="left"/>
    </xf>
    <xf numFmtId="49" fontId="50" fillId="0" borderId="0" xfId="0" applyNumberFormat="1" applyFont="1" applyFill="1" applyAlignment="1">
      <alignment wrapText="1"/>
    </xf>
    <xf numFmtId="49" fontId="50" fillId="0" borderId="0" xfId="0" applyNumberFormat="1" applyFont="1" applyFill="1" applyAlignment="1">
      <alignment horizontal="left"/>
    </xf>
    <xf numFmtId="49" fontId="50" fillId="0" borderId="0" xfId="0" applyNumberFormat="1" applyFont="1" applyFill="1" applyAlignment="1">
      <alignment wrapText="1"/>
    </xf>
    <xf numFmtId="49" fontId="50" fillId="0" borderId="0" xfId="0" applyNumberFormat="1" applyFont="1" applyFill="1" applyAlignment="1">
      <alignment horizontal="left"/>
    </xf>
    <xf numFmtId="0" fontId="28" fillId="0" borderId="0" xfId="3" applyFont="1" applyFill="1" applyBorder="1" applyAlignment="1">
      <alignment horizontal="left" vertical="top" wrapText="1"/>
    </xf>
    <xf numFmtId="49" fontId="50" fillId="0" borderId="0" xfId="0" applyNumberFormat="1" applyFont="1" applyFill="1" applyAlignment="1">
      <alignment wrapText="1"/>
    </xf>
    <xf numFmtId="49" fontId="50" fillId="0" borderId="0" xfId="0" applyNumberFormat="1" applyFont="1" applyFill="1" applyAlignment="1">
      <alignment wrapText="1"/>
    </xf>
    <xf numFmtId="49" fontId="50" fillId="0" borderId="0" xfId="0" applyNumberFormat="1" applyFont="1" applyFill="1" applyAlignment="1">
      <alignment horizontal="left"/>
    </xf>
    <xf numFmtId="49" fontId="50" fillId="0" borderId="0" xfId="0" applyNumberFormat="1" applyFont="1" applyFill="1" applyAlignment="1">
      <alignment wrapText="1"/>
    </xf>
    <xf numFmtId="0" fontId="27" fillId="0" borderId="0" xfId="3" applyFont="1" applyFill="1" applyBorder="1" applyAlignment="1">
      <alignment horizontal="left" vertical="top" wrapText="1"/>
    </xf>
    <xf numFmtId="0" fontId="26" fillId="0" borderId="0" xfId="3" applyFont="1" applyFill="1" applyBorder="1" applyAlignment="1">
      <alignment horizontal="left" vertical="top" wrapText="1"/>
    </xf>
    <xf numFmtId="49" fontId="50" fillId="0" borderId="0" xfId="0" applyNumberFormat="1" applyFont="1" applyFill="1" applyAlignment="1">
      <alignment wrapText="1"/>
    </xf>
    <xf numFmtId="0" fontId="25" fillId="0" borderId="0" xfId="3" applyFont="1" applyFill="1" applyBorder="1" applyAlignment="1">
      <alignment horizontal="left" vertical="top" wrapText="1"/>
    </xf>
    <xf numFmtId="0" fontId="47" fillId="0" borderId="0" xfId="0" applyNumberFormat="1" applyFont="1" applyFill="1" applyBorder="1" applyAlignment="1">
      <alignment horizontal="center" vertical="top" wrapText="1"/>
    </xf>
    <xf numFmtId="0" fontId="47" fillId="0" borderId="0" xfId="0" applyFont="1" applyAlignment="1">
      <alignment vertical="top" wrapText="1"/>
    </xf>
    <xf numFmtId="49" fontId="68" fillId="0" borderId="0" xfId="0" applyNumberFormat="1" applyFont="1" applyFill="1" applyBorder="1" applyAlignment="1">
      <alignment vertical="top" wrapText="1"/>
    </xf>
    <xf numFmtId="0" fontId="47" fillId="0" borderId="0" xfId="0" applyFont="1" applyFill="1" applyAlignment="1">
      <alignment vertical="top"/>
    </xf>
    <xf numFmtId="0" fontId="68" fillId="0" borderId="0" xfId="0" applyFont="1" applyFill="1" applyAlignment="1">
      <alignment vertical="top"/>
    </xf>
    <xf numFmtId="0" fontId="47" fillId="0" borderId="0" xfId="0" applyFont="1" applyFill="1" applyAlignment="1">
      <alignment wrapText="1"/>
    </xf>
    <xf numFmtId="49" fontId="0" fillId="0" borderId="0" xfId="0" applyNumberFormat="1" applyAlignment="1">
      <alignment wrapText="1"/>
    </xf>
    <xf numFmtId="49" fontId="50" fillId="0" borderId="0" xfId="0" applyNumberFormat="1" applyFont="1" applyFill="1" applyAlignment="1">
      <alignment wrapText="1"/>
    </xf>
    <xf numFmtId="49" fontId="50" fillId="0" borderId="0" xfId="0" applyNumberFormat="1" applyFont="1" applyFill="1" applyAlignment="1">
      <alignment wrapText="1"/>
    </xf>
    <xf numFmtId="49" fontId="50" fillId="0" borderId="0" xfId="0" applyNumberFormat="1" applyFont="1" applyFill="1" applyAlignment="1">
      <alignment horizontal="left"/>
    </xf>
    <xf numFmtId="0" fontId="24" fillId="0" borderId="0" xfId="3" applyFont="1" applyFill="1" applyBorder="1" applyAlignment="1">
      <alignment horizontal="left" vertical="top" wrapText="1"/>
    </xf>
    <xf numFmtId="0" fontId="50" fillId="0" borderId="0" xfId="2" applyFont="1" applyFill="1" applyBorder="1" applyAlignment="1">
      <alignment wrapText="1"/>
    </xf>
    <xf numFmtId="0" fontId="50" fillId="0" borderId="0" xfId="2" applyFont="1" applyFill="1" applyBorder="1" applyAlignment="1">
      <alignment horizontal="left" wrapText="1"/>
    </xf>
    <xf numFmtId="49" fontId="50" fillId="0" borderId="0" xfId="0" applyNumberFormat="1" applyFont="1" applyFill="1" applyAlignment="1">
      <alignment wrapText="1"/>
    </xf>
    <xf numFmtId="49" fontId="50" fillId="0" borderId="0" xfId="0" applyNumberFormat="1" applyFont="1" applyFill="1" applyAlignment="1">
      <alignment wrapText="1"/>
    </xf>
    <xf numFmtId="0" fontId="0" fillId="0" borderId="0" xfId="0" applyAlignment="1">
      <alignment horizontal="center"/>
    </xf>
    <xf numFmtId="49" fontId="50" fillId="0" borderId="0" xfId="0" applyNumberFormat="1" applyFont="1" applyFill="1" applyAlignment="1">
      <alignment wrapText="1"/>
    </xf>
    <xf numFmtId="0" fontId="57" fillId="0" borderId="0" xfId="0" applyNumberFormat="1" applyFont="1" applyFill="1" applyBorder="1" applyAlignment="1">
      <alignment horizontal="center" wrapText="1"/>
    </xf>
    <xf numFmtId="0" fontId="0" fillId="0" borderId="0" xfId="0" applyAlignment="1">
      <alignment horizontal="center"/>
    </xf>
    <xf numFmtId="0" fontId="57" fillId="0" borderId="0" xfId="0" applyFont="1" applyAlignment="1">
      <alignment horizontal="left"/>
    </xf>
    <xf numFmtId="49" fontId="57" fillId="0" borderId="0" xfId="0" applyNumberFormat="1" applyFont="1" applyFill="1" applyAlignment="1">
      <alignment horizontal="left" indent="3"/>
    </xf>
    <xf numFmtId="0" fontId="50" fillId="0" borderId="0" xfId="2" applyFont="1" applyFill="1" applyBorder="1" applyAlignment="1">
      <alignment wrapText="1"/>
    </xf>
    <xf numFmtId="0" fontId="47" fillId="0" borderId="0" xfId="0" applyFont="1" applyFill="1" applyAlignment="1">
      <alignment wrapText="1"/>
    </xf>
    <xf numFmtId="0" fontId="50" fillId="0" borderId="0" xfId="2" applyFont="1" applyFill="1" applyBorder="1" applyAlignment="1">
      <alignment horizontal="left" wrapText="1"/>
    </xf>
    <xf numFmtId="0" fontId="22" fillId="0" borderId="0" xfId="3" applyFont="1" applyFill="1" applyBorder="1" applyAlignment="1">
      <alignment horizontal="left" vertical="top" wrapText="1"/>
    </xf>
    <xf numFmtId="49" fontId="50" fillId="0" borderId="0" xfId="0" applyNumberFormat="1" applyFont="1" applyFill="1" applyAlignment="1">
      <alignment wrapText="1"/>
    </xf>
    <xf numFmtId="49" fontId="50" fillId="0" borderId="0" xfId="0" applyNumberFormat="1" applyFont="1" applyFill="1" applyAlignment="1">
      <alignment horizontal="left"/>
    </xf>
    <xf numFmtId="0" fontId="47" fillId="0" borderId="0" xfId="0" applyFont="1" applyFill="1" applyBorder="1" applyAlignment="1">
      <alignment horizontal="left"/>
    </xf>
    <xf numFmtId="0" fontId="47" fillId="0" borderId="0" xfId="0" applyFont="1" applyFill="1" applyAlignment="1">
      <alignment wrapText="1"/>
    </xf>
    <xf numFmtId="49" fontId="50" fillId="0" borderId="0" xfId="0" applyNumberFormat="1" applyFont="1" applyFill="1" applyAlignment="1">
      <alignment wrapText="1"/>
    </xf>
    <xf numFmtId="49" fontId="50" fillId="0" borderId="0" xfId="0" applyNumberFormat="1" applyFont="1" applyFill="1" applyAlignment="1">
      <alignment wrapText="1"/>
    </xf>
    <xf numFmtId="49" fontId="50" fillId="0" borderId="0" xfId="0" applyNumberFormat="1" applyFont="1" applyFill="1" applyAlignment="1">
      <alignment horizontal="left"/>
    </xf>
    <xf numFmtId="49" fontId="50" fillId="0" borderId="0" xfId="0" applyNumberFormat="1" applyFont="1" applyFill="1" applyAlignment="1">
      <alignment wrapText="1"/>
    </xf>
    <xf numFmtId="49" fontId="50" fillId="0" borderId="0" xfId="0" applyNumberFormat="1" applyFont="1" applyFill="1" applyAlignment="1">
      <alignment horizontal="left"/>
    </xf>
    <xf numFmtId="49" fontId="50" fillId="0" borderId="0" xfId="0" applyNumberFormat="1" applyFont="1" applyFill="1" applyAlignment="1">
      <alignment horizontal="left"/>
    </xf>
    <xf numFmtId="0" fontId="55" fillId="0" borderId="0" xfId="0" applyFont="1"/>
    <xf numFmtId="0" fontId="122" fillId="0" borderId="0" xfId="0" applyFont="1" applyAlignment="1">
      <alignment vertical="top" wrapText="1"/>
    </xf>
    <xf numFmtId="0" fontId="0" fillId="0" borderId="0" xfId="0" applyFill="1" applyAlignment="1">
      <alignment wrapText="1"/>
    </xf>
    <xf numFmtId="0" fontId="55" fillId="0" borderId="0" xfId="0" applyFont="1" applyFill="1"/>
    <xf numFmtId="49" fontId="50" fillId="0" borderId="0" xfId="0" applyNumberFormat="1" applyFont="1" applyFill="1" applyAlignment="1">
      <alignment wrapText="1"/>
    </xf>
    <xf numFmtId="49" fontId="50" fillId="0" borderId="0" xfId="0" applyNumberFormat="1" applyFont="1" applyFill="1" applyAlignment="1"/>
    <xf numFmtId="0" fontId="58" fillId="0" borderId="0" xfId="0" applyFont="1"/>
    <xf numFmtId="0" fontId="206" fillId="0" borderId="0" xfId="0" applyFont="1" applyFill="1"/>
    <xf numFmtId="49" fontId="207" fillId="0" borderId="0" xfId="0" applyNumberFormat="1" applyFont="1" applyFill="1"/>
    <xf numFmtId="0" fontId="137" fillId="0" borderId="0" xfId="3" applyFont="1" applyBorder="1" applyAlignment="1">
      <alignment horizontal="left" vertical="top" wrapText="1"/>
    </xf>
    <xf numFmtId="0" fontId="58" fillId="0" borderId="0" xfId="2" applyFont="1" applyFill="1" applyBorder="1"/>
    <xf numFmtId="49" fontId="110" fillId="0" borderId="0" xfId="0" applyNumberFormat="1" applyFont="1" applyFill="1"/>
    <xf numFmtId="49" fontId="206" fillId="0" borderId="0" xfId="0" applyNumberFormat="1" applyFont="1" applyFill="1"/>
    <xf numFmtId="49" fontId="208" fillId="0" borderId="0" xfId="0" applyNumberFormat="1" applyFont="1" applyFill="1"/>
    <xf numFmtId="0" fontId="20" fillId="0" borderId="0" xfId="3" applyFont="1" applyFill="1" applyBorder="1" applyAlignment="1">
      <alignment horizontal="left" vertical="top" wrapText="1"/>
    </xf>
    <xf numFmtId="0" fontId="50" fillId="0" borderId="0" xfId="2" applyFont="1" applyFill="1" applyBorder="1" applyAlignment="1">
      <alignment wrapText="1"/>
    </xf>
    <xf numFmtId="0" fontId="50" fillId="0" borderId="0" xfId="2" applyFont="1" applyFill="1" applyBorder="1" applyAlignment="1">
      <alignment horizontal="left" wrapText="1"/>
    </xf>
    <xf numFmtId="0" fontId="47" fillId="0" borderId="0" xfId="0" applyFont="1" applyFill="1" applyAlignment="1">
      <alignment wrapText="1"/>
    </xf>
    <xf numFmtId="0" fontId="50" fillId="0" borderId="0" xfId="2" applyFont="1" applyFill="1" applyBorder="1" applyAlignment="1">
      <alignment wrapText="1"/>
    </xf>
    <xf numFmtId="0" fontId="50" fillId="0" borderId="0" xfId="2" applyFont="1" applyFill="1" applyBorder="1" applyAlignment="1">
      <alignment horizontal="left" wrapText="1"/>
    </xf>
    <xf numFmtId="0" fontId="19" fillId="0" borderId="0" xfId="3" applyFont="1" applyFill="1" applyBorder="1" applyAlignment="1">
      <alignment horizontal="left" vertical="top" wrapText="1"/>
    </xf>
    <xf numFmtId="0" fontId="50" fillId="0" borderId="0" xfId="2" applyFont="1" applyFill="1" applyBorder="1" applyAlignment="1">
      <alignment wrapText="1"/>
    </xf>
    <xf numFmtId="0" fontId="47" fillId="0" borderId="0" xfId="0" applyFont="1" applyFill="1" applyAlignment="1">
      <alignment wrapText="1"/>
    </xf>
    <xf numFmtId="0" fontId="50" fillId="0" borderId="0" xfId="2" applyFont="1" applyFill="1" applyBorder="1" applyAlignment="1">
      <alignment horizontal="left" wrapText="1"/>
    </xf>
    <xf numFmtId="0" fontId="18" fillId="0" borderId="0" xfId="3" applyFont="1" applyFill="1" applyBorder="1" applyAlignment="1">
      <alignment horizontal="left" vertical="top" wrapText="1"/>
    </xf>
    <xf numFmtId="49" fontId="68" fillId="0" borderId="0" xfId="0" applyNumberFormat="1" applyFont="1" applyFill="1" applyBorder="1" applyAlignment="1">
      <alignment horizontal="left" vertical="top" wrapText="1"/>
    </xf>
    <xf numFmtId="0" fontId="17" fillId="0" borderId="0" xfId="3" applyFont="1" applyFill="1" applyBorder="1" applyAlignment="1">
      <alignment horizontal="left" vertical="top" wrapText="1"/>
    </xf>
    <xf numFmtId="0" fontId="50" fillId="0" borderId="0" xfId="2" applyFont="1" applyFill="1" applyBorder="1" applyAlignment="1">
      <alignment wrapText="1"/>
    </xf>
    <xf numFmtId="0" fontId="47" fillId="0" borderId="0" xfId="0" applyFont="1" applyFill="1" applyAlignment="1">
      <alignment wrapText="1"/>
    </xf>
    <xf numFmtId="0" fontId="50" fillId="0" borderId="0" xfId="2" applyFont="1" applyFill="1" applyBorder="1" applyAlignment="1">
      <alignment horizontal="left" wrapText="1"/>
    </xf>
    <xf numFmtId="0" fontId="16" fillId="0" borderId="0" xfId="3" applyFont="1" applyFill="1" applyBorder="1" applyAlignment="1">
      <alignment horizontal="left" vertical="top" wrapText="1"/>
    </xf>
    <xf numFmtId="0" fontId="15" fillId="0" borderId="0" xfId="3" applyFont="1" applyFill="1" applyBorder="1" applyAlignment="1">
      <alignment horizontal="left" vertical="top" wrapText="1"/>
    </xf>
    <xf numFmtId="49" fontId="50" fillId="0" borderId="0" xfId="0" applyNumberFormat="1" applyFont="1" applyFill="1" applyAlignment="1">
      <alignment wrapText="1"/>
    </xf>
    <xf numFmtId="0" fontId="47" fillId="0" borderId="0" xfId="0" applyFont="1" applyFill="1" applyAlignment="1">
      <alignment wrapText="1"/>
    </xf>
    <xf numFmtId="0" fontId="50" fillId="0" borderId="0" xfId="2" applyFont="1" applyFill="1" applyBorder="1" applyAlignment="1">
      <alignment wrapText="1"/>
    </xf>
    <xf numFmtId="0" fontId="50" fillId="0" borderId="0" xfId="2" applyFont="1" applyFill="1" applyBorder="1" applyAlignment="1">
      <alignment horizontal="left" wrapText="1"/>
    </xf>
    <xf numFmtId="0" fontId="13" fillId="0" borderId="0" xfId="3" applyFont="1" applyFill="1" applyBorder="1" applyAlignment="1">
      <alignment horizontal="left" vertical="top" wrapText="1"/>
    </xf>
    <xf numFmtId="49" fontId="50" fillId="0" borderId="0" xfId="0" applyNumberFormat="1" applyFont="1"/>
    <xf numFmtId="0" fontId="50" fillId="0" borderId="0" xfId="2" applyFont="1" applyFill="1" applyBorder="1" applyAlignment="1">
      <alignment wrapText="1"/>
    </xf>
    <xf numFmtId="0" fontId="50" fillId="0" borderId="0" xfId="2" applyFont="1" applyFill="1" applyBorder="1" applyAlignment="1">
      <alignment horizontal="left" wrapText="1"/>
    </xf>
    <xf numFmtId="0" fontId="47" fillId="0" borderId="0" xfId="0" applyFont="1" applyFill="1" applyAlignment="1">
      <alignment wrapText="1"/>
    </xf>
    <xf numFmtId="0" fontId="47" fillId="0" borderId="0" xfId="0" applyFont="1" applyFill="1" applyAlignment="1">
      <alignment wrapText="1"/>
    </xf>
    <xf numFmtId="0" fontId="122" fillId="0" borderId="0" xfId="0" applyFont="1" applyFill="1" applyAlignment="1">
      <alignment wrapText="1"/>
    </xf>
    <xf numFmtId="0" fontId="142" fillId="0" borderId="0" xfId="0" applyFont="1" applyFill="1"/>
    <xf numFmtId="0" fontId="148" fillId="0" borderId="0" xfId="0" applyFont="1" applyFill="1"/>
    <xf numFmtId="49" fontId="50" fillId="0" borderId="0" xfId="0" applyNumberFormat="1" applyFont="1" applyFill="1" applyAlignment="1">
      <alignment wrapText="1"/>
    </xf>
    <xf numFmtId="49" fontId="50" fillId="0" borderId="0" xfId="0" applyNumberFormat="1" applyFont="1" applyFill="1" applyAlignment="1">
      <alignment horizontal="left"/>
    </xf>
    <xf numFmtId="49" fontId="50" fillId="0" borderId="0" xfId="0" applyNumberFormat="1" applyFont="1" applyFill="1" applyAlignment="1"/>
    <xf numFmtId="49" fontId="48" fillId="0" borderId="0" xfId="0" applyNumberFormat="1" applyFont="1" applyFill="1" applyAlignment="1">
      <alignment vertical="top"/>
    </xf>
    <xf numFmtId="49" fontId="57" fillId="0" borderId="0" xfId="0" applyNumberFormat="1" applyFont="1" applyFill="1" applyAlignment="1">
      <alignment vertical="top"/>
    </xf>
    <xf numFmtId="0" fontId="99" fillId="0" borderId="0" xfId="0" applyFont="1" applyFill="1" applyAlignment="1">
      <alignment vertical="top"/>
    </xf>
    <xf numFmtId="0" fontId="141" fillId="0" borderId="0" xfId="0" applyFont="1" applyAlignment="1">
      <alignment vertical="top"/>
    </xf>
    <xf numFmtId="0" fontId="47" fillId="0" borderId="0" xfId="0" applyFont="1" applyFill="1" applyAlignment="1">
      <alignment wrapText="1"/>
    </xf>
    <xf numFmtId="0" fontId="50" fillId="0" borderId="0" xfId="2" applyFont="1" applyFill="1" applyBorder="1" applyAlignment="1">
      <alignment wrapText="1"/>
    </xf>
    <xf numFmtId="0" fontId="50" fillId="0" borderId="0" xfId="2" applyFont="1" applyFill="1" applyBorder="1" applyAlignment="1">
      <alignment horizontal="left" wrapText="1"/>
    </xf>
    <xf numFmtId="0" fontId="137" fillId="0" borderId="0" xfId="142" applyFont="1" applyFill="1"/>
    <xf numFmtId="0" fontId="136" fillId="0" borderId="0" xfId="142" applyFont="1" applyFill="1"/>
    <xf numFmtId="49" fontId="136" fillId="0" borderId="0" xfId="0" applyNumberFormat="1" applyFont="1"/>
    <xf numFmtId="0" fontId="136" fillId="0" borderId="0" xfId="142" applyFont="1"/>
    <xf numFmtId="0" fontId="148" fillId="0" borderId="0" xfId="142" applyFont="1" applyFill="1"/>
    <xf numFmtId="0" fontId="148" fillId="0" borderId="0" xfId="142" applyFont="1"/>
    <xf numFmtId="0" fontId="209" fillId="0" borderId="0" xfId="0" applyFont="1"/>
    <xf numFmtId="0" fontId="137" fillId="0" borderId="0" xfId="142" applyFont="1"/>
    <xf numFmtId="0" fontId="162" fillId="0" borderId="0" xfId="142" applyFont="1" applyFill="1"/>
    <xf numFmtId="0" fontId="138" fillId="0" borderId="0" xfId="0" applyFont="1" applyFill="1"/>
    <xf numFmtId="0" fontId="138" fillId="0" borderId="0" xfId="142" applyFont="1" applyFill="1"/>
    <xf numFmtId="0" fontId="50" fillId="0" borderId="0" xfId="2" applyFont="1" applyFill="1" applyBorder="1" applyAlignment="1">
      <alignment wrapText="1"/>
    </xf>
    <xf numFmtId="0" fontId="50" fillId="0" borderId="0" xfId="2" applyFont="1" applyFill="1" applyBorder="1" applyAlignment="1">
      <alignment horizontal="left" wrapText="1"/>
    </xf>
    <xf numFmtId="49" fontId="50" fillId="0" borderId="0" xfId="0" applyNumberFormat="1" applyFont="1" applyFill="1" applyAlignment="1">
      <alignment wrapText="1"/>
    </xf>
    <xf numFmtId="0" fontId="0" fillId="0" borderId="0" xfId="0" applyFill="1" applyAlignment="1">
      <alignment wrapText="1"/>
    </xf>
    <xf numFmtId="0" fontId="47" fillId="0" borderId="0" xfId="0" applyFont="1" applyFill="1" applyAlignment="1">
      <alignment wrapText="1"/>
    </xf>
    <xf numFmtId="0" fontId="12" fillId="0" borderId="0" xfId="3" applyFont="1" applyFill="1" applyBorder="1" applyAlignment="1">
      <alignment horizontal="left" vertical="top" wrapText="1"/>
    </xf>
    <xf numFmtId="49" fontId="50" fillId="0" borderId="0" xfId="0" applyNumberFormat="1" applyFont="1" applyFill="1" applyAlignment="1">
      <alignment wrapText="1"/>
    </xf>
    <xf numFmtId="1" fontId="47" fillId="0" borderId="0" xfId="0" applyNumberFormat="1" applyFont="1" applyAlignment="1">
      <alignment horizontal="left"/>
    </xf>
    <xf numFmtId="0" fontId="47" fillId="0" borderId="0" xfId="0" applyFont="1" applyFill="1" applyAlignment="1">
      <alignment wrapText="1"/>
    </xf>
    <xf numFmtId="0" fontId="10" fillId="0" borderId="0" xfId="3" applyFont="1" applyFill="1" applyBorder="1" applyAlignment="1">
      <alignment horizontal="left" vertical="top" wrapText="1"/>
    </xf>
    <xf numFmtId="0" fontId="47" fillId="0" borderId="0" xfId="0" applyFont="1" applyFill="1" applyAlignment="1">
      <alignment wrapText="1"/>
    </xf>
    <xf numFmtId="49" fontId="47" fillId="0" borderId="0" xfId="0" applyNumberFormat="1" applyFont="1" applyFill="1" applyAlignment="1">
      <alignment horizontal="left" vertical="top" wrapText="1"/>
    </xf>
    <xf numFmtId="0" fontId="0" fillId="0" borderId="0" xfId="0" applyAlignment="1">
      <alignment horizontal="left" vertical="top"/>
    </xf>
    <xf numFmtId="49" fontId="50" fillId="0" borderId="0" xfId="0" applyNumberFormat="1" applyFont="1" applyFill="1" applyAlignment="1">
      <alignment wrapText="1"/>
    </xf>
    <xf numFmtId="0" fontId="7" fillId="0" borderId="0" xfId="3" applyFont="1" applyFill="1" applyBorder="1" applyAlignment="1">
      <alignment horizontal="left" vertical="top" wrapText="1"/>
    </xf>
    <xf numFmtId="0" fontId="47" fillId="0" borderId="0" xfId="0" applyFont="1" applyFill="1" applyAlignment="1">
      <alignment wrapText="1"/>
    </xf>
    <xf numFmtId="0" fontId="205" fillId="0" borderId="0" xfId="0" applyFont="1" applyBorder="1" applyAlignment="1">
      <alignment horizontal="justify" vertical="center" wrapText="1"/>
    </xf>
    <xf numFmtId="0" fontId="122" fillId="0" borderId="0" xfId="0" applyFont="1" applyBorder="1" applyAlignment="1">
      <alignment horizontal="justify" vertical="center" wrapText="1"/>
    </xf>
    <xf numFmtId="0" fontId="47" fillId="0" borderId="0" xfId="0" applyFont="1" applyFill="1" applyAlignment="1">
      <alignment wrapText="1"/>
    </xf>
    <xf numFmtId="0" fontId="6" fillId="0" borderId="0" xfId="3" applyFont="1" applyFill="1" applyBorder="1" applyAlignment="1">
      <alignment horizontal="left" vertical="top" wrapText="1"/>
    </xf>
    <xf numFmtId="0" fontId="47" fillId="0" borderId="0" xfId="0" applyFont="1" applyFill="1" applyAlignment="1">
      <alignment wrapText="1"/>
    </xf>
    <xf numFmtId="0" fontId="47" fillId="0" borderId="0" xfId="0" applyFont="1" applyFill="1" applyAlignment="1">
      <alignment wrapText="1"/>
    </xf>
    <xf numFmtId="49" fontId="50" fillId="0" borderId="0" xfId="0" applyNumberFormat="1" applyFont="1" applyFill="1" applyAlignment="1">
      <alignment wrapText="1"/>
    </xf>
    <xf numFmtId="0" fontId="47" fillId="0" borderId="0" xfId="0" applyFont="1" applyFill="1" applyAlignment="1">
      <alignment wrapText="1"/>
    </xf>
    <xf numFmtId="0" fontId="50" fillId="0" borderId="0" xfId="0" applyFont="1" applyFill="1" applyAlignment="1">
      <alignment wrapText="1"/>
    </xf>
    <xf numFmtId="0" fontId="5" fillId="0" borderId="0" xfId="3" applyFont="1" applyFill="1" applyBorder="1" applyAlignment="1">
      <alignment horizontal="left" vertical="top" wrapText="1"/>
    </xf>
    <xf numFmtId="0" fontId="142" fillId="0" borderId="0" xfId="0" applyFont="1" applyFill="1" applyBorder="1"/>
    <xf numFmtId="0" fontId="212" fillId="0" borderId="0" xfId="0" applyFont="1" applyFill="1" applyBorder="1" applyAlignment="1">
      <alignment horizontal="left" vertical="top" wrapText="1"/>
    </xf>
    <xf numFmtId="49" fontId="50" fillId="0" borderId="0" xfId="0" applyNumberFormat="1" applyFont="1" applyFill="1" applyAlignment="1">
      <alignment wrapText="1"/>
    </xf>
    <xf numFmtId="0" fontId="47" fillId="0" borderId="0" xfId="0" applyFont="1" applyFill="1" applyAlignment="1">
      <alignment wrapText="1"/>
    </xf>
    <xf numFmtId="0" fontId="4" fillId="0" borderId="0" xfId="3" applyFont="1" applyFill="1" applyBorder="1" applyAlignment="1">
      <alignment horizontal="left" vertical="top" wrapText="1"/>
    </xf>
    <xf numFmtId="0" fontId="0" fillId="0" borderId="0" xfId="0" quotePrefix="1" applyFill="1" applyAlignment="1">
      <alignment horizontal="left"/>
    </xf>
    <xf numFmtId="0" fontId="47" fillId="0" borderId="0" xfId="0" applyFont="1" applyFill="1" applyAlignment="1">
      <alignment wrapText="1"/>
    </xf>
    <xf numFmtId="0" fontId="139" fillId="0" borderId="0" xfId="0" applyFont="1"/>
    <xf numFmtId="49" fontId="50" fillId="0" borderId="0" xfId="0" applyNumberFormat="1" applyFont="1" applyFill="1" applyAlignment="1">
      <alignment wrapText="1"/>
    </xf>
    <xf numFmtId="0" fontId="47" fillId="0" borderId="0" xfId="0" applyFont="1" applyFill="1" applyAlignment="1">
      <alignment wrapText="1"/>
    </xf>
    <xf numFmtId="49" fontId="50" fillId="0" borderId="0" xfId="0" applyNumberFormat="1" applyFont="1" applyFill="1" applyAlignment="1">
      <alignment wrapText="1"/>
    </xf>
    <xf numFmtId="0" fontId="47" fillId="0" borderId="0" xfId="0" applyFont="1" applyFill="1" applyAlignment="1">
      <alignment wrapText="1"/>
    </xf>
    <xf numFmtId="49" fontId="50" fillId="0" borderId="0" xfId="0" applyNumberFormat="1" applyFont="1" applyFill="1" applyAlignment="1">
      <alignment wrapText="1"/>
    </xf>
    <xf numFmtId="49" fontId="50" fillId="0" borderId="0" xfId="0" applyNumberFormat="1" applyFont="1" applyFill="1" applyAlignment="1">
      <alignment horizontal="left"/>
    </xf>
    <xf numFmtId="0" fontId="47" fillId="0" borderId="0" xfId="0" applyFont="1" applyFill="1" applyAlignment="1">
      <alignment wrapText="1"/>
    </xf>
    <xf numFmtId="49" fontId="50" fillId="0" borderId="0" xfId="0" applyNumberFormat="1" applyFont="1" applyFill="1" applyAlignment="1">
      <alignment wrapText="1"/>
    </xf>
    <xf numFmtId="49" fontId="50" fillId="0" borderId="0" xfId="0" applyNumberFormat="1" applyFont="1" applyFill="1" applyAlignment="1">
      <alignment wrapText="1"/>
    </xf>
    <xf numFmtId="0" fontId="3" fillId="0" borderId="0" xfId="3" applyFont="1" applyFill="1" applyBorder="1" applyAlignment="1">
      <alignment horizontal="left" vertical="top" wrapText="1"/>
    </xf>
    <xf numFmtId="0" fontId="47" fillId="0" borderId="0" xfId="0" applyFont="1" applyFill="1" applyAlignment="1">
      <alignment wrapText="1"/>
    </xf>
    <xf numFmtId="49" fontId="50" fillId="0" borderId="0" xfId="0" applyNumberFormat="1" applyFont="1" applyFill="1" applyAlignment="1">
      <alignment wrapText="1"/>
    </xf>
    <xf numFmtId="0" fontId="2" fillId="0" borderId="0" xfId="3" applyFont="1" applyFill="1" applyBorder="1" applyAlignment="1">
      <alignment horizontal="left" vertical="top" wrapText="1"/>
    </xf>
    <xf numFmtId="0" fontId="47" fillId="0" borderId="0" xfId="0" applyFont="1" applyFill="1" applyAlignment="1">
      <alignment wrapText="1"/>
    </xf>
    <xf numFmtId="49" fontId="50" fillId="0" borderId="0" xfId="0" applyNumberFormat="1" applyFont="1" applyFill="1" applyAlignment="1">
      <alignment wrapText="1"/>
    </xf>
    <xf numFmtId="0" fontId="47" fillId="0" borderId="0" xfId="0" applyFont="1" applyFill="1" applyAlignment="1">
      <alignment wrapText="1"/>
    </xf>
    <xf numFmtId="0" fontId="47" fillId="0" borderId="0" xfId="0" applyFont="1" applyFill="1" applyAlignment="1">
      <alignment wrapText="1"/>
    </xf>
    <xf numFmtId="0" fontId="47" fillId="0" borderId="0" xfId="0" applyFont="1" applyFill="1" applyAlignment="1">
      <alignment wrapText="1"/>
    </xf>
    <xf numFmtId="0" fontId="47" fillId="0" borderId="0" xfId="0" applyFont="1" applyFill="1" applyAlignment="1">
      <alignment wrapText="1"/>
    </xf>
    <xf numFmtId="0" fontId="213" fillId="0" borderId="0" xfId="0" applyFont="1" applyAlignment="1">
      <alignment vertical="center"/>
    </xf>
    <xf numFmtId="0" fontId="122" fillId="0" borderId="0" xfId="0" applyFont="1" applyAlignment="1">
      <alignment vertical="center"/>
    </xf>
    <xf numFmtId="0" fontId="144" fillId="0" borderId="2" xfId="0" applyFont="1" applyFill="1" applyBorder="1"/>
    <xf numFmtId="0" fontId="144" fillId="0" borderId="1" xfId="0" applyFont="1" applyBorder="1" applyAlignment="1">
      <alignment horizontal="left" indent="1"/>
    </xf>
    <xf numFmtId="0" fontId="144" fillId="0" borderId="2" xfId="0" applyFont="1" applyBorder="1" applyAlignment="1">
      <alignment wrapText="1"/>
    </xf>
    <xf numFmtId="0" fontId="214" fillId="0" borderId="0" xfId="0" applyFont="1"/>
    <xf numFmtId="0" fontId="1" fillId="0" borderId="0" xfId="3" applyFont="1" applyFill="1" applyBorder="1" applyAlignment="1">
      <alignment horizontal="left" vertical="top" wrapText="1"/>
    </xf>
    <xf numFmtId="49" fontId="50" fillId="0" borderId="0" xfId="0" applyNumberFormat="1" applyFont="1" applyFill="1" applyAlignment="1">
      <alignment wrapText="1"/>
    </xf>
    <xf numFmtId="49" fontId="50" fillId="0" borderId="0" xfId="0" applyNumberFormat="1" applyFont="1" applyFill="1" applyAlignment="1"/>
    <xf numFmtId="49" fontId="50" fillId="0" borderId="0" xfId="0" applyNumberFormat="1" applyFont="1" applyFill="1" applyAlignment="1">
      <alignment wrapText="1"/>
    </xf>
    <xf numFmtId="49" fontId="50" fillId="0" borderId="0" xfId="0" applyNumberFormat="1" applyFont="1" applyFill="1" applyAlignment="1">
      <alignment horizontal="left"/>
    </xf>
    <xf numFmtId="0" fontId="47" fillId="0" borderId="0" xfId="0" applyNumberFormat="1" applyFont="1" applyFill="1" applyBorder="1" applyAlignment="1">
      <alignment horizontal="center" vertical="top"/>
    </xf>
    <xf numFmtId="0" fontId="47" fillId="0" borderId="0" xfId="0" applyNumberFormat="1" applyFont="1" applyAlignment="1">
      <alignment horizontal="center"/>
    </xf>
    <xf numFmtId="3" fontId="47" fillId="0" borderId="0" xfId="4" applyNumberFormat="1" applyFont="1" applyFill="1"/>
    <xf numFmtId="49" fontId="50" fillId="0" borderId="0" xfId="0" applyNumberFormat="1" applyFont="1" applyFill="1" applyAlignment="1">
      <alignment wrapText="1"/>
    </xf>
    <xf numFmtId="49" fontId="50" fillId="0" borderId="0" xfId="0" applyNumberFormat="1" applyFont="1" applyFill="1" applyAlignment="1"/>
    <xf numFmtId="0" fontId="47" fillId="0" borderId="0" xfId="0" applyFont="1" applyFill="1" applyAlignment="1">
      <alignment wrapText="1"/>
    </xf>
    <xf numFmtId="0" fontId="47" fillId="0" borderId="0" xfId="0" applyFont="1" applyFill="1" applyAlignment="1">
      <alignment wrapText="1"/>
    </xf>
    <xf numFmtId="0" fontId="50" fillId="0" borderId="0" xfId="2" applyFont="1" applyFill="1" applyBorder="1" applyAlignment="1">
      <alignment wrapText="1"/>
    </xf>
    <xf numFmtId="0" fontId="50" fillId="0" borderId="0" xfId="2" applyFont="1" applyFill="1" applyBorder="1" applyAlignment="1">
      <alignment horizontal="left" wrapText="1"/>
    </xf>
    <xf numFmtId="0" fontId="47" fillId="0" borderId="0" xfId="0" applyFont="1" applyFill="1" applyAlignment="1">
      <alignment wrapText="1"/>
    </xf>
    <xf numFmtId="0" fontId="50" fillId="0" borderId="0" xfId="2" applyFont="1" applyFill="1" applyBorder="1" applyAlignment="1">
      <alignment wrapText="1"/>
    </xf>
    <xf numFmtId="0" fontId="0" fillId="0" borderId="0" xfId="0" applyFill="1" applyAlignment="1">
      <alignment wrapText="1"/>
    </xf>
    <xf numFmtId="49" fontId="48" fillId="0" borderId="0" xfId="0" applyNumberFormat="1" applyFont="1" applyFill="1" applyAlignment="1">
      <alignment horizontal="center" wrapText="1"/>
    </xf>
    <xf numFmtId="0" fontId="0" fillId="0" borderId="0" xfId="0" applyFill="1" applyAlignment="1">
      <alignment horizontal="center" wrapText="1"/>
    </xf>
    <xf numFmtId="49" fontId="50" fillId="0" borderId="0" xfId="0" applyNumberFormat="1" applyFont="1" applyFill="1" applyAlignment="1">
      <alignment wrapText="1"/>
    </xf>
    <xf numFmtId="0" fontId="50" fillId="0" borderId="0" xfId="0" applyFont="1" applyFill="1" applyAlignment="1">
      <alignment wrapText="1"/>
    </xf>
    <xf numFmtId="0" fontId="0" fillId="0" borderId="0" xfId="0" applyAlignment="1">
      <alignment wrapText="1"/>
    </xf>
    <xf numFmtId="0" fontId="55" fillId="0" borderId="0" xfId="0" applyFont="1" applyFill="1"/>
    <xf numFmtId="49" fontId="50" fillId="0" borderId="0" xfId="0" applyNumberFormat="1" applyFont="1" applyFill="1" applyAlignment="1">
      <alignment horizontal="left"/>
    </xf>
    <xf numFmtId="0" fontId="55" fillId="0" borderId="0" xfId="2" applyFont="1" applyFill="1" applyBorder="1" applyAlignment="1">
      <alignment wrapText="1"/>
    </xf>
    <xf numFmtId="0" fontId="47" fillId="0" borderId="0" xfId="0" applyFont="1" applyFill="1" applyAlignment="1">
      <alignment wrapText="1"/>
    </xf>
    <xf numFmtId="0" fontId="0" fillId="0" borderId="0" xfId="0" applyAlignment="1"/>
    <xf numFmtId="49" fontId="50" fillId="0" borderId="0" xfId="0" applyNumberFormat="1" applyFont="1" applyFill="1" applyAlignment="1">
      <alignment horizontal="left" wrapText="1"/>
    </xf>
    <xf numFmtId="0" fontId="145" fillId="0" borderId="2" xfId="0" applyFont="1" applyBorder="1" applyAlignment="1">
      <alignment horizontal="justify" vertical="center" wrapText="1"/>
    </xf>
    <xf numFmtId="0" fontId="47" fillId="0" borderId="0" xfId="0" applyFont="1" applyAlignment="1">
      <alignment horizontal="left" wrapText="1"/>
    </xf>
    <xf numFmtId="49" fontId="0" fillId="0" borderId="0" xfId="0" applyNumberFormat="1" applyFill="1" applyAlignment="1">
      <alignment wrapText="1"/>
    </xf>
    <xf numFmtId="49" fontId="50" fillId="0" borderId="0" xfId="0" applyNumberFormat="1" applyFont="1" applyFill="1" applyAlignment="1">
      <alignment horizontal="center" vertical="center" wrapText="1"/>
    </xf>
    <xf numFmtId="49" fontId="50" fillId="0" borderId="0" xfId="0" applyNumberFormat="1" applyFont="1" applyFill="1" applyAlignment="1">
      <alignment vertical="top" wrapText="1"/>
    </xf>
    <xf numFmtId="0" fontId="50" fillId="0" borderId="0" xfId="2" applyFont="1" applyFill="1" applyBorder="1" applyAlignment="1">
      <alignment horizontal="left" wrapText="1"/>
    </xf>
    <xf numFmtId="49" fontId="47" fillId="0" borderId="0" xfId="0" applyNumberFormat="1" applyFont="1" applyFill="1" applyAlignment="1">
      <alignment horizontal="left" vertical="top" wrapText="1"/>
    </xf>
    <xf numFmtId="0" fontId="0" fillId="0" borderId="0" xfId="0" applyAlignment="1">
      <alignment horizontal="left" vertical="top"/>
    </xf>
    <xf numFmtId="49" fontId="50" fillId="0" borderId="0" xfId="0" applyNumberFormat="1" applyFont="1" applyFill="1" applyAlignment="1"/>
    <xf numFmtId="49" fontId="51" fillId="0" borderId="0" xfId="0" applyNumberFormat="1" applyFont="1" applyFill="1" applyAlignment="1">
      <alignment wrapText="1"/>
    </xf>
    <xf numFmtId="49" fontId="50" fillId="0" borderId="0" xfId="0" applyNumberFormat="1" applyFont="1" applyFill="1" applyAlignment="1">
      <alignment horizontal="center" wrapText="1"/>
    </xf>
    <xf numFmtId="0" fontId="47" fillId="0" borderId="0" xfId="0" applyFont="1" applyAlignment="1">
      <alignment horizontal="center"/>
    </xf>
    <xf numFmtId="0" fontId="0" fillId="0" borderId="0" xfId="0" applyAlignment="1">
      <alignment horizontal="center"/>
    </xf>
    <xf numFmtId="0" fontId="47" fillId="0" borderId="0" xfId="0" applyFont="1" applyAlignment="1">
      <alignment horizontal="center" wrapText="1"/>
    </xf>
    <xf numFmtId="49" fontId="0" fillId="0" borderId="0" xfId="0" applyNumberFormat="1" applyFill="1" applyAlignment="1">
      <alignment horizontal="left" wrapText="1"/>
    </xf>
    <xf numFmtId="0" fontId="0" fillId="0" borderId="0" xfId="0" applyFill="1" applyAlignment="1"/>
    <xf numFmtId="49" fontId="57" fillId="0" borderId="0" xfId="0" applyNumberFormat="1" applyFont="1" applyFill="1" applyAlignment="1">
      <alignment vertical="top" wrapText="1"/>
    </xf>
    <xf numFmtId="0" fontId="0" fillId="0" borderId="0" xfId="0" applyAlignment="1">
      <alignment vertical="top" wrapText="1"/>
    </xf>
    <xf numFmtId="0" fontId="60" fillId="6" borderId="16" xfId="1" applyFont="1" applyFill="1" applyBorder="1" applyAlignment="1">
      <alignment horizontal="left" vertical="top" wrapText="1"/>
    </xf>
    <xf numFmtId="0" fontId="47" fillId="6" borderId="17" xfId="1" applyFill="1" applyBorder="1" applyAlignment="1">
      <alignment horizontal="left" vertical="top" wrapText="1"/>
    </xf>
    <xf numFmtId="0" fontId="60" fillId="6" borderId="15" xfId="1" applyFont="1" applyFill="1" applyBorder="1" applyAlignment="1">
      <alignment horizontal="left" vertical="top" wrapText="1"/>
    </xf>
    <xf numFmtId="0" fontId="47" fillId="6" borderId="15" xfId="1" applyFill="1" applyBorder="1" applyAlignment="1">
      <alignment horizontal="left" vertical="top" wrapText="1"/>
    </xf>
    <xf numFmtId="0" fontId="60" fillId="6" borderId="16" xfId="1" applyFont="1" applyFill="1" applyBorder="1" applyAlignment="1">
      <alignment horizontal="left" vertical="top"/>
    </xf>
    <xf numFmtId="0" fontId="47" fillId="6" borderId="15" xfId="1" applyFill="1" applyBorder="1" applyAlignment="1">
      <alignment horizontal="left" vertical="top"/>
    </xf>
    <xf numFmtId="0" fontId="47" fillId="6" borderId="17" xfId="1" applyFill="1" applyBorder="1" applyAlignment="1">
      <alignment horizontal="left" vertical="top"/>
    </xf>
    <xf numFmtId="0" fontId="150" fillId="0" borderId="0" xfId="1" applyFont="1" applyFill="1" applyAlignment="1">
      <alignment horizontal="left" wrapText="1"/>
    </xf>
    <xf numFmtId="0" fontId="50" fillId="0" borderId="15" xfId="1" applyFont="1" applyFill="1" applyBorder="1" applyAlignment="1">
      <alignment horizontal="left" vertical="top" wrapText="1"/>
    </xf>
    <xf numFmtId="0" fontId="50" fillId="6" borderId="11" xfId="1" applyFont="1" applyFill="1" applyBorder="1" applyAlignment="1">
      <alignment horizontal="center" vertical="top"/>
    </xf>
    <xf numFmtId="0" fontId="50" fillId="6" borderId="13" xfId="1" applyFont="1" applyFill="1" applyBorder="1" applyAlignment="1">
      <alignment horizontal="center" vertical="top"/>
    </xf>
    <xf numFmtId="0" fontId="60" fillId="6" borderId="16" xfId="1" applyFont="1" applyFill="1" applyBorder="1" applyAlignment="1">
      <alignment horizontal="center" vertical="top" wrapText="1"/>
    </xf>
    <xf numFmtId="0" fontId="60" fillId="6" borderId="17" xfId="1" applyFont="1" applyFill="1" applyBorder="1" applyAlignment="1">
      <alignment horizontal="center" vertical="top" wrapText="1"/>
    </xf>
    <xf numFmtId="0" fontId="0" fillId="17" borderId="2" xfId="0" applyFont="1" applyFill="1" applyBorder="1" applyAlignment="1">
      <alignment horizontal="center" vertical="center" wrapText="1"/>
    </xf>
    <xf numFmtId="0" fontId="0" fillId="17" borderId="2" xfId="0" applyFont="1" applyFill="1" applyBorder="1" applyAlignment="1">
      <alignment horizontal="center" vertical="center"/>
    </xf>
    <xf numFmtId="0" fontId="0" fillId="19" borderId="9" xfId="0" applyFont="1" applyFill="1" applyBorder="1" applyAlignment="1">
      <alignment horizontal="center" vertical="center"/>
    </xf>
    <xf numFmtId="0" fontId="0" fillId="19" borderId="1" xfId="0" applyFont="1" applyFill="1" applyBorder="1" applyAlignment="1">
      <alignment horizontal="center" vertical="center"/>
    </xf>
    <xf numFmtId="0" fontId="0" fillId="19" borderId="8" xfId="0" applyFont="1" applyFill="1" applyBorder="1" applyAlignment="1">
      <alignment horizontal="center" vertical="center"/>
    </xf>
    <xf numFmtId="0" fontId="58" fillId="0" borderId="0" xfId="4" applyFont="1" applyAlignment="1">
      <alignment horizontal="center"/>
    </xf>
    <xf numFmtId="0" fontId="58" fillId="0" borderId="0" xfId="0" applyFont="1" applyFill="1" applyAlignment="1">
      <alignment horizontal="center" wrapText="1"/>
    </xf>
    <xf numFmtId="0" fontId="0" fillId="0" borderId="0" xfId="0" applyAlignment="1">
      <alignment horizontal="center" wrapText="1"/>
    </xf>
    <xf numFmtId="0" fontId="55" fillId="0" borderId="0" xfId="0" applyFont="1"/>
    <xf numFmtId="0" fontId="58" fillId="0" borderId="0" xfId="0" applyFont="1"/>
    <xf numFmtId="0" fontId="58" fillId="0" borderId="0" xfId="0" applyFont="1" applyAlignment="1"/>
    <xf numFmtId="0" fontId="47" fillId="0" borderId="0" xfId="0" applyFont="1" applyAlignment="1">
      <alignment horizontal="center" vertical="top"/>
    </xf>
    <xf numFmtId="0" fontId="0" fillId="0" borderId="0" xfId="0" applyAlignment="1">
      <alignment horizontal="center" vertical="top"/>
    </xf>
  </cellXfs>
  <cellStyles count="173">
    <cellStyle name="20% - Accent1 2" xfId="69"/>
    <cellStyle name="20% - Accent1 3" xfId="21"/>
    <cellStyle name="20% - Accent2 2" xfId="70"/>
    <cellStyle name="20% - Accent2 3" xfId="22"/>
    <cellStyle name="20% - Accent3 2" xfId="71"/>
    <cellStyle name="20% - Accent3 3" xfId="23"/>
    <cellStyle name="20% - Accent4 2" xfId="72"/>
    <cellStyle name="20% - Accent4 3" xfId="24"/>
    <cellStyle name="20% - Accent5 2" xfId="73"/>
    <cellStyle name="20% - Accent5 3" xfId="25"/>
    <cellStyle name="20% - Accent6 2" xfId="74"/>
    <cellStyle name="20% - Accent6 3" xfId="26"/>
    <cellStyle name="40% - Accent1 2" xfId="75"/>
    <cellStyle name="40% - Accent1 3" xfId="27"/>
    <cellStyle name="40% - Accent2 2" xfId="76"/>
    <cellStyle name="40% - Accent2 3" xfId="28"/>
    <cellStyle name="40% - Accent3 2" xfId="77"/>
    <cellStyle name="40% - Accent3 3" xfId="29"/>
    <cellStyle name="40% - Accent4 2" xfId="78"/>
    <cellStyle name="40% - Accent4 3" xfId="30"/>
    <cellStyle name="40% - Accent5 2" xfId="79"/>
    <cellStyle name="40% - Accent5 3" xfId="31"/>
    <cellStyle name="40% - Accent6 2" xfId="80"/>
    <cellStyle name="40% - Accent6 3" xfId="32"/>
    <cellStyle name="60% - Accent1 2" xfId="81"/>
    <cellStyle name="60% - Accent1 3" xfId="33"/>
    <cellStyle name="60% - Accent2 2" xfId="82"/>
    <cellStyle name="60% - Accent2 3" xfId="34"/>
    <cellStyle name="60% - Accent3 2" xfId="83"/>
    <cellStyle name="60% - Accent3 3" xfId="35"/>
    <cellStyle name="60% - Accent4 2" xfId="84"/>
    <cellStyle name="60% - Accent4 3" xfId="36"/>
    <cellStyle name="60% - Accent5 2" xfId="85"/>
    <cellStyle name="60% - Accent5 3" xfId="37"/>
    <cellStyle name="60% - Accent6 2" xfId="86"/>
    <cellStyle name="60% - Accent6 3" xfId="38"/>
    <cellStyle name="Accent1 2" xfId="87"/>
    <cellStyle name="Accent1 3" xfId="39"/>
    <cellStyle name="Accent2 2" xfId="88"/>
    <cellStyle name="Accent2 3" xfId="40"/>
    <cellStyle name="Accent3 2" xfId="89"/>
    <cellStyle name="Accent3 3" xfId="41"/>
    <cellStyle name="Accent4 2" xfId="90"/>
    <cellStyle name="Accent4 3" xfId="42"/>
    <cellStyle name="Accent5 2" xfId="91"/>
    <cellStyle name="Accent5 3" xfId="43"/>
    <cellStyle name="Accent6 2" xfId="92"/>
    <cellStyle name="Accent6 3" xfId="44"/>
    <cellStyle name="Bad 2" xfId="93"/>
    <cellStyle name="Bad 3" xfId="45"/>
    <cellStyle name="Calculation 2" xfId="94"/>
    <cellStyle name="Calculation 3" xfId="46"/>
    <cellStyle name="Check Cell 2" xfId="95"/>
    <cellStyle name="Check Cell 3" xfId="47"/>
    <cellStyle name="Comma 2" xfId="96"/>
    <cellStyle name="Comma 2 2" xfId="97"/>
    <cellStyle name="Comma 2 3" xfId="98"/>
    <cellStyle name="Comma 2 4" xfId="99"/>
    <cellStyle name="Comma 2 5" xfId="100"/>
    <cellStyle name="Comma 2 6" xfId="101"/>
    <cellStyle name="Comma 3" xfId="102"/>
    <cellStyle name="Comma 4" xfId="103"/>
    <cellStyle name="Currency 2" xfId="104"/>
    <cellStyle name="Explanatory Text 2" xfId="105"/>
    <cellStyle name="Explanatory Text 3" xfId="48"/>
    <cellStyle name="Good 2" xfId="106"/>
    <cellStyle name="Good 3" xfId="49"/>
    <cellStyle name="Hea" xfId="63"/>
    <cellStyle name="Hea 2" xfId="107"/>
    <cellStyle name="Heading 1 2" xfId="108"/>
    <cellStyle name="Heading 1 3" xfId="50"/>
    <cellStyle name="Heading 2 2" xfId="109"/>
    <cellStyle name="Heading 2 3" xfId="51"/>
    <cellStyle name="Heading 3 2" xfId="110"/>
    <cellStyle name="Heading 3 3" xfId="52"/>
    <cellStyle name="Heading 4 2" xfId="111"/>
    <cellStyle name="Heading 4 3" xfId="53"/>
    <cellStyle name="Hyperlink 2" xfId="5"/>
    <cellStyle name="Hyperlink 2 2" xfId="112"/>
    <cellStyle name="Hyperlink 2 3" xfId="64"/>
    <cellStyle name="Input 2" xfId="113"/>
    <cellStyle name="Input 3" xfId="54"/>
    <cellStyle name="Linked Cell 2" xfId="114"/>
    <cellStyle name="Linked Cell 3" xfId="55"/>
    <cellStyle name="Neutral 2" xfId="115"/>
    <cellStyle name="Neutral 3" xfId="56"/>
    <cellStyle name="Normaallaad 3" xfId="13"/>
    <cellStyle name="Normaallaad_Leht1" xfId="57"/>
    <cellStyle name="Normal" xfId="0" builtinId="0"/>
    <cellStyle name="Normal 10" xfId="161"/>
    <cellStyle name="Normal 11" xfId="162"/>
    <cellStyle name="Normal 2" xfId="3"/>
    <cellStyle name="Normal 2 10" xfId="19"/>
    <cellStyle name="Normal 2 11" xfId="164"/>
    <cellStyle name="Normal 2 12" xfId="165"/>
    <cellStyle name="Normal 2 13" xfId="166"/>
    <cellStyle name="Normal 2 14" xfId="167"/>
    <cellStyle name="Normal 2 15" xfId="168"/>
    <cellStyle name="Normal 2 16" xfId="169"/>
    <cellStyle name="Normal 2 17" xfId="170"/>
    <cellStyle name="Normal 2 18" xfId="171"/>
    <cellStyle name="Normal 2 19" xfId="172"/>
    <cellStyle name="Normal 2 2" xfId="4"/>
    <cellStyle name="Normal 2 3" xfId="6"/>
    <cellStyle name="Normal 2 3 2" xfId="7"/>
    <cellStyle name="Normal 2 4" xfId="12"/>
    <cellStyle name="Normal 2 4 2" xfId="117"/>
    <cellStyle name="Normal 2 4 3" xfId="116"/>
    <cellStyle name="Normal 2 5" xfId="14"/>
    <cellStyle name="Normal 2 5 2" xfId="118"/>
    <cellStyle name="Normal 2 6" xfId="15"/>
    <cellStyle name="Normal 2 6 2" xfId="119"/>
    <cellStyle name="Normal 2 7" xfId="16"/>
    <cellStyle name="Normal 2 8" xfId="17"/>
    <cellStyle name="Normal 2 9" xfId="18"/>
    <cellStyle name="Normal 3" xfId="8"/>
    <cellStyle name="Normal 3 10" xfId="120"/>
    <cellStyle name="Normal 3 10 2" xfId="121"/>
    <cellStyle name="Normal 3 11" xfId="122"/>
    <cellStyle name="Normal 3 11 2" xfId="123"/>
    <cellStyle name="Normal 3 12" xfId="124"/>
    <cellStyle name="Normal 3 13" xfId="125"/>
    <cellStyle name="Normal 3 2" xfId="9"/>
    <cellStyle name="Normal 3 2 2" xfId="127"/>
    <cellStyle name="Normal 3 2 3" xfId="128"/>
    <cellStyle name="Normal 3 2 4" xfId="126"/>
    <cellStyle name="Normal 3 3" xfId="129"/>
    <cellStyle name="Normal 3 3 2" xfId="130"/>
    <cellStyle name="Normal 3 4" xfId="131"/>
    <cellStyle name="Normal 3 4 2" xfId="132"/>
    <cellStyle name="Normal 3 5" xfId="133"/>
    <cellStyle name="Normal 3 5 2" xfId="134"/>
    <cellStyle name="Normal 3 6" xfId="135"/>
    <cellStyle name="Normal 3 7" xfId="136"/>
    <cellStyle name="Normal 3 8" xfId="137"/>
    <cellStyle name="Normal 3 8 2" xfId="138"/>
    <cellStyle name="Normal 3 9" xfId="139"/>
    <cellStyle name="Normal 3 9 2" xfId="140"/>
    <cellStyle name="Normal 4" xfId="10"/>
    <cellStyle name="Normal 4 2" xfId="142"/>
    <cellStyle name="Normal 4 3" xfId="141"/>
    <cellStyle name="Normal 5" xfId="11"/>
    <cellStyle name="Normal 5 2" xfId="144"/>
    <cellStyle name="Normal 5 2 2" xfId="145"/>
    <cellStyle name="Normal 5 3" xfId="146"/>
    <cellStyle name="Normal 5 4" xfId="143"/>
    <cellStyle name="Normal 6" xfId="147"/>
    <cellStyle name="Normal 7" xfId="148"/>
    <cellStyle name="Normal 7 2" xfId="149"/>
    <cellStyle name="Normal 8" xfId="150"/>
    <cellStyle name="Normal 9" xfId="151"/>
    <cellStyle name="Normal_2002 määrus lisa 5_Lisad 22.02.11 II" xfId="20"/>
    <cellStyle name="Normal_AVC 2012 - uued tasemed 01.06.12 - lisa" xfId="1"/>
    <cellStyle name="Normal_Sheet1" xfId="2"/>
    <cellStyle name="Note 2" xfId="152"/>
    <cellStyle name="Note 3" xfId="160"/>
    <cellStyle name="Note 4" xfId="68"/>
    <cellStyle name="Note 5" xfId="58"/>
    <cellStyle name="Output 2" xfId="153"/>
    <cellStyle name="Output 3" xfId="59"/>
    <cellStyle name="Percent 2" xfId="65"/>
    <cellStyle name="Percent 3" xfId="154"/>
    <cellStyle name="Percent 4" xfId="163"/>
    <cellStyle name="Rõhk5" xfId="66"/>
    <cellStyle name="Rõhk5 2" xfId="155"/>
    <cellStyle name="Rõhk6" xfId="67"/>
    <cellStyle name="Rõhk6 2" xfId="156"/>
    <cellStyle name="Title 2" xfId="157"/>
    <cellStyle name="Title 3" xfId="60"/>
    <cellStyle name="Total 2" xfId="158"/>
    <cellStyle name="Total 3" xfId="61"/>
    <cellStyle name="Warning Text 2" xfId="159"/>
    <cellStyle name="Warning Text 3" xfId="6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J2266"/>
  <sheetViews>
    <sheetView tabSelected="1" zoomScaleNormal="100" workbookViewId="0"/>
  </sheetViews>
  <sheetFormatPr defaultRowHeight="12.75" outlineLevelRow="1" x14ac:dyDescent="0.2"/>
  <cols>
    <col min="1" max="1" width="16" style="9" customWidth="1"/>
    <col min="2" max="2" width="14.42578125" style="9" bestFit="1" customWidth="1"/>
    <col min="3" max="3" width="23.85546875" style="9" customWidth="1"/>
    <col min="4" max="4" width="27.7109375" style="9" customWidth="1"/>
    <col min="5" max="5" width="70.85546875" style="9" customWidth="1"/>
    <col min="6" max="6" width="37.7109375" style="4" customWidth="1"/>
    <col min="7" max="7" width="29.28515625" customWidth="1"/>
  </cols>
  <sheetData>
    <row r="1" spans="1:7" ht="15.75" x14ac:dyDescent="0.25">
      <c r="F1" s="37"/>
    </row>
    <row r="2" spans="1:7" ht="15.75" x14ac:dyDescent="0.25">
      <c r="F2" s="37"/>
    </row>
    <row r="3" spans="1:7" ht="15.75" x14ac:dyDescent="0.25">
      <c r="F3" s="37"/>
    </row>
    <row r="4" spans="1:7" x14ac:dyDescent="0.2">
      <c r="A4" s="947" t="s">
        <v>11925</v>
      </c>
      <c r="B4" s="948"/>
      <c r="C4" s="948"/>
      <c r="D4" s="948"/>
      <c r="E4" s="948"/>
    </row>
    <row r="5" spans="1:7" x14ac:dyDescent="0.2">
      <c r="A5" s="2" t="s">
        <v>4002</v>
      </c>
      <c r="B5" s="3"/>
      <c r="C5" s="4"/>
      <c r="D5" s="4"/>
      <c r="E5" s="4"/>
    </row>
    <row r="6" spans="1:7" x14ac:dyDescent="0.2">
      <c r="C6" s="4"/>
      <c r="D6" s="4"/>
      <c r="E6" s="4"/>
    </row>
    <row r="7" spans="1:7" x14ac:dyDescent="0.2">
      <c r="A7" s="11" t="s">
        <v>1913</v>
      </c>
      <c r="B7" s="11" t="s">
        <v>6477</v>
      </c>
      <c r="C7" s="4"/>
      <c r="D7" s="4"/>
      <c r="E7" s="4"/>
      <c r="F7" s="12" t="s">
        <v>6886</v>
      </c>
      <c r="G7" s="273" t="s">
        <v>10772</v>
      </c>
    </row>
    <row r="8" spans="1:7" x14ac:dyDescent="0.2">
      <c r="A8" s="4"/>
      <c r="B8" s="4"/>
      <c r="C8" s="4"/>
      <c r="D8" s="4"/>
      <c r="E8" s="4"/>
    </row>
    <row r="9" spans="1:7" x14ac:dyDescent="0.2">
      <c r="A9" s="3" t="s">
        <v>3093</v>
      </c>
      <c r="B9" s="3"/>
      <c r="C9" s="3" t="s">
        <v>6639</v>
      </c>
      <c r="D9" s="4"/>
      <c r="E9" s="4"/>
    </row>
    <row r="10" spans="1:7" x14ac:dyDescent="0.2">
      <c r="A10" s="4"/>
      <c r="B10" s="4"/>
      <c r="C10" s="4"/>
      <c r="D10" s="4"/>
      <c r="E10" s="4"/>
    </row>
    <row r="11" spans="1:7" x14ac:dyDescent="0.2">
      <c r="A11" s="4" t="s">
        <v>4180</v>
      </c>
      <c r="B11" s="4"/>
      <c r="C11" s="4" t="s">
        <v>3235</v>
      </c>
      <c r="D11" s="4"/>
      <c r="E11" s="4"/>
      <c r="F11" s="4">
        <v>3000</v>
      </c>
      <c r="G11" t="str">
        <f>IF(VALUE(F11)=0,"",VLOOKUP(VALUE(F11),Kohustusühikud!$A$8:$C$880,3,FALSE))</f>
        <v xml:space="preserve">Füüsilise isiku tulumaks </v>
      </c>
    </row>
    <row r="12" spans="1:7" x14ac:dyDescent="0.2">
      <c r="A12" s="4"/>
      <c r="B12" s="4" t="s">
        <v>7055</v>
      </c>
      <c r="C12" s="4"/>
      <c r="D12" s="4" t="s">
        <v>1892</v>
      </c>
      <c r="E12" s="4"/>
      <c r="G12" t="str">
        <f>IF(VALUE(F12)=0,"",VLOOKUP(VALUE(F12),Kohustusühikud!$A$8:$C$880,3,FALSE))</f>
        <v/>
      </c>
    </row>
    <row r="13" spans="1:7" x14ac:dyDescent="0.2">
      <c r="A13" s="4" t="s">
        <v>5968</v>
      </c>
      <c r="B13" s="4"/>
      <c r="C13" s="4" t="s">
        <v>5969</v>
      </c>
      <c r="D13" s="4"/>
      <c r="E13" s="4"/>
      <c r="F13" s="4">
        <v>3030</v>
      </c>
    </row>
    <row r="14" spans="1:7" x14ac:dyDescent="0.2">
      <c r="A14" s="4"/>
      <c r="B14" s="4" t="s">
        <v>12</v>
      </c>
      <c r="C14" s="4"/>
      <c r="D14" s="4" t="s">
        <v>13</v>
      </c>
      <c r="E14" s="4"/>
    </row>
    <row r="15" spans="1:7" x14ac:dyDescent="0.2">
      <c r="A15" s="4" t="s">
        <v>7147</v>
      </c>
      <c r="B15" s="4"/>
      <c r="C15" s="4" t="s">
        <v>7148</v>
      </c>
      <c r="D15" s="4"/>
      <c r="E15" s="4"/>
    </row>
    <row r="16" spans="1:7" x14ac:dyDescent="0.2">
      <c r="A16" s="4"/>
      <c r="B16" s="4" t="s">
        <v>5404</v>
      </c>
      <c r="C16" s="4"/>
      <c r="D16" s="4" t="s">
        <v>5405</v>
      </c>
      <c r="E16" s="4"/>
    </row>
    <row r="17" spans="1:7" x14ac:dyDescent="0.2">
      <c r="A17" s="4" t="s">
        <v>2572</v>
      </c>
      <c r="B17" s="4"/>
      <c r="C17" s="4" t="s">
        <v>2573</v>
      </c>
      <c r="D17" s="4"/>
      <c r="E17" s="4"/>
      <c r="F17" s="4" t="s">
        <v>4814</v>
      </c>
    </row>
    <row r="18" spans="1:7" x14ac:dyDescent="0.2">
      <c r="A18" s="4"/>
      <c r="B18" s="4" t="s">
        <v>2574</v>
      </c>
      <c r="C18" s="4"/>
      <c r="D18" s="4" t="s">
        <v>6504</v>
      </c>
      <c r="E18" s="4"/>
    </row>
    <row r="19" spans="1:7" x14ac:dyDescent="0.2">
      <c r="A19" s="4" t="s">
        <v>14</v>
      </c>
      <c r="B19" s="4"/>
      <c r="C19" s="4" t="s">
        <v>1002</v>
      </c>
      <c r="D19" s="4"/>
      <c r="E19" s="4"/>
      <c r="F19" s="4">
        <v>3044</v>
      </c>
    </row>
    <row r="20" spans="1:7" x14ac:dyDescent="0.2">
      <c r="A20" s="4"/>
      <c r="B20" s="4" t="s">
        <v>1003</v>
      </c>
      <c r="C20" s="4"/>
      <c r="D20" s="4" t="s">
        <v>1004</v>
      </c>
      <c r="E20" s="4"/>
    </row>
    <row r="21" spans="1:7" x14ac:dyDescent="0.2">
      <c r="A21" s="4" t="s">
        <v>1005</v>
      </c>
      <c r="B21" s="4"/>
      <c r="C21" s="4" t="s">
        <v>5723</v>
      </c>
      <c r="D21" s="4"/>
      <c r="E21" s="4"/>
      <c r="F21" s="4">
        <v>3045</v>
      </c>
    </row>
    <row r="22" spans="1:7" x14ac:dyDescent="0.2">
      <c r="A22" s="4"/>
      <c r="B22" s="4" t="s">
        <v>7565</v>
      </c>
      <c r="C22" s="4"/>
      <c r="D22" s="4" t="s">
        <v>7566</v>
      </c>
      <c r="E22" s="4"/>
    </row>
    <row r="23" spans="1:7" x14ac:dyDescent="0.2">
      <c r="A23" s="4" t="s">
        <v>7567</v>
      </c>
      <c r="B23" s="4"/>
      <c r="C23" s="4" t="s">
        <v>3368</v>
      </c>
      <c r="D23" s="4"/>
      <c r="E23" s="4"/>
      <c r="F23" s="4">
        <v>3032</v>
      </c>
    </row>
    <row r="24" spans="1:7" x14ac:dyDescent="0.2">
      <c r="A24" s="4"/>
      <c r="B24" s="4" t="s">
        <v>3369</v>
      </c>
      <c r="C24" s="4"/>
      <c r="D24" s="4" t="s">
        <v>271</v>
      </c>
      <c r="E24" s="4"/>
    </row>
    <row r="25" spans="1:7" x14ac:dyDescent="0.2">
      <c r="A25" s="4" t="s">
        <v>272</v>
      </c>
      <c r="B25" s="4"/>
      <c r="C25" s="4" t="s">
        <v>273</v>
      </c>
      <c r="D25" s="4"/>
      <c r="E25" s="4"/>
      <c r="F25" s="4">
        <v>3047</v>
      </c>
    </row>
    <row r="26" spans="1:7" x14ac:dyDescent="0.2">
      <c r="A26" s="4"/>
      <c r="B26" s="4" t="s">
        <v>274</v>
      </c>
      <c r="D26" s="4" t="s">
        <v>275</v>
      </c>
      <c r="E26" s="4"/>
    </row>
    <row r="27" spans="1:7" x14ac:dyDescent="0.2">
      <c r="A27" s="4"/>
      <c r="B27" s="4"/>
      <c r="C27" s="4"/>
      <c r="D27" s="4"/>
      <c r="E27" s="4"/>
      <c r="G27" t="str">
        <f>IF(VALUE(F27)=0,"",VLOOKUP(VALUE(F27),Kohustusühikud!$A$8:$C$880,3,FALSE))</f>
        <v/>
      </c>
    </row>
    <row r="28" spans="1:7" x14ac:dyDescent="0.2">
      <c r="A28" s="3" t="s">
        <v>276</v>
      </c>
      <c r="B28" s="3"/>
      <c r="C28" s="3" t="s">
        <v>277</v>
      </c>
      <c r="D28" s="4"/>
      <c r="E28" s="4"/>
      <c r="G28" t="str">
        <f>IF(VALUE(F28)=0,"",VLOOKUP(VALUE(F28),Kohustusühikud!$A$8:$C$880,3,FALSE))</f>
        <v/>
      </c>
    </row>
    <row r="29" spans="1:7" x14ac:dyDescent="0.2">
      <c r="A29" s="4"/>
      <c r="B29" s="4"/>
      <c r="C29" s="4"/>
      <c r="D29" s="4"/>
      <c r="E29" s="4"/>
      <c r="G29" t="str">
        <f>IF(VALUE(F29)=0,"",VLOOKUP(VALUE(F29),Kohustusühikud!$A$8:$C$880,3,FALSE))</f>
        <v/>
      </c>
    </row>
    <row r="30" spans="1:7" x14ac:dyDescent="0.2">
      <c r="A30" s="4" t="s">
        <v>278</v>
      </c>
      <c r="B30" s="4"/>
      <c r="C30" s="4" t="s">
        <v>2443</v>
      </c>
      <c r="D30" s="4"/>
      <c r="E30" s="4"/>
      <c r="F30" s="4" t="s">
        <v>2444</v>
      </c>
      <c r="G30" t="str">
        <f>IF(VALUE(F30)=0,"",VLOOKUP(VALUE(F30),Kohustusühikud!$A$8:$C$880,3,FALSE))</f>
        <v>RIIGILÕIVUD</v>
      </c>
    </row>
    <row r="31" spans="1:7" x14ac:dyDescent="0.2">
      <c r="A31" s="4"/>
      <c r="B31" s="4" t="s">
        <v>2445</v>
      </c>
      <c r="C31" s="4"/>
      <c r="D31" s="949" t="s">
        <v>53</v>
      </c>
      <c r="E31" s="950"/>
      <c r="G31" t="str">
        <f>IF(VALUE(F31)=0,"",VLOOKUP(VALUE(F31),Kohustusühikud!$A$8:$C$880,3,FALSE))</f>
        <v/>
      </c>
    </row>
    <row r="32" spans="1:7" x14ac:dyDescent="0.2">
      <c r="A32" s="4"/>
      <c r="B32" s="4" t="s">
        <v>5177</v>
      </c>
      <c r="C32" s="4"/>
      <c r="D32" s="4" t="s">
        <v>7288</v>
      </c>
      <c r="E32" s="4"/>
      <c r="G32" t="str">
        <f>IF(VALUE(F32)=0,"",VLOOKUP(VALUE(F32),Kohustusühikud!$A$8:$C$880,3,FALSE))</f>
        <v/>
      </c>
    </row>
    <row r="33" spans="1:7" x14ac:dyDescent="0.2">
      <c r="A33" s="4"/>
      <c r="B33" s="4" t="s">
        <v>7289</v>
      </c>
      <c r="C33" s="4"/>
      <c r="D33" s="4" t="s">
        <v>7290</v>
      </c>
      <c r="E33" s="4"/>
      <c r="G33" t="str">
        <f>IF(VALUE(F33)=0,"",VLOOKUP(VALUE(F33),Kohustusühikud!$A$8:$C$880,3,FALSE))</f>
        <v/>
      </c>
    </row>
    <row r="34" spans="1:7" x14ac:dyDescent="0.2">
      <c r="A34" s="4" t="s">
        <v>1292</v>
      </c>
      <c r="B34" s="4"/>
      <c r="C34" s="4" t="s">
        <v>11464</v>
      </c>
      <c r="D34" s="4"/>
      <c r="E34" s="4"/>
      <c r="F34" s="4">
        <v>320</v>
      </c>
      <c r="G34" t="str">
        <f>IF(VALUE(F34)=0,"",VLOOKUP(VALUE(F34),Kohustusühikud!$A$8:$C$880,3,FALSE))</f>
        <v>RIIGILÕIVUD</v>
      </c>
    </row>
    <row r="35" spans="1:7" x14ac:dyDescent="0.2">
      <c r="A35" s="4"/>
      <c r="B35" s="4" t="s">
        <v>3639</v>
      </c>
      <c r="C35" s="4"/>
      <c r="D35" s="949" t="s">
        <v>4344</v>
      </c>
      <c r="E35" s="950"/>
      <c r="G35" t="str">
        <f>IF(VALUE(F35)=0,"",VLOOKUP(VALUE(F35),Kohustusühikud!$A$8:$C$880,3,FALSE))</f>
        <v/>
      </c>
    </row>
    <row r="36" spans="1:7" x14ac:dyDescent="0.2">
      <c r="A36" s="4"/>
      <c r="B36" s="4" t="s">
        <v>5622</v>
      </c>
      <c r="C36" s="4"/>
      <c r="D36" s="4" t="s">
        <v>2460</v>
      </c>
      <c r="E36" s="4"/>
      <c r="G36" t="str">
        <f>IF(VALUE(F36)=0,"",VLOOKUP(VALUE(F36),Kohustusühikud!$A$8:$C$880,3,FALSE))</f>
        <v/>
      </c>
    </row>
    <row r="37" spans="1:7" x14ac:dyDescent="0.2">
      <c r="A37" s="4"/>
      <c r="B37" s="4" t="s">
        <v>3895</v>
      </c>
      <c r="C37" s="4"/>
      <c r="D37" s="4" t="s">
        <v>818</v>
      </c>
      <c r="E37" s="4"/>
      <c r="G37" t="str">
        <f>IF(VALUE(F37)=0,"",VLOOKUP(VALUE(F37),Kohustusühikud!$A$8:$C$880,3,FALSE))</f>
        <v/>
      </c>
    </row>
    <row r="38" spans="1:7" x14ac:dyDescent="0.2">
      <c r="A38" s="4" t="s">
        <v>819</v>
      </c>
      <c r="B38" s="4"/>
      <c r="C38" s="4" t="s">
        <v>5603</v>
      </c>
      <c r="D38" s="4"/>
      <c r="E38" s="4"/>
      <c r="F38" s="4">
        <v>320</v>
      </c>
      <c r="G38" t="str">
        <f>IF(VALUE(F38)=0,"",VLOOKUP(VALUE(F38),Kohustusühikud!$A$8:$C$880,3,FALSE))</f>
        <v>RIIGILÕIVUD</v>
      </c>
    </row>
    <row r="39" spans="1:7" x14ac:dyDescent="0.2">
      <c r="A39" s="4"/>
      <c r="B39" s="4" t="s">
        <v>5604</v>
      </c>
      <c r="C39" s="4"/>
      <c r="D39" s="4" t="s">
        <v>5729</v>
      </c>
      <c r="E39" s="4"/>
      <c r="G39" t="str">
        <f>IF(VALUE(F39)=0,"",VLOOKUP(VALUE(F39),Kohustusühikud!$A$8:$C$880,3,FALSE))</f>
        <v/>
      </c>
    </row>
    <row r="40" spans="1:7" x14ac:dyDescent="0.2">
      <c r="A40" s="4" t="s">
        <v>4206</v>
      </c>
      <c r="B40" s="4"/>
      <c r="C40" s="4" t="s">
        <v>3379</v>
      </c>
      <c r="D40" s="4"/>
      <c r="E40" s="4"/>
      <c r="F40" s="4">
        <v>320</v>
      </c>
      <c r="G40" t="str">
        <f>IF(VALUE(F40)=0,"",VLOOKUP(VALUE(F40),Kohustusühikud!$A$8:$C$880,3,FALSE))</f>
        <v>RIIGILÕIVUD</v>
      </c>
    </row>
    <row r="41" spans="1:7" x14ac:dyDescent="0.2">
      <c r="A41" s="4"/>
      <c r="B41" s="4" t="s">
        <v>1465</v>
      </c>
      <c r="C41" s="4"/>
      <c r="D41" s="4" t="s">
        <v>11460</v>
      </c>
      <c r="E41" s="4"/>
      <c r="G41" t="str">
        <f>IF(VALUE(F41)=0,"",VLOOKUP(VALUE(F41),Kohustusühikud!$A$8:$C$880,3,FALSE))</f>
        <v/>
      </c>
    </row>
    <row r="42" spans="1:7" x14ac:dyDescent="0.2">
      <c r="A42" s="4"/>
      <c r="B42" s="4" t="s">
        <v>1512</v>
      </c>
      <c r="C42" s="4"/>
      <c r="D42" s="4" t="s">
        <v>11461</v>
      </c>
      <c r="E42" s="4"/>
      <c r="G42" t="str">
        <f>IF(VALUE(F42)=0,"",VLOOKUP(VALUE(F42),Kohustusühikud!$A$8:$C$880,3,FALSE))</f>
        <v/>
      </c>
    </row>
    <row r="43" spans="1:7" x14ac:dyDescent="0.2">
      <c r="A43" s="4"/>
      <c r="B43" s="4" t="s">
        <v>2629</v>
      </c>
      <c r="C43" s="4"/>
      <c r="D43" s="4" t="s">
        <v>11462</v>
      </c>
      <c r="E43" s="4"/>
      <c r="G43" t="str">
        <f>IF(VALUE(F43)=0,"",VLOOKUP(VALUE(F43),Kohustusühikud!$A$8:$C$880,3,FALSE))</f>
        <v/>
      </c>
    </row>
    <row r="44" spans="1:7" x14ac:dyDescent="0.2">
      <c r="A44" s="4"/>
      <c r="B44" s="4" t="s">
        <v>2630</v>
      </c>
      <c r="C44" s="4"/>
      <c r="D44" s="4" t="s">
        <v>11463</v>
      </c>
      <c r="E44" s="4"/>
      <c r="G44" t="str">
        <f>IF(VALUE(F44)=0,"",VLOOKUP(VALUE(F44),Kohustusühikud!$A$8:$C$880,3,FALSE))</f>
        <v/>
      </c>
    </row>
    <row r="45" spans="1:7" x14ac:dyDescent="0.2">
      <c r="A45" s="4"/>
      <c r="B45" s="4" t="s">
        <v>11458</v>
      </c>
      <c r="C45" s="4"/>
      <c r="D45" s="4" t="s">
        <v>11459</v>
      </c>
      <c r="E45" s="4"/>
    </row>
    <row r="46" spans="1:7" x14ac:dyDescent="0.2">
      <c r="A46" s="4" t="s">
        <v>2473</v>
      </c>
      <c r="B46" s="4"/>
      <c r="C46" s="949" t="s">
        <v>1523</v>
      </c>
      <c r="D46" s="949"/>
      <c r="E46" s="949"/>
      <c r="F46" s="4">
        <v>320</v>
      </c>
      <c r="G46" t="str">
        <f>IF(VALUE(F46)=0,"",VLOOKUP(VALUE(F46),Kohustusühikud!$A$8:$C$880,3,FALSE))</f>
        <v>RIIGILÕIVUD</v>
      </c>
    </row>
    <row r="47" spans="1:7" x14ac:dyDescent="0.2">
      <c r="A47" s="4"/>
      <c r="B47" s="4" t="s">
        <v>1524</v>
      </c>
      <c r="C47" s="4"/>
      <c r="D47" s="4" t="s">
        <v>3137</v>
      </c>
      <c r="E47" s="4"/>
      <c r="G47" t="str">
        <f>IF(VALUE(F47)=0,"",VLOOKUP(VALUE(F47),Kohustusühikud!$A$8:$C$880,3,FALSE))</f>
        <v/>
      </c>
    </row>
    <row r="48" spans="1:7" x14ac:dyDescent="0.2">
      <c r="A48" s="4"/>
      <c r="B48" s="4" t="s">
        <v>336</v>
      </c>
      <c r="C48" s="4"/>
      <c r="D48" s="949" t="s">
        <v>1091</v>
      </c>
      <c r="E48" s="949"/>
      <c r="G48" t="str">
        <f>IF(VALUE(F48)=0,"",VLOOKUP(VALUE(F48),Kohustusühikud!$A$8:$C$880,3,FALSE))</f>
        <v/>
      </c>
    </row>
    <row r="49" spans="1:7" x14ac:dyDescent="0.2">
      <c r="A49" s="4" t="s">
        <v>1092</v>
      </c>
      <c r="B49" s="4"/>
      <c r="C49" s="4" t="s">
        <v>1867</v>
      </c>
      <c r="D49" s="4"/>
      <c r="E49" s="4"/>
      <c r="F49" s="4">
        <v>320</v>
      </c>
      <c r="G49" t="str">
        <f>IF(VALUE(F49)=0,"",VLOOKUP(VALUE(F49),Kohustusühikud!$A$8:$C$880,3,FALSE))</f>
        <v>RIIGILÕIVUD</v>
      </c>
    </row>
    <row r="50" spans="1:7" x14ac:dyDescent="0.2">
      <c r="A50" s="4"/>
      <c r="B50" s="4" t="s">
        <v>257</v>
      </c>
      <c r="C50" s="4"/>
      <c r="D50" s="949" t="s">
        <v>1137</v>
      </c>
      <c r="E50" s="949"/>
      <c r="G50" t="str">
        <f>IF(VALUE(F50)=0,"",VLOOKUP(VALUE(F50),Kohustusühikud!$A$8:$C$880,3,FALSE))</f>
        <v/>
      </c>
    </row>
    <row r="51" spans="1:7" x14ac:dyDescent="0.2">
      <c r="A51" s="4" t="s">
        <v>4147</v>
      </c>
      <c r="B51" s="4"/>
      <c r="C51" s="4" t="s">
        <v>4148</v>
      </c>
      <c r="D51" s="4"/>
      <c r="E51" s="4"/>
      <c r="F51" s="4">
        <v>320</v>
      </c>
      <c r="G51" t="str">
        <f>IF(VALUE(F51)=0,"",VLOOKUP(VALUE(F51),Kohustusühikud!$A$8:$C$880,3,FALSE))</f>
        <v>RIIGILÕIVUD</v>
      </c>
    </row>
    <row r="52" spans="1:7" x14ac:dyDescent="0.2">
      <c r="A52" s="4"/>
      <c r="B52" s="4" t="s">
        <v>4149</v>
      </c>
      <c r="C52" s="4"/>
      <c r="D52" s="4" t="s">
        <v>2110</v>
      </c>
      <c r="E52" s="4"/>
      <c r="G52" t="str">
        <f>IF(VALUE(F52)=0,"",VLOOKUP(VALUE(F52),Kohustusühikud!$A$8:$C$880,3,FALSE))</f>
        <v/>
      </c>
    </row>
    <row r="53" spans="1:7" x14ac:dyDescent="0.2">
      <c r="A53" s="4"/>
      <c r="B53" s="4"/>
      <c r="C53" s="4"/>
      <c r="D53" s="4"/>
      <c r="E53" s="4"/>
      <c r="G53" t="str">
        <f>IF(VALUE(F53)=0,"",VLOOKUP(VALUE(F53),Kohustusühikud!$A$8:$C$880,3,FALSE))</f>
        <v/>
      </c>
    </row>
    <row r="54" spans="1:7" x14ac:dyDescent="0.2">
      <c r="A54" s="4"/>
      <c r="B54" s="4"/>
      <c r="C54" s="4"/>
      <c r="D54" s="4"/>
      <c r="E54" s="4"/>
      <c r="G54" t="str">
        <f>IF(VALUE(F54)=0,"",VLOOKUP(VALUE(F54),Kohustusühikud!$A$8:$C$880,3,FALSE))</f>
        <v/>
      </c>
    </row>
    <row r="55" spans="1:7" x14ac:dyDescent="0.2">
      <c r="A55" s="3" t="s">
        <v>2111</v>
      </c>
      <c r="B55" s="4"/>
      <c r="C55" s="3" t="s">
        <v>2112</v>
      </c>
      <c r="D55" s="3"/>
      <c r="E55" s="4"/>
      <c r="G55" t="str">
        <f>IF(VALUE(F55)=0,"",VLOOKUP(VALUE(F55),Kohustusühikud!$A$8:$C$880,3,FALSE))</f>
        <v/>
      </c>
    </row>
    <row r="56" spans="1:7" x14ac:dyDescent="0.2">
      <c r="A56" s="4"/>
      <c r="B56" s="4"/>
      <c r="C56" s="4"/>
      <c r="D56" s="4"/>
      <c r="E56" s="4"/>
      <c r="G56" t="str">
        <f>IF(VALUE(F56)=0,"",VLOOKUP(VALUE(F56),Kohustusühikud!$A$8:$C$880,3,FALSE))</f>
        <v/>
      </c>
    </row>
    <row r="57" spans="1:7" x14ac:dyDescent="0.2">
      <c r="A57" s="4" t="s">
        <v>2938</v>
      </c>
      <c r="B57" s="4"/>
      <c r="C57" s="4" t="s">
        <v>1642</v>
      </c>
      <c r="D57" s="4"/>
      <c r="E57" s="4"/>
      <c r="F57" s="4">
        <v>3880</v>
      </c>
      <c r="G57" t="str">
        <f>IF(VALUE(F57)=0,"",VLOOKUP(VALUE(F57),Kohustusühikud!$A$8:$C$880,3,FALSE))</f>
        <v>Trahvid</v>
      </c>
    </row>
    <row r="58" spans="1:7" x14ac:dyDescent="0.2">
      <c r="A58" s="4"/>
      <c r="B58" s="4" t="s">
        <v>1643</v>
      </c>
      <c r="C58" s="4"/>
      <c r="D58" s="4" t="s">
        <v>6894</v>
      </c>
      <c r="E58" s="4"/>
      <c r="G58" t="str">
        <f>IF(VALUE(F58)=0,"",VLOOKUP(VALUE(F58),Kohustusühikud!$A$8:$C$880,3,FALSE))</f>
        <v/>
      </c>
    </row>
    <row r="59" spans="1:7" x14ac:dyDescent="0.2">
      <c r="A59" s="4" t="s">
        <v>6895</v>
      </c>
      <c r="B59" s="4"/>
      <c r="C59" s="4" t="s">
        <v>4993</v>
      </c>
      <c r="D59" s="4"/>
      <c r="E59" s="4"/>
      <c r="F59" s="4">
        <v>3880</v>
      </c>
      <c r="G59" t="str">
        <f>IF(VALUE(F59)=0,"",VLOOKUP(VALUE(F59),Kohustusühikud!$A$8:$C$880,3,FALSE))</f>
        <v>Trahvid</v>
      </c>
    </row>
    <row r="60" spans="1:7" x14ac:dyDescent="0.2">
      <c r="A60" s="4"/>
      <c r="B60" s="4" t="s">
        <v>4994</v>
      </c>
      <c r="C60" s="4"/>
      <c r="D60" s="949" t="s">
        <v>3671</v>
      </c>
      <c r="E60" s="949"/>
      <c r="G60" t="str">
        <f>IF(VALUE(F60)=0,"",VLOOKUP(VALUE(F60),Kohustusühikud!$A$8:$C$880,3,FALSE))</f>
        <v/>
      </c>
    </row>
    <row r="61" spans="1:7" x14ac:dyDescent="0.2">
      <c r="A61" s="4" t="s">
        <v>2361</v>
      </c>
      <c r="B61" s="4"/>
      <c r="C61" s="4" t="s">
        <v>2362</v>
      </c>
      <c r="D61" s="4"/>
      <c r="E61" s="4"/>
      <c r="F61" s="4">
        <v>3880</v>
      </c>
      <c r="G61" t="str">
        <f>IF(VALUE(F61)=0,"",VLOOKUP(VALUE(F61),Kohustusühikud!$A$8:$C$880,3,FALSE))</f>
        <v>Trahvid</v>
      </c>
    </row>
    <row r="62" spans="1:7" x14ac:dyDescent="0.2">
      <c r="A62" s="4"/>
      <c r="B62" s="4" t="s">
        <v>2363</v>
      </c>
      <c r="C62" s="4"/>
      <c r="D62" s="4" t="s">
        <v>1363</v>
      </c>
      <c r="E62" s="4"/>
      <c r="G62" t="str">
        <f>IF(VALUE(F62)=0,"",VLOOKUP(VALUE(F62),Kohustusühikud!$A$8:$C$880,3,FALSE))</f>
        <v/>
      </c>
    </row>
    <row r="63" spans="1:7" x14ac:dyDescent="0.2">
      <c r="A63" s="4" t="s">
        <v>1364</v>
      </c>
      <c r="B63" s="4"/>
      <c r="C63" s="4" t="s">
        <v>2511</v>
      </c>
      <c r="D63" s="4"/>
      <c r="E63" s="4"/>
      <c r="F63" s="4">
        <v>3880</v>
      </c>
      <c r="G63" t="str">
        <f>IF(VALUE(F63)=0,"",VLOOKUP(VALUE(F63),Kohustusühikud!$A$8:$C$880,3,FALSE))</f>
        <v>Trahvid</v>
      </c>
    </row>
    <row r="64" spans="1:7" x14ac:dyDescent="0.2">
      <c r="A64" s="4"/>
      <c r="B64" s="4" t="s">
        <v>2512</v>
      </c>
      <c r="C64" s="4"/>
      <c r="D64" s="4" t="s">
        <v>6202</v>
      </c>
      <c r="E64" s="4"/>
      <c r="G64" t="str">
        <f>IF(VALUE(F64)=0,"",VLOOKUP(VALUE(F64),Kohustusühikud!$A$8:$C$880,3,FALSE))</f>
        <v/>
      </c>
    </row>
    <row r="65" spans="1:7" x14ac:dyDescent="0.2">
      <c r="A65" s="4" t="s">
        <v>6203</v>
      </c>
      <c r="B65" s="4"/>
      <c r="C65" s="4" t="s">
        <v>3737</v>
      </c>
      <c r="D65" s="4"/>
      <c r="E65" s="4"/>
      <c r="F65" s="4">
        <v>3880</v>
      </c>
      <c r="G65" t="str">
        <f>IF(VALUE(F65)=0,"",VLOOKUP(VALUE(F65),Kohustusühikud!$A$8:$C$880,3,FALSE))</f>
        <v>Trahvid</v>
      </c>
    </row>
    <row r="66" spans="1:7" x14ac:dyDescent="0.2">
      <c r="A66" s="4"/>
      <c r="B66" s="4" t="s">
        <v>5303</v>
      </c>
      <c r="C66" s="4"/>
      <c r="D66" s="4" t="s">
        <v>5304</v>
      </c>
      <c r="E66" s="4"/>
      <c r="G66" t="str">
        <f>IF(VALUE(F66)=0,"",VLOOKUP(VALUE(F66),Kohustusühikud!$A$8:$C$880,3,FALSE))</f>
        <v/>
      </c>
    </row>
    <row r="67" spans="1:7" x14ac:dyDescent="0.2">
      <c r="A67" s="4"/>
      <c r="B67" s="4" t="s">
        <v>3529</v>
      </c>
      <c r="C67" s="4"/>
      <c r="D67" s="4" t="s">
        <v>5967</v>
      </c>
      <c r="E67" s="4"/>
      <c r="G67" t="str">
        <f>IF(VALUE(F67)=0,"",VLOOKUP(VALUE(F67),Kohustusühikud!$A$8:$C$880,3,FALSE))</f>
        <v/>
      </c>
    </row>
    <row r="68" spans="1:7" x14ac:dyDescent="0.2">
      <c r="A68" s="4"/>
      <c r="B68" s="4" t="s">
        <v>5790</v>
      </c>
      <c r="C68" s="4"/>
      <c r="D68" s="4" t="s">
        <v>3931</v>
      </c>
      <c r="E68" s="4"/>
      <c r="G68" t="str">
        <f>IF(VALUE(F68)=0,"",VLOOKUP(VALUE(F68),Kohustusühikud!$A$8:$C$880,3,FALSE))</f>
        <v/>
      </c>
    </row>
    <row r="69" spans="1:7" x14ac:dyDescent="0.2">
      <c r="A69" s="4" t="s">
        <v>3964</v>
      </c>
      <c r="B69" s="4"/>
      <c r="C69" s="4" t="s">
        <v>4827</v>
      </c>
      <c r="D69" s="4"/>
      <c r="E69" s="4"/>
      <c r="F69" s="4">
        <v>3880</v>
      </c>
      <c r="G69" t="str">
        <f>IF(VALUE(F69)=0,"",VLOOKUP(VALUE(F69),Kohustusühikud!$A$8:$C$880,3,FALSE))</f>
        <v>Trahvid</v>
      </c>
    </row>
    <row r="70" spans="1:7" x14ac:dyDescent="0.2">
      <c r="A70" s="4"/>
      <c r="B70" s="4" t="s">
        <v>4828</v>
      </c>
      <c r="C70" s="4"/>
      <c r="D70" s="4" t="s">
        <v>4840</v>
      </c>
      <c r="E70" s="4"/>
      <c r="G70" t="str">
        <f>IF(VALUE(F70)=0,"",VLOOKUP(VALUE(F70),Kohustusühikud!$A$8:$C$880,3,FALSE))</f>
        <v/>
      </c>
    </row>
    <row r="71" spans="1:7" x14ac:dyDescent="0.2">
      <c r="A71" s="4" t="s">
        <v>4841</v>
      </c>
      <c r="B71" s="4"/>
      <c r="C71" s="949" t="s">
        <v>1585</v>
      </c>
      <c r="D71" s="949"/>
      <c r="E71" s="949"/>
      <c r="F71" s="4">
        <v>3880</v>
      </c>
      <c r="G71" t="str">
        <f>IF(VALUE(F71)=0,"",VLOOKUP(VALUE(F71),Kohustusühikud!$A$8:$C$880,3,FALSE))</f>
        <v>Trahvid</v>
      </c>
    </row>
    <row r="72" spans="1:7" x14ac:dyDescent="0.2">
      <c r="A72" s="4"/>
      <c r="B72" s="4" t="s">
        <v>1586</v>
      </c>
      <c r="C72" s="4"/>
      <c r="D72" s="949" t="s">
        <v>1370</v>
      </c>
      <c r="E72" s="949"/>
      <c r="G72" t="str">
        <f>IF(VALUE(F72)=0,"",VLOOKUP(VALUE(F72),Kohustusühikud!$A$8:$C$880,3,FALSE))</f>
        <v/>
      </c>
    </row>
    <row r="73" spans="1:7" x14ac:dyDescent="0.2">
      <c r="A73" s="4" t="s">
        <v>1357</v>
      </c>
      <c r="B73" s="4"/>
      <c r="C73" s="4" t="s">
        <v>5319</v>
      </c>
      <c r="D73" s="4"/>
      <c r="E73" s="4"/>
      <c r="F73" s="4">
        <v>3880</v>
      </c>
      <c r="G73" t="str">
        <f>IF(VALUE(F73)=0,"",VLOOKUP(VALUE(F73),Kohustusühikud!$A$8:$C$880,3,FALSE))</f>
        <v>Trahvid</v>
      </c>
    </row>
    <row r="74" spans="1:7" x14ac:dyDescent="0.2">
      <c r="A74" s="4"/>
      <c r="B74" s="4" t="s">
        <v>5320</v>
      </c>
      <c r="C74" s="4"/>
      <c r="D74" s="4" t="s">
        <v>4909</v>
      </c>
      <c r="E74" s="4"/>
      <c r="G74" t="str">
        <f>IF(VALUE(F74)=0,"",VLOOKUP(VALUE(F74),Kohustusühikud!$A$8:$C$880,3,FALSE))</f>
        <v/>
      </c>
    </row>
    <row r="75" spans="1:7" x14ac:dyDescent="0.2">
      <c r="A75" s="4" t="s">
        <v>3310</v>
      </c>
      <c r="B75" s="4"/>
      <c r="C75" s="4" t="s">
        <v>3311</v>
      </c>
      <c r="D75" s="4"/>
      <c r="E75" s="4"/>
      <c r="F75" s="4">
        <v>3880</v>
      </c>
      <c r="G75" t="str">
        <f>IF(VALUE(F75)=0,"",VLOOKUP(VALUE(F75),Kohustusühikud!$A$8:$C$880,3,FALSE))</f>
        <v>Trahvid</v>
      </c>
    </row>
    <row r="76" spans="1:7" x14ac:dyDescent="0.2">
      <c r="A76" s="4"/>
      <c r="B76" s="4" t="s">
        <v>6086</v>
      </c>
      <c r="C76" s="4"/>
      <c r="D76" s="4" t="s">
        <v>5120</v>
      </c>
      <c r="E76" s="4"/>
      <c r="G76" t="str">
        <f>IF(VALUE(F76)=0,"",VLOOKUP(VALUE(F76),Kohustusühikud!$A$8:$C$880,3,FALSE))</f>
        <v/>
      </c>
    </row>
    <row r="77" spans="1:7" x14ac:dyDescent="0.2">
      <c r="A77" s="4" t="s">
        <v>5121</v>
      </c>
      <c r="B77" s="4"/>
      <c r="C77" s="4" t="s">
        <v>3579</v>
      </c>
      <c r="D77" s="4"/>
      <c r="E77" s="4"/>
      <c r="F77" s="4">
        <v>3880</v>
      </c>
      <c r="G77" t="str">
        <f>IF(VALUE(F77)=0,"",VLOOKUP(VALUE(F77),Kohustusühikud!$A$8:$C$880,3,FALSE))</f>
        <v>Trahvid</v>
      </c>
    </row>
    <row r="78" spans="1:7" x14ac:dyDescent="0.2">
      <c r="A78" s="4"/>
      <c r="B78" s="4" t="s">
        <v>4345</v>
      </c>
      <c r="C78" s="4"/>
      <c r="D78" s="4" t="s">
        <v>4346</v>
      </c>
      <c r="E78" s="4"/>
      <c r="G78" t="str">
        <f>IF(VALUE(F78)=0,"",VLOOKUP(VALUE(F78),Kohustusühikud!$A$8:$C$880,3,FALSE))</f>
        <v/>
      </c>
    </row>
    <row r="79" spans="1:7" x14ac:dyDescent="0.2">
      <c r="A79" s="4" t="s">
        <v>4347</v>
      </c>
      <c r="B79" s="4"/>
      <c r="C79" s="4" t="s">
        <v>4348</v>
      </c>
      <c r="D79" s="4"/>
      <c r="E79" s="4"/>
      <c r="F79" s="4">
        <v>3880</v>
      </c>
      <c r="G79" t="str">
        <f>IF(VALUE(F79)=0,"",VLOOKUP(VALUE(F79),Kohustusühikud!$A$8:$C$880,3,FALSE))</f>
        <v>Trahvid</v>
      </c>
    </row>
    <row r="80" spans="1:7" x14ac:dyDescent="0.2">
      <c r="A80" s="4"/>
      <c r="B80" s="4" t="s">
        <v>2657</v>
      </c>
      <c r="C80" s="4"/>
      <c r="D80" s="4" t="s">
        <v>3316</v>
      </c>
      <c r="E80" s="4"/>
      <c r="G80" t="str">
        <f>IF(VALUE(F80)=0,"",VLOOKUP(VALUE(F80),Kohustusühikud!$A$8:$C$880,3,FALSE))</f>
        <v/>
      </c>
    </row>
    <row r="81" spans="1:7" x14ac:dyDescent="0.2">
      <c r="A81" s="4" t="s">
        <v>3317</v>
      </c>
      <c r="B81" s="4"/>
      <c r="C81" s="4" t="s">
        <v>3318</v>
      </c>
      <c r="D81" s="4"/>
      <c r="E81" s="4"/>
      <c r="F81" s="4">
        <v>3880</v>
      </c>
      <c r="G81" t="str">
        <f>IF(VALUE(F81)=0,"",VLOOKUP(VALUE(F81),Kohustusühikud!$A$8:$C$880,3,FALSE))</f>
        <v>Trahvid</v>
      </c>
    </row>
    <row r="82" spans="1:7" x14ac:dyDescent="0.2">
      <c r="A82" s="4"/>
      <c r="B82" s="4" t="s">
        <v>2474</v>
      </c>
      <c r="C82" s="4"/>
      <c r="D82" s="4" t="s">
        <v>7319</v>
      </c>
      <c r="E82" s="4"/>
      <c r="G82" t="str">
        <f>IF(VALUE(F82)=0,"",VLOOKUP(VALUE(F82),Kohustusühikud!$A$8:$C$880,3,FALSE))</f>
        <v/>
      </c>
    </row>
    <row r="83" spans="1:7" x14ac:dyDescent="0.2">
      <c r="A83" s="4" t="s">
        <v>7320</v>
      </c>
      <c r="B83" s="4"/>
      <c r="C83" s="4" t="s">
        <v>4569</v>
      </c>
      <c r="D83" s="4"/>
      <c r="E83" s="4"/>
      <c r="F83" s="4">
        <v>3880</v>
      </c>
      <c r="G83" t="str">
        <f>IF(VALUE(F83)=0,"",VLOOKUP(VALUE(F83),Kohustusühikud!$A$8:$C$880,3,FALSE))</f>
        <v>Trahvid</v>
      </c>
    </row>
    <row r="84" spans="1:7" x14ac:dyDescent="0.2">
      <c r="A84" s="4"/>
      <c r="B84" s="4" t="s">
        <v>4570</v>
      </c>
      <c r="C84" s="4"/>
      <c r="D84" s="4" t="s">
        <v>6084</v>
      </c>
      <c r="E84" s="4"/>
      <c r="G84" t="str">
        <f>IF(VALUE(F84)=0,"",VLOOKUP(VALUE(F84),Kohustusühikud!$A$8:$C$880,3,FALSE))</f>
        <v/>
      </c>
    </row>
    <row r="85" spans="1:7" x14ac:dyDescent="0.2">
      <c r="A85" s="4" t="s">
        <v>6085</v>
      </c>
      <c r="B85" s="4"/>
      <c r="C85" s="949" t="s">
        <v>658</v>
      </c>
      <c r="D85" s="949"/>
      <c r="E85" s="949"/>
      <c r="F85" s="4">
        <v>3880</v>
      </c>
      <c r="G85" t="str">
        <f>IF(VALUE(F85)=0,"",VLOOKUP(VALUE(F85),Kohustusühikud!$A$8:$C$880,3,FALSE))</f>
        <v>Trahvid</v>
      </c>
    </row>
    <row r="86" spans="1:7" x14ac:dyDescent="0.2">
      <c r="A86" s="4"/>
      <c r="B86" s="4" t="s">
        <v>659</v>
      </c>
      <c r="C86" s="4"/>
      <c r="D86" s="949" t="s">
        <v>1438</v>
      </c>
      <c r="E86" s="949"/>
      <c r="G86" t="str">
        <f>IF(VALUE(F86)=0,"",VLOOKUP(VALUE(F86),Kohustusühikud!$A$8:$C$880,3,FALSE))</f>
        <v/>
      </c>
    </row>
    <row r="87" spans="1:7" x14ac:dyDescent="0.2">
      <c r="A87" s="4" t="s">
        <v>1439</v>
      </c>
      <c r="B87" s="4"/>
      <c r="C87" s="4" t="s">
        <v>3194</v>
      </c>
      <c r="D87" s="4"/>
      <c r="E87" s="4"/>
      <c r="F87" s="4">
        <v>3880</v>
      </c>
      <c r="G87" t="str">
        <f>IF(VALUE(F87)=0,"",VLOOKUP(VALUE(F87),Kohustusühikud!$A$8:$C$880,3,FALSE))</f>
        <v>Trahvid</v>
      </c>
    </row>
    <row r="88" spans="1:7" x14ac:dyDescent="0.2">
      <c r="A88" s="4"/>
      <c r="B88" s="4" t="s">
        <v>3195</v>
      </c>
      <c r="C88" s="4"/>
      <c r="D88" s="949" t="s">
        <v>6677</v>
      </c>
      <c r="E88" s="949"/>
      <c r="G88" t="str">
        <f>IF(VALUE(F88)=0,"",VLOOKUP(VALUE(F88),Kohustusühikud!$A$8:$C$880,3,FALSE))</f>
        <v/>
      </c>
    </row>
    <row r="89" spans="1:7" x14ac:dyDescent="0.2">
      <c r="A89" s="4" t="s">
        <v>6112</v>
      </c>
      <c r="B89" s="4"/>
      <c r="C89" s="949" t="s">
        <v>6367</v>
      </c>
      <c r="D89" s="949"/>
      <c r="E89" s="949"/>
      <c r="F89" s="4">
        <v>3880</v>
      </c>
      <c r="G89" t="str">
        <f>IF(VALUE(F89)=0,"",VLOOKUP(VALUE(F89),Kohustusühikud!$A$8:$C$880,3,FALSE))</f>
        <v>Trahvid</v>
      </c>
    </row>
    <row r="90" spans="1:7" x14ac:dyDescent="0.2">
      <c r="A90" s="4"/>
      <c r="B90" s="4" t="s">
        <v>6368</v>
      </c>
      <c r="C90" s="4"/>
      <c r="D90" s="949" t="s">
        <v>345</v>
      </c>
      <c r="E90" s="949"/>
      <c r="G90" t="str">
        <f>IF(VALUE(F90)=0,"",VLOOKUP(VALUE(F90),Kohustusühikud!$A$8:$C$880,3,FALSE))</f>
        <v/>
      </c>
    </row>
    <row r="91" spans="1:7" x14ac:dyDescent="0.2">
      <c r="A91" s="4" t="s">
        <v>1016</v>
      </c>
      <c r="B91" s="4"/>
      <c r="C91" s="4" t="s">
        <v>2563</v>
      </c>
      <c r="D91" s="4"/>
      <c r="E91" s="4"/>
      <c r="F91" s="4">
        <v>3880</v>
      </c>
      <c r="G91" t="str">
        <f>IF(VALUE(F91)=0,"",VLOOKUP(VALUE(F91),Kohustusühikud!$A$8:$C$880,3,FALSE))</f>
        <v>Trahvid</v>
      </c>
    </row>
    <row r="92" spans="1:7" x14ac:dyDescent="0.2">
      <c r="A92" s="4"/>
      <c r="B92" s="4" t="s">
        <v>2878</v>
      </c>
      <c r="C92" s="4"/>
      <c r="D92" s="4" t="s">
        <v>5232</v>
      </c>
      <c r="E92" s="4"/>
      <c r="G92" t="str">
        <f>IF(VALUE(F92)=0,"",VLOOKUP(VALUE(F92),Kohustusühikud!$A$8:$C$880,3,FALSE))</f>
        <v/>
      </c>
    </row>
    <row r="93" spans="1:7" x14ac:dyDescent="0.2">
      <c r="A93" s="4" t="s">
        <v>7582</v>
      </c>
      <c r="B93" s="4"/>
      <c r="C93" s="4" t="s">
        <v>4757</v>
      </c>
      <c r="D93" s="4"/>
      <c r="E93" s="4"/>
      <c r="F93" s="4">
        <v>3880</v>
      </c>
      <c r="G93" t="str">
        <f>IF(VALUE(F93)=0,"",VLOOKUP(VALUE(F93),Kohustusühikud!$A$8:$C$880,3,FALSE))</f>
        <v>Trahvid</v>
      </c>
    </row>
    <row r="94" spans="1:7" x14ac:dyDescent="0.2">
      <c r="A94" s="4"/>
      <c r="B94" s="4" t="s">
        <v>4758</v>
      </c>
      <c r="C94" s="4"/>
      <c r="D94" s="4" t="s">
        <v>5411</v>
      </c>
      <c r="E94" s="4"/>
      <c r="G94" t="str">
        <f>IF(VALUE(F94)=0,"",VLOOKUP(VALUE(F94),Kohustusühikud!$A$8:$C$880,3,FALSE))</f>
        <v/>
      </c>
    </row>
    <row r="95" spans="1:7" x14ac:dyDescent="0.2">
      <c r="A95" s="4" t="s">
        <v>5412</v>
      </c>
      <c r="B95" s="4"/>
      <c r="C95" s="4" t="s">
        <v>5413</v>
      </c>
      <c r="D95" s="4"/>
      <c r="E95" s="4"/>
      <c r="F95" s="4">
        <v>3880</v>
      </c>
      <c r="G95" t="str">
        <f>IF(VALUE(F95)=0,"",VLOOKUP(VALUE(F95),Kohustusühikud!$A$8:$C$880,3,FALSE))</f>
        <v>Trahvid</v>
      </c>
    </row>
    <row r="96" spans="1:7" x14ac:dyDescent="0.2">
      <c r="A96" s="4"/>
      <c r="B96" s="4" t="s">
        <v>2161</v>
      </c>
      <c r="C96" s="4"/>
      <c r="D96" s="4" t="s">
        <v>1279</v>
      </c>
      <c r="E96" s="4"/>
      <c r="G96" t="str">
        <f>IF(VALUE(F96)=0,"",VLOOKUP(VALUE(F96),Kohustusühikud!$A$8:$C$880,3,FALSE))</f>
        <v/>
      </c>
    </row>
    <row r="97" spans="1:7" x14ac:dyDescent="0.2">
      <c r="A97" s="4" t="s">
        <v>6780</v>
      </c>
      <c r="B97" s="4"/>
      <c r="C97" s="4" t="s">
        <v>209</v>
      </c>
      <c r="D97" s="4"/>
      <c r="E97" s="4"/>
      <c r="F97" s="4">
        <v>3880</v>
      </c>
      <c r="G97" t="str">
        <f>IF(VALUE(F97)=0,"",VLOOKUP(VALUE(F97),Kohustusühikud!$A$8:$C$880,3,FALSE))</f>
        <v>Trahvid</v>
      </c>
    </row>
    <row r="98" spans="1:7" x14ac:dyDescent="0.2">
      <c r="A98" s="4"/>
      <c r="B98" s="4" t="s">
        <v>210</v>
      </c>
      <c r="C98" s="4"/>
      <c r="D98" s="4" t="s">
        <v>1436</v>
      </c>
      <c r="E98" s="4"/>
      <c r="G98" t="str">
        <f>IF(VALUE(F98)=0,"",VLOOKUP(VALUE(F98),Kohustusühikud!$A$8:$C$880,3,FALSE))</f>
        <v/>
      </c>
    </row>
    <row r="99" spans="1:7" x14ac:dyDescent="0.2">
      <c r="A99" s="4" t="s">
        <v>1141</v>
      </c>
      <c r="B99" s="4"/>
      <c r="C99" s="4" t="s">
        <v>3506</v>
      </c>
      <c r="D99" s="4"/>
      <c r="E99" s="4"/>
      <c r="F99" s="4">
        <v>3880</v>
      </c>
      <c r="G99" t="str">
        <f>IF(VALUE(F99)=0,"",VLOOKUP(VALUE(F99),Kohustusühikud!$A$8:$C$880,3,FALSE))</f>
        <v>Trahvid</v>
      </c>
    </row>
    <row r="100" spans="1:7" x14ac:dyDescent="0.2">
      <c r="A100" s="4"/>
      <c r="B100" s="4" t="s">
        <v>5268</v>
      </c>
      <c r="C100" s="4"/>
      <c r="D100" s="949" t="s">
        <v>5313</v>
      </c>
      <c r="E100" s="949"/>
      <c r="G100" t="str">
        <f>IF(VALUE(F100)=0,"",VLOOKUP(VALUE(F100),Kohustusühikud!$A$8:$C$880,3,FALSE))</f>
        <v/>
      </c>
    </row>
    <row r="101" spans="1:7" x14ac:dyDescent="0.2">
      <c r="A101" s="4" t="s">
        <v>6893</v>
      </c>
      <c r="B101" s="4"/>
      <c r="C101" s="4" t="s">
        <v>6697</v>
      </c>
      <c r="D101" s="4"/>
      <c r="E101" s="4"/>
      <c r="F101" s="4">
        <v>3880</v>
      </c>
      <c r="G101" t="str">
        <f>IF(VALUE(F101)=0,"",VLOOKUP(VALUE(F101),Kohustusühikud!$A$8:$C$880,3,FALSE))</f>
        <v>Trahvid</v>
      </c>
    </row>
    <row r="102" spans="1:7" x14ac:dyDescent="0.2">
      <c r="A102" s="4"/>
      <c r="B102" s="4" t="s">
        <v>6698</v>
      </c>
      <c r="C102" s="4"/>
      <c r="D102" s="4" t="s">
        <v>6699</v>
      </c>
      <c r="E102" s="4"/>
      <c r="G102" t="str">
        <f>IF(VALUE(F102)=0,"",VLOOKUP(VALUE(F102),Kohustusühikud!$A$8:$C$880,3,FALSE))</f>
        <v/>
      </c>
    </row>
    <row r="103" spans="1:7" x14ac:dyDescent="0.2">
      <c r="A103" s="4" t="s">
        <v>5422</v>
      </c>
      <c r="B103" s="4"/>
      <c r="C103" s="4" t="s">
        <v>5970</v>
      </c>
      <c r="D103" s="4"/>
      <c r="E103" s="4"/>
      <c r="F103" s="4" t="s">
        <v>5971</v>
      </c>
      <c r="G103" t="str">
        <f>IF(VALUE(F103)=0,"",VLOOKUP(VALUE(F103),Kohustusühikud!$A$8:$C$880,3,FALSE))</f>
        <v>Trahvid</v>
      </c>
    </row>
    <row r="104" spans="1:7" x14ac:dyDescent="0.2">
      <c r="A104" s="4"/>
      <c r="B104" s="4" t="s">
        <v>5423</v>
      </c>
      <c r="C104" s="4"/>
      <c r="D104" s="4" t="s">
        <v>5970</v>
      </c>
      <c r="E104" s="4"/>
      <c r="G104" t="str">
        <f>IF(VALUE(F104)=0,"",VLOOKUP(VALUE(F104),Kohustusühikud!$A$8:$C$880,3,FALSE))</f>
        <v/>
      </c>
    </row>
    <row r="105" spans="1:7" x14ac:dyDescent="0.2">
      <c r="A105" s="4" t="s">
        <v>804</v>
      </c>
      <c r="B105" s="4"/>
      <c r="C105" s="63" t="s">
        <v>805</v>
      </c>
      <c r="D105" s="4"/>
      <c r="E105" s="4"/>
      <c r="F105" s="4" t="s">
        <v>5971</v>
      </c>
      <c r="G105" t="str">
        <f>IF(VALUE(F105)=0,"",VLOOKUP(VALUE(F105),Kohustusühikud!$A$8:$C$880,3,FALSE))</f>
        <v>Trahvid</v>
      </c>
    </row>
    <row r="106" spans="1:7" x14ac:dyDescent="0.2">
      <c r="A106" s="4"/>
      <c r="B106" s="4" t="s">
        <v>803</v>
      </c>
      <c r="C106" s="4"/>
      <c r="D106" s="63" t="s">
        <v>806</v>
      </c>
      <c r="E106" s="4"/>
      <c r="G106" t="str">
        <f>IF(VALUE(F106)=0,"",VLOOKUP(VALUE(F106),Kohustusühikud!$A$8:$C$880,3,FALSE))</f>
        <v/>
      </c>
    </row>
    <row r="107" spans="1:7" x14ac:dyDescent="0.2">
      <c r="A107" s="4" t="s">
        <v>3434</v>
      </c>
      <c r="B107" s="4"/>
      <c r="C107" s="4" t="s">
        <v>2488</v>
      </c>
      <c r="D107" s="4"/>
      <c r="E107" s="4"/>
      <c r="F107" s="4" t="s">
        <v>2489</v>
      </c>
      <c r="G107" t="str">
        <f>IF(VALUE(F107)=0,"",VLOOKUP(VALUE(F107),Kohustusühikud!$A$8:$C$880,3,FALSE))</f>
        <v>Eespool nimetamata muud tulud</v>
      </c>
    </row>
    <row r="108" spans="1:7" x14ac:dyDescent="0.2">
      <c r="A108" s="4"/>
      <c r="B108" s="4" t="s">
        <v>2490</v>
      </c>
      <c r="C108" s="4"/>
      <c r="D108" s="4" t="s">
        <v>2491</v>
      </c>
      <c r="E108" s="4"/>
      <c r="G108" t="str">
        <f>IF(VALUE(F108)=0,"",VLOOKUP(VALUE(F108),Kohustusühikud!$A$8:$C$880,3,FALSE))</f>
        <v/>
      </c>
    </row>
    <row r="109" spans="1:7" x14ac:dyDescent="0.2">
      <c r="A109" s="4" t="s">
        <v>2492</v>
      </c>
      <c r="B109" s="4"/>
      <c r="C109" s="4" t="s">
        <v>2493</v>
      </c>
      <c r="D109" s="4"/>
      <c r="E109" s="4"/>
      <c r="F109" s="4">
        <v>3880</v>
      </c>
      <c r="G109" t="str">
        <f>IF(VALUE(F109)=0,"",VLOOKUP(VALUE(F109),Kohustusühikud!$A$8:$C$880,3,FALSE))</f>
        <v>Trahvid</v>
      </c>
    </row>
    <row r="110" spans="1:7" x14ac:dyDescent="0.2">
      <c r="A110" s="4"/>
      <c r="B110" s="4" t="s">
        <v>4695</v>
      </c>
      <c r="C110" s="4"/>
      <c r="D110" s="4" t="s">
        <v>1666</v>
      </c>
      <c r="E110" s="4"/>
      <c r="G110" t="str">
        <f>IF(VALUE(F110)=0,"",VLOOKUP(VALUE(F110),Kohustusühikud!$A$8:$C$880,3,FALSE))</f>
        <v/>
      </c>
    </row>
    <row r="111" spans="1:7" x14ac:dyDescent="0.2">
      <c r="A111" s="4"/>
      <c r="B111" s="4" t="s">
        <v>6565</v>
      </c>
      <c r="C111" s="4"/>
      <c r="D111" s="4" t="s">
        <v>6566</v>
      </c>
      <c r="E111" s="4"/>
      <c r="G111" t="str">
        <f>IF(VALUE(F111)=0,"",VLOOKUP(VALUE(F111),Kohustusühikud!$A$8:$C$880,3,FALSE))</f>
        <v/>
      </c>
    </row>
    <row r="112" spans="1:7" x14ac:dyDescent="0.2">
      <c r="A112" s="4" t="s">
        <v>1667</v>
      </c>
      <c r="B112" s="4"/>
      <c r="C112" s="4" t="s">
        <v>1668</v>
      </c>
      <c r="D112" s="4"/>
      <c r="E112" s="4"/>
      <c r="F112" s="4">
        <v>3880</v>
      </c>
      <c r="G112" t="str">
        <f>IF(VALUE(F112)=0,"",VLOOKUP(VALUE(F112),Kohustusühikud!$A$8:$C$880,3,FALSE))</f>
        <v>Trahvid</v>
      </c>
    </row>
    <row r="113" spans="1:7" x14ac:dyDescent="0.2">
      <c r="A113" s="4"/>
      <c r="B113" s="4" t="s">
        <v>7296</v>
      </c>
      <c r="C113" s="4"/>
      <c r="D113" s="4" t="s">
        <v>4426</v>
      </c>
      <c r="E113" s="4"/>
      <c r="G113" t="str">
        <f>IF(VALUE(F113)=0,"",VLOOKUP(VALUE(F113),Kohustusühikud!$A$8:$C$880,3,FALSE))</f>
        <v/>
      </c>
    </row>
    <row r="114" spans="1:7" x14ac:dyDescent="0.2">
      <c r="A114" s="4"/>
      <c r="B114" s="4"/>
      <c r="C114" s="4"/>
      <c r="D114" s="4"/>
      <c r="E114" s="4"/>
      <c r="G114" t="str">
        <f>IF(VALUE(F114)=0,"",VLOOKUP(VALUE(F114),Kohustusühikud!$A$8:$C$880,3,FALSE))</f>
        <v/>
      </c>
    </row>
    <row r="115" spans="1:7" x14ac:dyDescent="0.2">
      <c r="A115" s="4"/>
      <c r="B115" s="4"/>
      <c r="C115" s="4"/>
      <c r="D115" s="4"/>
      <c r="E115" s="4"/>
      <c r="G115" t="str">
        <f>IF(VALUE(F115)=0,"",VLOOKUP(VALUE(F115),Kohustusühikud!$A$8:$C$880,3,FALSE))</f>
        <v/>
      </c>
    </row>
    <row r="116" spans="1:7" x14ac:dyDescent="0.2">
      <c r="A116" s="3" t="s">
        <v>7484</v>
      </c>
      <c r="B116" s="3"/>
      <c r="C116" s="3" t="s">
        <v>1607</v>
      </c>
      <c r="D116" s="4"/>
      <c r="E116" s="4"/>
      <c r="G116" t="str">
        <f>IF(VALUE(F116)=0,"",VLOOKUP(VALUE(F116),Kohustusühikud!$A$8:$C$880,3,FALSE))</f>
        <v/>
      </c>
    </row>
    <row r="117" spans="1:7" x14ac:dyDescent="0.2">
      <c r="A117" s="4"/>
      <c r="B117" s="4"/>
      <c r="C117" s="4"/>
      <c r="D117" s="4"/>
      <c r="E117" s="4"/>
      <c r="G117" t="str">
        <f>IF(VALUE(F117)=0,"",VLOOKUP(VALUE(F117),Kohustusühikud!$A$8:$C$880,3,FALSE))</f>
        <v/>
      </c>
    </row>
    <row r="118" spans="1:7" x14ac:dyDescent="0.2">
      <c r="A118" s="4" t="s">
        <v>1608</v>
      </c>
      <c r="B118" s="4"/>
      <c r="C118" s="4" t="s">
        <v>1609</v>
      </c>
      <c r="D118" s="4"/>
      <c r="E118" s="4"/>
      <c r="F118" s="4" t="s">
        <v>10971</v>
      </c>
      <c r="G118" t="str">
        <f>IF(VALUE(F118)=0,"",VLOOKUP(VALUE(F118),Kohustusühikud!$A$8:$C$880,3,FALSE))</f>
        <v>TULEM OSALUSTELT</v>
      </c>
    </row>
    <row r="119" spans="1:7" x14ac:dyDescent="0.2">
      <c r="A119" s="4"/>
      <c r="B119" s="4" t="s">
        <v>1610</v>
      </c>
      <c r="C119" s="4"/>
      <c r="D119" s="4" t="s">
        <v>3994</v>
      </c>
      <c r="E119" s="4"/>
      <c r="G119" t="str">
        <f>IF(VALUE(F119)=0,"",VLOOKUP(VALUE(F119),Kohustusühikud!$A$8:$C$880,3,FALSE))</f>
        <v/>
      </c>
    </row>
    <row r="120" spans="1:7" x14ac:dyDescent="0.2">
      <c r="A120" s="4"/>
      <c r="B120" s="4" t="s">
        <v>3995</v>
      </c>
      <c r="C120" s="4"/>
      <c r="D120" s="4" t="s">
        <v>3996</v>
      </c>
      <c r="E120" s="4"/>
      <c r="G120" t="str">
        <f>IF(VALUE(F120)=0,"",VLOOKUP(VALUE(F120),Kohustusühikud!$A$8:$C$880,3,FALSE))</f>
        <v/>
      </c>
    </row>
    <row r="121" spans="1:7" s="6" customFormat="1" x14ac:dyDescent="0.2">
      <c r="A121" s="4" t="s">
        <v>1964</v>
      </c>
      <c r="B121" s="4"/>
      <c r="C121" s="4" t="s">
        <v>1965</v>
      </c>
      <c r="D121" s="4"/>
      <c r="E121" s="4"/>
      <c r="F121" s="4"/>
      <c r="G121" t="str">
        <f>IF(VALUE(F121)=0,"",VLOOKUP(VALUE(F121),Kohustusühikud!$A$8:$C$880,3,FALSE))</f>
        <v/>
      </c>
    </row>
    <row r="122" spans="1:7" s="6" customFormat="1" x14ac:dyDescent="0.2">
      <c r="A122" s="4"/>
      <c r="B122" s="4" t="s">
        <v>1966</v>
      </c>
      <c r="C122" s="4"/>
      <c r="D122" s="4" t="s">
        <v>1967</v>
      </c>
      <c r="E122" s="4"/>
      <c r="F122" s="4" t="s">
        <v>2958</v>
      </c>
      <c r="G122" t="str">
        <f>IF(VALUE(F122)=0,"",VLOOKUP(VALUE(F122),Kohustusühikud!$A$8:$C$880,3,FALSE))</f>
        <v>KASUM/KAHJUM VARUDE JA PÕHIVARA MÜÜGIST (va finantsvarad)</v>
      </c>
    </row>
    <row r="123" spans="1:7" s="6" customFormat="1" x14ac:dyDescent="0.2">
      <c r="A123" s="4"/>
      <c r="B123" s="4" t="s">
        <v>6115</v>
      </c>
      <c r="C123" s="4"/>
      <c r="D123" s="4" t="s">
        <v>2957</v>
      </c>
      <c r="E123" s="4"/>
      <c r="F123" s="4"/>
      <c r="G123" t="str">
        <f>IF(VALUE(F123)=0,"",VLOOKUP(VALUE(F123),Kohustusühikud!$A$8:$C$880,3,FALSE))</f>
        <v/>
      </c>
    </row>
    <row r="124" spans="1:7" s="6" customFormat="1" x14ac:dyDescent="0.2">
      <c r="A124" s="4" t="s">
        <v>7868</v>
      </c>
      <c r="B124" s="4"/>
      <c r="C124" s="4" t="s">
        <v>7870</v>
      </c>
      <c r="D124" s="4"/>
      <c r="E124" s="4"/>
      <c r="F124" s="4"/>
      <c r="G124" t="str">
        <f>IF(VALUE(F124)=0,"",VLOOKUP(VALUE(F124),Kohustusühikud!$A$8:$C$880,3,FALSE))</f>
        <v/>
      </c>
    </row>
    <row r="125" spans="1:7" s="6" customFormat="1" x14ac:dyDescent="0.2">
      <c r="A125" s="4"/>
      <c r="B125" s="4" t="s">
        <v>7869</v>
      </c>
      <c r="C125" s="4"/>
      <c r="D125" s="4" t="s">
        <v>1967</v>
      </c>
      <c r="E125" s="4"/>
      <c r="F125" s="4" t="s">
        <v>2958</v>
      </c>
      <c r="G125" t="str">
        <f>IF(VALUE(F125)=0,"",VLOOKUP(VALUE(F125),Kohustusühikud!$A$8:$C$880,3,FALSE))</f>
        <v>KASUM/KAHJUM VARUDE JA PÕHIVARA MÜÜGIST (va finantsvarad)</v>
      </c>
    </row>
    <row r="126" spans="1:7" x14ac:dyDescent="0.2">
      <c r="A126" s="4" t="s">
        <v>2136</v>
      </c>
      <c r="B126" s="4"/>
      <c r="C126" s="4" t="s">
        <v>2137</v>
      </c>
      <c r="D126" s="4"/>
      <c r="E126" s="4"/>
      <c r="F126" s="4" t="s">
        <v>2138</v>
      </c>
      <c r="G126" t="str">
        <f>IF(VALUE(F126)=0,"",VLOOKUP(VALUE(F126),Kohustusühikud!$A$8:$C$880,3,FALSE))</f>
        <v>Tulud loodusressursside kasutamisest</v>
      </c>
    </row>
    <row r="127" spans="1:7" x14ac:dyDescent="0.2">
      <c r="A127" s="4"/>
      <c r="B127" s="4" t="s">
        <v>5157</v>
      </c>
      <c r="C127" s="4"/>
      <c r="D127" s="4" t="s">
        <v>5158</v>
      </c>
      <c r="E127" s="4"/>
      <c r="G127" t="str">
        <f>IF(VALUE(F127)=0,"",VLOOKUP(VALUE(F127),Kohustusühikud!$A$8:$C$880,3,FALSE))</f>
        <v/>
      </c>
    </row>
    <row r="128" spans="1:7" x14ac:dyDescent="0.2">
      <c r="A128" s="4"/>
      <c r="B128" s="4" t="s">
        <v>8028</v>
      </c>
      <c r="C128" s="4"/>
      <c r="D128" s="4" t="s">
        <v>8029</v>
      </c>
      <c r="E128" s="4"/>
      <c r="F128" s="4" t="s">
        <v>2138</v>
      </c>
      <c r="G128" t="str">
        <f>IF(VALUE(F128)=0,"",VLOOKUP(VALUE(F128),Kohustusühikud!$A$8:$C$880,3,FALSE))</f>
        <v>Tulud loodusressursside kasutamisest</v>
      </c>
    </row>
    <row r="129" spans="1:9" x14ac:dyDescent="0.2">
      <c r="A129" s="4" t="s">
        <v>5159</v>
      </c>
      <c r="B129" s="4"/>
      <c r="C129" s="4" t="s">
        <v>3582</v>
      </c>
      <c r="D129" s="4"/>
      <c r="E129" s="4"/>
      <c r="F129" s="4" t="s">
        <v>2138</v>
      </c>
      <c r="G129" t="str">
        <f>IF(VALUE(F129)=0,"",VLOOKUP(VALUE(F129),Kohustusühikud!$A$8:$C$880,3,FALSE))</f>
        <v>Tulud loodusressursside kasutamisest</v>
      </c>
    </row>
    <row r="130" spans="1:9" x14ac:dyDescent="0.2">
      <c r="A130" s="4"/>
      <c r="B130" s="4" t="s">
        <v>5663</v>
      </c>
      <c r="C130" s="4"/>
      <c r="D130" s="4" t="s">
        <v>1021</v>
      </c>
      <c r="E130" s="4"/>
      <c r="G130" t="str">
        <f>IF(VALUE(F130)=0,"",VLOOKUP(VALUE(F130),Kohustusühikud!$A$8:$C$880,3,FALSE))</f>
        <v/>
      </c>
    </row>
    <row r="131" spans="1:9" x14ac:dyDescent="0.2">
      <c r="A131" s="4" t="s">
        <v>6868</v>
      </c>
      <c r="B131" s="4"/>
      <c r="C131" s="4" t="s">
        <v>1103</v>
      </c>
      <c r="D131" s="4"/>
      <c r="E131" s="4"/>
      <c r="F131" s="4" t="s">
        <v>1104</v>
      </c>
      <c r="G131" t="str">
        <f>IF(VALUE(F131)=0,"",VLOOKUP(VALUE(F131),Kohustusühikud!$A$8:$C$880,3,FALSE))</f>
        <v>Õiguste müük</v>
      </c>
    </row>
    <row r="132" spans="1:9" x14ac:dyDescent="0.2">
      <c r="A132" s="4"/>
      <c r="B132" s="4" t="s">
        <v>7063</v>
      </c>
      <c r="C132" s="4"/>
      <c r="D132" s="4" t="s">
        <v>645</v>
      </c>
      <c r="E132" s="4"/>
      <c r="G132" t="str">
        <f>IF(VALUE(F132)=0,"",VLOOKUP(VALUE(F132),Kohustusühikud!$A$8:$C$880,3,FALSE))</f>
        <v/>
      </c>
    </row>
    <row r="133" spans="1:9" x14ac:dyDescent="0.2">
      <c r="A133" s="4" t="s">
        <v>2224</v>
      </c>
      <c r="B133" s="4"/>
      <c r="C133" s="4" t="s">
        <v>7174</v>
      </c>
      <c r="D133" s="4"/>
      <c r="E133" s="4"/>
      <c r="G133" t="str">
        <f>IF(VALUE(F133)=0,"",VLOOKUP(VALUE(F133),Kohustusühikud!$A$8:$C$880,3,FALSE))</f>
        <v/>
      </c>
    </row>
    <row r="134" spans="1:9" x14ac:dyDescent="0.2">
      <c r="A134" s="4"/>
      <c r="B134" s="4" t="s">
        <v>2225</v>
      </c>
      <c r="C134" s="4"/>
      <c r="D134" s="4" t="s">
        <v>2209</v>
      </c>
      <c r="E134" s="4"/>
      <c r="G134" t="str">
        <f>IF(VALUE(F134)=0,"",VLOOKUP(VALUE(F134),Kohustusühikud!$A$8:$C$880,3,FALSE))</f>
        <v/>
      </c>
    </row>
    <row r="135" spans="1:9" x14ac:dyDescent="0.2">
      <c r="A135" s="4" t="s">
        <v>4766</v>
      </c>
      <c r="B135" s="4"/>
      <c r="C135" s="4" t="s">
        <v>4768</v>
      </c>
      <c r="D135" s="4"/>
      <c r="E135" s="4"/>
      <c r="G135" t="str">
        <f>IF(VALUE(F135)=0,"",VLOOKUP(VALUE(F135),Kohustusühikud!$A$8:$C$880,3,FALSE))</f>
        <v/>
      </c>
    </row>
    <row r="136" spans="1:9" x14ac:dyDescent="0.2">
      <c r="A136" s="4"/>
      <c r="B136" s="4" t="s">
        <v>4767</v>
      </c>
      <c r="C136" s="4"/>
      <c r="D136" s="4" t="s">
        <v>4768</v>
      </c>
      <c r="E136" s="4"/>
      <c r="G136" t="str">
        <f>IF(VALUE(F136)=0,"",VLOOKUP(VALUE(F136),Kohustusühikud!$A$8:$C$880,3,FALSE))</f>
        <v/>
      </c>
    </row>
    <row r="137" spans="1:9" x14ac:dyDescent="0.2">
      <c r="A137" s="4" t="s">
        <v>6105</v>
      </c>
      <c r="B137" s="4"/>
      <c r="C137" s="4" t="s">
        <v>6106</v>
      </c>
      <c r="D137" s="4"/>
      <c r="E137" s="4"/>
      <c r="G137" t="str">
        <f>IF(VALUE(F137)=0,"",VLOOKUP(VALUE(F137),Kohustusühikud!$A$8:$C$880,3,FALSE))</f>
        <v/>
      </c>
    </row>
    <row r="138" spans="1:9" x14ac:dyDescent="0.2">
      <c r="A138" s="4"/>
      <c r="B138" s="4" t="s">
        <v>6107</v>
      </c>
      <c r="C138" s="4"/>
      <c r="D138" s="4" t="s">
        <v>6108</v>
      </c>
      <c r="E138" s="4"/>
      <c r="F138" s="4" t="s">
        <v>1104</v>
      </c>
      <c r="G138" t="str">
        <f>IF(VALUE(F138)=0,"",VLOOKUP(VALUE(F138),Kohustusühikud!$A$8:$C$880,3,FALSE))</f>
        <v>Õiguste müük</v>
      </c>
    </row>
    <row r="139" spans="1:9" x14ac:dyDescent="0.2">
      <c r="A139" s="4" t="s">
        <v>646</v>
      </c>
      <c r="B139" s="4"/>
      <c r="C139" s="4" t="s">
        <v>6475</v>
      </c>
      <c r="D139" s="4"/>
      <c r="E139" s="4"/>
      <c r="F139" s="4" t="s">
        <v>1104</v>
      </c>
      <c r="G139" t="str">
        <f>IF(VALUE(F139)=0,"",VLOOKUP(VALUE(F139),Kohustusühikud!$A$8:$C$880,3,FALSE))</f>
        <v>Õiguste müük</v>
      </c>
    </row>
    <row r="140" spans="1:9" x14ac:dyDescent="0.2">
      <c r="A140" s="4"/>
      <c r="B140" s="4" t="s">
        <v>718</v>
      </c>
      <c r="C140" s="4"/>
      <c r="D140" s="4" t="s">
        <v>719</v>
      </c>
      <c r="E140" s="4"/>
      <c r="G140" t="str">
        <f>IF(VALUE(F140)=0,"",VLOOKUP(VALUE(F140),Kohustusühikud!$A$8:$C$880,3,FALSE))</f>
        <v/>
      </c>
    </row>
    <row r="141" spans="1:9" x14ac:dyDescent="0.2">
      <c r="A141" s="4"/>
      <c r="B141" s="4"/>
      <c r="C141" s="4"/>
      <c r="D141" s="4"/>
      <c r="E141" s="4"/>
      <c r="G141" t="str">
        <f>IF(VALUE(F141)=0,"",VLOOKUP(VALUE(F141),Kohustusühikud!$A$8:$C$880,3,FALSE))</f>
        <v/>
      </c>
    </row>
    <row r="142" spans="1:9" x14ac:dyDescent="0.2">
      <c r="A142" s="3" t="s">
        <v>720</v>
      </c>
      <c r="B142" s="3"/>
      <c r="C142" s="3" t="s">
        <v>7338</v>
      </c>
      <c r="D142" s="3"/>
      <c r="E142" s="4"/>
      <c r="G142" t="str">
        <f>IF(VALUE(F142)=0,"",VLOOKUP(VALUE(F142),Kohustusühikud!$A$8:$C$880,3,FALSE))</f>
        <v/>
      </c>
    </row>
    <row r="143" spans="1:9" x14ac:dyDescent="0.2">
      <c r="A143" s="3"/>
      <c r="B143" s="3"/>
      <c r="C143" s="3"/>
      <c r="D143" s="3"/>
      <c r="E143" s="4"/>
      <c r="G143" t="str">
        <f>IF(VALUE(F143)=0,"",VLOOKUP(VALUE(F143),Kohustusühikud!$A$8:$C$880,3,FALSE))</f>
        <v/>
      </c>
    </row>
    <row r="144" spans="1:9" x14ac:dyDescent="0.2">
      <c r="A144" s="4" t="s">
        <v>2405</v>
      </c>
      <c r="B144" s="4"/>
      <c r="C144" s="4" t="s">
        <v>2406</v>
      </c>
      <c r="D144" s="4"/>
      <c r="E144" s="4"/>
      <c r="G144" t="str">
        <f>IF(VALUE(F144)=0,"",VLOOKUP(VALUE(F144),Kohustusühikud!$A$8:$C$880,3,FALSE))</f>
        <v/>
      </c>
      <c r="I144" s="7"/>
    </row>
    <row r="145" spans="1:7" x14ac:dyDescent="0.2">
      <c r="A145" s="4"/>
      <c r="B145" s="4" t="s">
        <v>6057</v>
      </c>
      <c r="C145" s="4"/>
      <c r="D145" s="4" t="s">
        <v>6058</v>
      </c>
      <c r="E145" s="4"/>
      <c r="F145" s="4" t="s">
        <v>6059</v>
      </c>
      <c r="G145" t="e">
        <f>IF(VALUE(F145)=0,"",VLOOKUP(VALUE(F145),Kohustusühikud!$A$8:$C$880,3,FALSE))</f>
        <v>#VALUE!</v>
      </c>
    </row>
    <row r="146" spans="1:7" x14ac:dyDescent="0.2">
      <c r="A146" s="4"/>
      <c r="B146" s="4" t="s">
        <v>6060</v>
      </c>
      <c r="C146" s="4"/>
      <c r="D146" s="4" t="s">
        <v>3630</v>
      </c>
      <c r="E146" s="4"/>
      <c r="F146" s="4" t="s">
        <v>7098</v>
      </c>
      <c r="G146" t="e">
        <f>IF(VALUE(F146)=0,"",VLOOKUP(VALUE(F146),Kohustusühikud!$A$8:$C$880,3,FALSE))</f>
        <v>#VALUE!</v>
      </c>
    </row>
    <row r="147" spans="1:7" x14ac:dyDescent="0.2">
      <c r="A147" s="4"/>
      <c r="B147" s="4" t="s">
        <v>7099</v>
      </c>
      <c r="C147" s="4"/>
      <c r="D147" s="4" t="s">
        <v>6025</v>
      </c>
      <c r="E147" s="4"/>
      <c r="F147" s="4" t="s">
        <v>6026</v>
      </c>
      <c r="G147" t="e">
        <f>IF(VALUE(F147)=0,"",VLOOKUP(VALUE(F147),Kohustusühikud!$A$8:$C$880,3,FALSE))</f>
        <v>#VALUE!</v>
      </c>
    </row>
    <row r="148" spans="1:7" x14ac:dyDescent="0.2">
      <c r="A148" s="4"/>
      <c r="B148" s="4" t="s">
        <v>7334</v>
      </c>
      <c r="C148" s="4"/>
      <c r="D148" s="4" t="s">
        <v>2785</v>
      </c>
      <c r="E148" s="4"/>
      <c r="F148" s="4" t="s">
        <v>2858</v>
      </c>
      <c r="G148" t="e">
        <f>IF(VALUE(F148)=0,"",VLOOKUP(VALUE(F148),Kohustusühikud!$A$8:$C$880,3,FALSE))</f>
        <v>#VALUE!</v>
      </c>
    </row>
    <row r="149" spans="1:7" x14ac:dyDescent="0.2">
      <c r="A149" s="4"/>
      <c r="B149" s="4" t="s">
        <v>1132</v>
      </c>
      <c r="C149" s="4"/>
      <c r="D149" s="4" t="s">
        <v>5850</v>
      </c>
      <c r="E149" s="4"/>
      <c r="F149" s="4" t="s">
        <v>5851</v>
      </c>
      <c r="G149" t="e">
        <f>IF(VALUE(F149)=0,"",VLOOKUP(VALUE(F149),Kohustusühikud!$A$8:$C$880,3,FALSE))</f>
        <v>#VALUE!</v>
      </c>
    </row>
    <row r="150" spans="1:7" x14ac:dyDescent="0.2">
      <c r="A150" s="4"/>
      <c r="B150" s="4" t="s">
        <v>5852</v>
      </c>
      <c r="C150" s="4"/>
      <c r="D150" s="4" t="s">
        <v>3527</v>
      </c>
      <c r="E150" s="4"/>
      <c r="F150" s="4" t="s">
        <v>3528</v>
      </c>
      <c r="G150" t="e">
        <f>IF(VALUE(F150)=0,"",VLOOKUP(VALUE(F150),Kohustusühikud!$A$8:$C$880,3,FALSE))</f>
        <v>#VALUE!</v>
      </c>
    </row>
    <row r="151" spans="1:7" x14ac:dyDescent="0.2">
      <c r="A151" s="4"/>
      <c r="B151" s="4" t="s">
        <v>1057</v>
      </c>
      <c r="C151" s="4"/>
      <c r="D151" s="4" t="s">
        <v>1932</v>
      </c>
      <c r="E151" s="4"/>
      <c r="G151" t="str">
        <f>IF(VALUE(F151)=0,"",VLOOKUP(VALUE(F151),Kohustusühikud!$A$8:$C$880,3,FALSE))</f>
        <v/>
      </c>
    </row>
    <row r="152" spans="1:7" x14ac:dyDescent="0.2">
      <c r="A152" s="4"/>
      <c r="B152" s="4" t="s">
        <v>6505</v>
      </c>
      <c r="C152" s="4"/>
      <c r="D152" s="4" t="s">
        <v>6506</v>
      </c>
      <c r="E152" s="4"/>
      <c r="F152" s="4" t="s">
        <v>6507</v>
      </c>
      <c r="G152" t="str">
        <f>IF(VALUE(F152)=0,"",VLOOKUP(VALUE(F152),Kohustusühikud!$A$8:$C$880,3,FALSE))</f>
        <v>Võlalt arvestatud intressitulu (va finantstulu)</v>
      </c>
    </row>
    <row r="153" spans="1:7" x14ac:dyDescent="0.2">
      <c r="A153" s="4" t="s">
        <v>2381</v>
      </c>
      <c r="B153" s="4"/>
      <c r="C153" s="4" t="s">
        <v>3715</v>
      </c>
      <c r="D153" s="4"/>
      <c r="E153" s="4"/>
      <c r="G153" t="str">
        <f>IF(VALUE(F153)=0,"",VLOOKUP(VALUE(F153),Kohustusühikud!$A$8:$C$880,3,FALSE))</f>
        <v/>
      </c>
    </row>
    <row r="154" spans="1:7" x14ac:dyDescent="0.2">
      <c r="A154" s="4"/>
      <c r="B154" s="4" t="s">
        <v>616</v>
      </c>
      <c r="C154" s="4"/>
      <c r="D154" s="4" t="s">
        <v>407</v>
      </c>
      <c r="E154" s="4"/>
      <c r="G154" t="str">
        <f>IF(VALUE(F154)=0,"",VLOOKUP(VALUE(F154),Kohustusühikud!$A$8:$C$880,3,FALSE))</f>
        <v/>
      </c>
    </row>
    <row r="155" spans="1:7" x14ac:dyDescent="0.2">
      <c r="A155" s="4"/>
      <c r="B155" s="4" t="s">
        <v>6017</v>
      </c>
      <c r="C155" s="4"/>
      <c r="D155" s="4" t="s">
        <v>408</v>
      </c>
      <c r="E155" s="4"/>
      <c r="G155" t="str">
        <f>IF(VALUE(F155)=0,"",VLOOKUP(VALUE(F155),Kohustusühikud!$A$8:$C$880,3,FALSE))</f>
        <v/>
      </c>
    </row>
    <row r="156" spans="1:7" x14ac:dyDescent="0.2">
      <c r="A156" s="4" t="s">
        <v>6508</v>
      </c>
      <c r="B156" s="4"/>
      <c r="C156" s="4" t="s">
        <v>6509</v>
      </c>
      <c r="D156" s="4"/>
      <c r="G156" t="str">
        <f>IF(VALUE(F156)=0,"",VLOOKUP(VALUE(F156),Kohustusühikud!$A$8:$C$880,3,FALSE))</f>
        <v/>
      </c>
    </row>
    <row r="157" spans="1:7" x14ac:dyDescent="0.2">
      <c r="A157" s="4"/>
      <c r="B157" s="4" t="s">
        <v>5836</v>
      </c>
      <c r="C157" s="4"/>
      <c r="D157" s="4" t="s">
        <v>6058</v>
      </c>
      <c r="F157" s="4" t="s">
        <v>6059</v>
      </c>
      <c r="G157" t="e">
        <f>IF(VALUE(F157)=0,"",VLOOKUP(VALUE(F157),Kohustusühikud!$A$8:$C$880,3,FALSE))</f>
        <v>#VALUE!</v>
      </c>
    </row>
    <row r="158" spans="1:7" x14ac:dyDescent="0.2">
      <c r="A158" s="4"/>
      <c r="B158" s="4" t="s">
        <v>5837</v>
      </c>
      <c r="C158" s="4"/>
      <c r="D158" s="9" t="s">
        <v>3630</v>
      </c>
      <c r="F158" s="4" t="s">
        <v>7098</v>
      </c>
      <c r="G158" t="e">
        <f>IF(VALUE(F158)=0,"",VLOOKUP(VALUE(F158),Kohustusühikud!$A$8:$C$880,3,FALSE))</f>
        <v>#VALUE!</v>
      </c>
    </row>
    <row r="159" spans="1:7" x14ac:dyDescent="0.2">
      <c r="A159" s="4"/>
      <c r="B159" s="4" t="s">
        <v>5893</v>
      </c>
      <c r="C159" s="4"/>
      <c r="D159" s="4" t="s">
        <v>6025</v>
      </c>
      <c r="F159" s="4" t="s">
        <v>6026</v>
      </c>
      <c r="G159" t="e">
        <f>IF(VALUE(F159)=0,"",VLOOKUP(VALUE(F159),Kohustusühikud!$A$8:$C$880,3,FALSE))</f>
        <v>#VALUE!</v>
      </c>
    </row>
    <row r="160" spans="1:7" x14ac:dyDescent="0.2">
      <c r="A160" s="4"/>
      <c r="B160" s="4" t="s">
        <v>5894</v>
      </c>
      <c r="C160" s="4"/>
      <c r="D160" s="4" t="s">
        <v>2785</v>
      </c>
      <c r="F160" s="4" t="s">
        <v>2858</v>
      </c>
      <c r="G160" t="e">
        <f>IF(VALUE(F160)=0,"",VLOOKUP(VALUE(F160),Kohustusühikud!$A$8:$C$880,3,FALSE))</f>
        <v>#VALUE!</v>
      </c>
    </row>
    <row r="161" spans="1:7" x14ac:dyDescent="0.2">
      <c r="A161" s="4"/>
      <c r="B161" s="4" t="s">
        <v>2765</v>
      </c>
      <c r="C161" s="4"/>
      <c r="D161" s="4" t="s">
        <v>5850</v>
      </c>
      <c r="F161" s="4" t="s">
        <v>5851</v>
      </c>
      <c r="G161" t="e">
        <f>IF(VALUE(F161)=0,"",VLOOKUP(VALUE(F161),Kohustusühikud!$A$8:$C$880,3,FALSE))</f>
        <v>#VALUE!</v>
      </c>
    </row>
    <row r="162" spans="1:7" x14ac:dyDescent="0.2">
      <c r="A162" s="4"/>
      <c r="B162" s="4" t="s">
        <v>2891</v>
      </c>
      <c r="C162" s="4"/>
      <c r="D162" s="4" t="s">
        <v>3527</v>
      </c>
      <c r="F162" s="4" t="s">
        <v>3528</v>
      </c>
      <c r="G162" t="e">
        <f>IF(VALUE(F162)=0,"",VLOOKUP(VALUE(F162),Kohustusühikud!$A$8:$C$880,3,FALSE))</f>
        <v>#VALUE!</v>
      </c>
    </row>
    <row r="163" spans="1:7" x14ac:dyDescent="0.2">
      <c r="A163" s="4"/>
      <c r="B163" s="4" t="s">
        <v>6858</v>
      </c>
      <c r="C163" s="4"/>
      <c r="D163" s="4" t="s">
        <v>6506</v>
      </c>
      <c r="F163" s="4" t="s">
        <v>6507</v>
      </c>
      <c r="G163" t="str">
        <f>IF(VALUE(F163)=0,"",VLOOKUP(VALUE(F163),Kohustusühikud!$A$8:$C$880,3,FALSE))</f>
        <v>Võlalt arvestatud intressitulu (va finantstulu)</v>
      </c>
    </row>
    <row r="164" spans="1:7" x14ac:dyDescent="0.2">
      <c r="A164" s="4" t="s">
        <v>6859</v>
      </c>
      <c r="B164" s="4"/>
      <c r="C164" s="4" t="s">
        <v>813</v>
      </c>
      <c r="D164" s="4"/>
      <c r="F164" s="4" t="s">
        <v>6507</v>
      </c>
      <c r="G164" t="str">
        <f>IF(VALUE(F164)=0,"",VLOOKUP(VALUE(F164),Kohustusühikud!$A$8:$C$880,3,FALSE))</f>
        <v>Võlalt arvestatud intressitulu (va finantstulu)</v>
      </c>
    </row>
    <row r="165" spans="1:7" x14ac:dyDescent="0.2">
      <c r="A165" s="4"/>
      <c r="B165" s="4" t="s">
        <v>814</v>
      </c>
      <c r="C165" s="4"/>
      <c r="D165" s="4" t="s">
        <v>815</v>
      </c>
      <c r="G165" t="str">
        <f>IF(VALUE(F165)=0,"",VLOOKUP(VALUE(F165),Kohustusühikud!$A$8:$C$880,3,FALSE))</f>
        <v/>
      </c>
    </row>
    <row r="166" spans="1:7" x14ac:dyDescent="0.2">
      <c r="A166" s="4" t="s">
        <v>816</v>
      </c>
      <c r="B166" s="4"/>
      <c r="C166" s="4" t="s">
        <v>6576</v>
      </c>
      <c r="D166" s="4"/>
      <c r="F166" s="4" t="s">
        <v>2489</v>
      </c>
      <c r="G166" t="str">
        <f>IF(VALUE(F166)=0,"",VLOOKUP(VALUE(F166),Kohustusühikud!$A$8:$C$880,3,FALSE))</f>
        <v>Eespool nimetamata muud tulud</v>
      </c>
    </row>
    <row r="167" spans="1:7" x14ac:dyDescent="0.2">
      <c r="A167" s="4"/>
      <c r="B167" s="4" t="s">
        <v>5162</v>
      </c>
      <c r="C167" s="4"/>
      <c r="D167" s="4" t="s">
        <v>1024</v>
      </c>
      <c r="G167" t="str">
        <f>IF(VALUE(F167)=0,"",VLOOKUP(VALUE(F167),Kohustusühikud!$A$8:$C$880,3,FALSE))</f>
        <v/>
      </c>
    </row>
    <row r="168" spans="1:7" x14ac:dyDescent="0.2">
      <c r="A168" s="4" t="s">
        <v>5435</v>
      </c>
      <c r="B168" s="4"/>
      <c r="C168" s="4" t="s">
        <v>371</v>
      </c>
      <c r="D168" s="4"/>
      <c r="E168" s="4"/>
      <c r="F168" s="4">
        <v>3888</v>
      </c>
      <c r="G168" t="str">
        <f>IF(VALUE(F168)=0,"",VLOOKUP(VALUE(F168),Kohustusühikud!$A$8:$C$880,3,FALSE))</f>
        <v>Eespool nimetamata muud tulud</v>
      </c>
    </row>
    <row r="169" spans="1:7" x14ac:dyDescent="0.2">
      <c r="A169" s="4"/>
      <c r="B169" s="4" t="s">
        <v>1758</v>
      </c>
      <c r="C169" s="4"/>
      <c r="D169" s="4" t="s">
        <v>1759</v>
      </c>
      <c r="E169" s="4"/>
      <c r="G169" t="str">
        <f>IF(VALUE(F169)=0,"",VLOOKUP(VALUE(F169),Kohustusühikud!$A$8:$C$880,3,FALSE))</f>
        <v/>
      </c>
    </row>
    <row r="170" spans="1:7" x14ac:dyDescent="0.2">
      <c r="A170" s="4"/>
      <c r="B170" s="4" t="s">
        <v>1760</v>
      </c>
      <c r="C170" s="4"/>
      <c r="D170" s="4" t="s">
        <v>1761</v>
      </c>
      <c r="E170" s="4"/>
      <c r="G170" t="str">
        <f>IF(VALUE(F170)=0,"",VLOOKUP(VALUE(F170),Kohustusühikud!$A$8:$C$880,3,FALSE))</f>
        <v/>
      </c>
    </row>
    <row r="171" spans="1:7" x14ac:dyDescent="0.2">
      <c r="A171" s="4"/>
      <c r="B171" s="4" t="s">
        <v>1380</v>
      </c>
      <c r="C171" s="4"/>
      <c r="D171" s="4" t="s">
        <v>1381</v>
      </c>
      <c r="E171" s="4"/>
      <c r="F171" s="4">
        <v>38809000</v>
      </c>
      <c r="G171" t="str">
        <f>IF(VALUE(F171)=0,"",VLOOKUP(VALUE(F171),Kohustusühikud!$A$8:$C$880,3,FALSE))</f>
        <v>Muud trahvid</v>
      </c>
    </row>
    <row r="172" spans="1:7" x14ac:dyDescent="0.2">
      <c r="A172" s="4"/>
      <c r="B172" s="4" t="s">
        <v>4355</v>
      </c>
      <c r="C172" s="4"/>
      <c r="D172" s="4" t="s">
        <v>7318</v>
      </c>
      <c r="E172" s="4"/>
      <c r="G172" t="str">
        <f>IF(VALUE(F172)=0,"",VLOOKUP(VALUE(F172),Kohustusühikud!$A$8:$C$880,3,FALSE))</f>
        <v/>
      </c>
    </row>
    <row r="173" spans="1:7" x14ac:dyDescent="0.2">
      <c r="A173" s="4" t="s">
        <v>2566</v>
      </c>
      <c r="B173" s="4"/>
      <c r="C173" s="4" t="s">
        <v>1129</v>
      </c>
      <c r="D173" s="4"/>
      <c r="E173" s="4"/>
      <c r="F173" s="4">
        <v>3882</v>
      </c>
      <c r="G173" t="str">
        <f>IF(VALUE(F173)=0,"",VLOOKUP(VALUE(F173),Kohustusühikud!$A$8:$C$880,3,FALSE))</f>
        <v>Saastetasud ja keskkonnale tekitatud kahju hüvitis</v>
      </c>
    </row>
    <row r="174" spans="1:7" x14ac:dyDescent="0.2">
      <c r="A174" s="4"/>
      <c r="B174" s="4" t="s">
        <v>1130</v>
      </c>
      <c r="C174" s="4"/>
      <c r="D174" s="4" t="s">
        <v>1131</v>
      </c>
      <c r="E174" s="4"/>
      <c r="G174" t="str">
        <f>IF(VALUE(F174)=0,"",VLOOKUP(VALUE(F174),Kohustusühikud!$A$8:$C$880,3,FALSE))</f>
        <v/>
      </c>
    </row>
    <row r="175" spans="1:7" x14ac:dyDescent="0.2">
      <c r="A175" s="4" t="s">
        <v>2532</v>
      </c>
      <c r="B175" s="4"/>
      <c r="C175" s="4" t="s">
        <v>4415</v>
      </c>
      <c r="D175" s="4"/>
      <c r="E175" s="4"/>
      <c r="G175" t="str">
        <f>IF(VALUE(F175)=0,"",VLOOKUP(VALUE(F175),Kohustusühikud!$A$8:$C$880,3,FALSE))</f>
        <v/>
      </c>
    </row>
    <row r="176" spans="1:7" x14ac:dyDescent="0.2">
      <c r="A176" s="4"/>
      <c r="B176" s="4" t="s">
        <v>2533</v>
      </c>
      <c r="C176" s="4"/>
      <c r="D176" s="4" t="s">
        <v>4905</v>
      </c>
      <c r="E176" s="4"/>
      <c r="G176" t="str">
        <f>IF(VALUE(F176)=0,"",VLOOKUP(VALUE(F176),Kohustusühikud!$A$8:$C$880,3,FALSE))</f>
        <v/>
      </c>
    </row>
    <row r="177" spans="1:7" x14ac:dyDescent="0.2">
      <c r="A177" s="4" t="s">
        <v>356</v>
      </c>
      <c r="B177" s="4"/>
      <c r="C177" s="4" t="s">
        <v>2914</v>
      </c>
      <c r="D177" s="4"/>
      <c r="E177" s="4"/>
      <c r="G177" t="str">
        <f>IF(VALUE(F177)=0,"",VLOOKUP(VALUE(F177),Kohustusühikud!$A$8:$C$880,3,FALSE))</f>
        <v/>
      </c>
    </row>
    <row r="178" spans="1:7" x14ac:dyDescent="0.2">
      <c r="A178" s="4"/>
      <c r="B178" s="4" t="s">
        <v>6806</v>
      </c>
      <c r="C178" s="4"/>
      <c r="D178" s="4" t="s">
        <v>3595</v>
      </c>
      <c r="E178" s="4"/>
      <c r="G178" t="str">
        <f>IF(VALUE(F178)=0,"",VLOOKUP(VALUE(F178),Kohustusühikud!$A$8:$C$880,3,FALSE))</f>
        <v/>
      </c>
    </row>
    <row r="179" spans="1:7" x14ac:dyDescent="0.2">
      <c r="G179" t="str">
        <f>IF(VALUE(F179)=0,"",VLOOKUP(VALUE(F179),Kohustusühikud!$A$8:$C$880,3,FALSE))</f>
        <v/>
      </c>
    </row>
    <row r="180" spans="1:7" x14ac:dyDescent="0.2">
      <c r="A180" s="3" t="s">
        <v>2534</v>
      </c>
      <c r="B180" s="4"/>
      <c r="C180" s="3" t="s">
        <v>7192</v>
      </c>
      <c r="D180" s="3"/>
      <c r="G180" t="str">
        <f>IF(VALUE(F180)=0,"",VLOOKUP(VALUE(F180),Kohustusühikud!$A$8:$C$880,3,FALSE))</f>
        <v/>
      </c>
    </row>
    <row r="181" spans="1:7" x14ac:dyDescent="0.2">
      <c r="A181" s="4"/>
      <c r="B181" s="4"/>
      <c r="C181" s="4"/>
      <c r="D181" s="4"/>
      <c r="E181" s="4"/>
      <c r="G181" t="str">
        <f>IF(VALUE(F181)=0,"",VLOOKUP(VALUE(F181),Kohustusühikud!$A$8:$C$880,3,FALSE))</f>
        <v/>
      </c>
    </row>
    <row r="182" spans="1:7" x14ac:dyDescent="0.2">
      <c r="A182" s="4" t="s">
        <v>7193</v>
      </c>
      <c r="B182" s="4"/>
      <c r="C182" s="4" t="s">
        <v>1082</v>
      </c>
      <c r="D182" s="4"/>
      <c r="G182" t="str">
        <f>IF(VALUE(F182)=0,"",VLOOKUP(VALUE(F182),Kohustusühikud!$A$8:$C$880,3,FALSE))</f>
        <v/>
      </c>
    </row>
    <row r="183" spans="1:7" x14ac:dyDescent="0.2">
      <c r="A183" s="4"/>
      <c r="B183" s="4" t="s">
        <v>4127</v>
      </c>
      <c r="C183" s="4"/>
      <c r="D183" s="949" t="s">
        <v>4128</v>
      </c>
      <c r="E183" s="950"/>
      <c r="F183" s="4" t="s">
        <v>4129</v>
      </c>
      <c r="G183" t="str">
        <f>IF(VALUE(F183)=0,"",VLOOKUP(VALUE(F183),Kohustusühikud!$A$8:$C$880,3,FALSE))</f>
        <v>Tulud haridusalasest tegevusest</v>
      </c>
    </row>
    <row r="184" spans="1:7" x14ac:dyDescent="0.2">
      <c r="A184" s="4"/>
      <c r="B184" s="4" t="s">
        <v>4130</v>
      </c>
      <c r="C184" s="4"/>
      <c r="D184" s="4" t="s">
        <v>5825</v>
      </c>
      <c r="F184" s="4" t="s">
        <v>4129</v>
      </c>
      <c r="G184" t="str">
        <f>IF(VALUE(F184)=0,"",VLOOKUP(VALUE(F184),Kohustusühikud!$A$8:$C$880,3,FALSE))</f>
        <v>Tulud haridusalasest tegevusest</v>
      </c>
    </row>
    <row r="185" spans="1:7" x14ac:dyDescent="0.2">
      <c r="A185" s="4"/>
      <c r="B185" s="4" t="s">
        <v>5826</v>
      </c>
      <c r="C185" s="4"/>
      <c r="D185" s="4" t="s">
        <v>3909</v>
      </c>
      <c r="F185" s="4" t="s">
        <v>4129</v>
      </c>
      <c r="G185" t="str">
        <f>IF(VALUE(F185)=0,"",VLOOKUP(VALUE(F185),Kohustusühikud!$A$8:$C$880,3,FALSE))</f>
        <v>Tulud haridusalasest tegevusest</v>
      </c>
    </row>
    <row r="186" spans="1:7" x14ac:dyDescent="0.2">
      <c r="A186" s="4"/>
      <c r="B186" s="4" t="s">
        <v>3910</v>
      </c>
      <c r="C186" s="4"/>
      <c r="D186" s="4" t="s">
        <v>6000</v>
      </c>
      <c r="F186" s="4" t="s">
        <v>4129</v>
      </c>
      <c r="G186" t="str">
        <f>IF(VALUE(F186)=0,"",VLOOKUP(VALUE(F186),Kohustusühikud!$A$8:$C$880,3,FALSE))</f>
        <v>Tulud haridusalasest tegevusest</v>
      </c>
    </row>
    <row r="187" spans="1:7" x14ac:dyDescent="0.2">
      <c r="A187" s="4"/>
      <c r="B187" s="4" t="s">
        <v>1589</v>
      </c>
      <c r="C187" s="4"/>
      <c r="D187" s="4" t="s">
        <v>1590</v>
      </c>
      <c r="F187" s="4" t="s">
        <v>4129</v>
      </c>
      <c r="G187" t="str">
        <f>IF(VALUE(F187)=0,"",VLOOKUP(VALUE(F187),Kohustusühikud!$A$8:$C$880,3,FALSE))</f>
        <v>Tulud haridusalasest tegevusest</v>
      </c>
    </row>
    <row r="188" spans="1:7" x14ac:dyDescent="0.2">
      <c r="A188" s="4"/>
      <c r="B188" s="4" t="s">
        <v>1591</v>
      </c>
      <c r="C188" s="4"/>
      <c r="D188" s="4" t="s">
        <v>2451</v>
      </c>
      <c r="F188" s="4" t="s">
        <v>4129</v>
      </c>
      <c r="G188" t="str">
        <f>IF(VALUE(F188)=0,"",VLOOKUP(VALUE(F188),Kohustusühikud!$A$8:$C$880,3,FALSE))</f>
        <v>Tulud haridusalasest tegevusest</v>
      </c>
    </row>
    <row r="189" spans="1:7" x14ac:dyDescent="0.2">
      <c r="A189" s="4"/>
      <c r="B189" s="4" t="s">
        <v>3131</v>
      </c>
      <c r="C189" s="4"/>
      <c r="D189" s="4" t="s">
        <v>4711</v>
      </c>
      <c r="G189" t="str">
        <f>IF(VALUE(F189)=0,"",VLOOKUP(VALUE(F189),Kohustusühikud!$A$8:$C$880,3,FALSE))</f>
        <v/>
      </c>
    </row>
    <row r="190" spans="1:7" x14ac:dyDescent="0.2">
      <c r="A190" s="4"/>
      <c r="B190" s="4"/>
      <c r="C190" s="4" t="s">
        <v>4309</v>
      </c>
      <c r="D190" s="4"/>
      <c r="E190" s="4" t="s">
        <v>4319</v>
      </c>
      <c r="G190" t="str">
        <f>IF(VALUE(F190)=0,"",VLOOKUP(VALUE(F190),Kohustusühikud!$A$8:$C$880,3,FALSE))</f>
        <v/>
      </c>
    </row>
    <row r="191" spans="1:7" x14ac:dyDescent="0.2">
      <c r="A191" s="4"/>
      <c r="B191" s="4"/>
      <c r="C191" s="4" t="s">
        <v>4310</v>
      </c>
      <c r="D191" s="4"/>
      <c r="E191" s="4" t="s">
        <v>4495</v>
      </c>
      <c r="G191" t="str">
        <f>IF(VALUE(F191)=0,"",VLOOKUP(VALUE(F191),Kohustusühikud!$A$8:$C$880,3,FALSE))</f>
        <v/>
      </c>
    </row>
    <row r="192" spans="1:7" x14ac:dyDescent="0.2">
      <c r="A192" s="4"/>
      <c r="B192" s="4"/>
      <c r="C192" s="4" t="s">
        <v>1921</v>
      </c>
      <c r="D192" s="4"/>
      <c r="E192" s="4" t="s">
        <v>5515</v>
      </c>
      <c r="G192" t="str">
        <f>IF(VALUE(F192)=0,"",VLOOKUP(VALUE(F192),Kohustusühikud!$A$8:$C$880,3,FALSE))</f>
        <v/>
      </c>
    </row>
    <row r="193" spans="1:7" x14ac:dyDescent="0.2">
      <c r="A193" s="4"/>
      <c r="B193" s="4"/>
      <c r="C193" s="4" t="s">
        <v>4311</v>
      </c>
      <c r="D193" s="4"/>
      <c r="E193" s="9" t="s">
        <v>4712</v>
      </c>
      <c r="G193" t="str">
        <f>IF(VALUE(F193)=0,"",VLOOKUP(VALUE(F193),Kohustusühikud!$A$8:$C$880,3,FALSE))</f>
        <v/>
      </c>
    </row>
    <row r="194" spans="1:7" x14ac:dyDescent="0.2">
      <c r="A194" s="4"/>
      <c r="B194" s="4"/>
      <c r="C194" s="4" t="s">
        <v>2015</v>
      </c>
      <c r="E194" s="9" t="s">
        <v>2017</v>
      </c>
      <c r="G194" t="str">
        <f>IF(VALUE(F194)=0,"",VLOOKUP(VALUE(F194),Kohustusühikud!$A$8:$C$880,3,FALSE))</f>
        <v/>
      </c>
    </row>
    <row r="195" spans="1:7" x14ac:dyDescent="0.2">
      <c r="A195" s="4"/>
      <c r="B195" s="4"/>
      <c r="C195" s="4" t="s">
        <v>2016</v>
      </c>
      <c r="E195" s="9" t="s">
        <v>2018</v>
      </c>
      <c r="G195" t="str">
        <f>IF(VALUE(F195)=0,"",VLOOKUP(VALUE(F195),Kohustusühikud!$A$8:$C$880,3,FALSE))</f>
        <v/>
      </c>
    </row>
    <row r="196" spans="1:7" x14ac:dyDescent="0.2">
      <c r="A196" s="4"/>
      <c r="B196" s="4"/>
      <c r="C196" s="4" t="s">
        <v>3906</v>
      </c>
      <c r="D196" s="4"/>
      <c r="E196" s="9" t="s">
        <v>6892</v>
      </c>
      <c r="G196" t="str">
        <f>IF(VALUE(F196)=0,"",VLOOKUP(VALUE(F196),Kohustusühikud!$A$8:$C$880,3,FALSE))</f>
        <v/>
      </c>
    </row>
    <row r="197" spans="1:7" x14ac:dyDescent="0.2">
      <c r="A197" s="4"/>
      <c r="B197" s="4" t="s">
        <v>10106</v>
      </c>
      <c r="C197" s="4"/>
      <c r="D197" s="4" t="s">
        <v>10109</v>
      </c>
      <c r="G197" t="str">
        <f>IF(VALUE(F197)=0,"",VLOOKUP(VALUE(F197),Kohustusühikud!$A$8:$C$880,3,FALSE))</f>
        <v/>
      </c>
    </row>
    <row r="198" spans="1:7" x14ac:dyDescent="0.2">
      <c r="A198" s="4"/>
      <c r="B198" s="4"/>
      <c r="C198" s="4" t="s">
        <v>10107</v>
      </c>
      <c r="D198" s="4"/>
      <c r="E198" s="9" t="s">
        <v>10110</v>
      </c>
      <c r="G198" t="str">
        <f>IF(VALUE(F198)=0,"",VLOOKUP(VALUE(F198),Kohustusühikud!$A$8:$C$880,3,FALSE))</f>
        <v/>
      </c>
    </row>
    <row r="199" spans="1:7" x14ac:dyDescent="0.2">
      <c r="A199" s="4"/>
      <c r="B199" s="4"/>
      <c r="C199" s="4" t="s">
        <v>10108</v>
      </c>
      <c r="D199" s="4"/>
      <c r="E199" s="9" t="s">
        <v>10111</v>
      </c>
      <c r="G199" t="str">
        <f>IF(VALUE(F199)=0,"",VLOOKUP(VALUE(F199),Kohustusühikud!$A$8:$C$880,3,FALSE))</f>
        <v/>
      </c>
    </row>
    <row r="200" spans="1:7" x14ac:dyDescent="0.2">
      <c r="A200" s="4"/>
      <c r="B200" s="4" t="s">
        <v>2452</v>
      </c>
      <c r="C200" s="4"/>
      <c r="D200" s="4" t="s">
        <v>2453</v>
      </c>
      <c r="F200" s="4" t="s">
        <v>4318</v>
      </c>
      <c r="G200" t="str">
        <f>IF(VALUE(F200)=0,"",VLOOKUP(VALUE(F200),Kohustusühikud!$A$8:$C$880,3,FALSE))</f>
        <v>Tulud kultuuri-ja kunstialasest tegevusest</v>
      </c>
    </row>
    <row r="201" spans="1:7" x14ac:dyDescent="0.2">
      <c r="A201" s="4"/>
      <c r="B201" s="4"/>
      <c r="C201" s="4" t="s">
        <v>4033</v>
      </c>
      <c r="D201" s="4"/>
      <c r="E201" s="4" t="s">
        <v>4319</v>
      </c>
      <c r="G201" t="str">
        <f>IF(VALUE(F201)=0,"",VLOOKUP(VALUE(F201),Kohustusühikud!$A$8:$C$880,3,FALSE))</f>
        <v/>
      </c>
    </row>
    <row r="202" spans="1:7" x14ac:dyDescent="0.2">
      <c r="A202" s="4"/>
      <c r="B202" s="4"/>
      <c r="C202" s="4" t="s">
        <v>5624</v>
      </c>
      <c r="D202" s="4"/>
      <c r="E202" s="4" t="s">
        <v>4495</v>
      </c>
      <c r="G202" t="str">
        <f>IF(VALUE(F202)=0,"",VLOOKUP(VALUE(F202),Kohustusühikud!$A$8:$C$880,3,FALSE))</f>
        <v/>
      </c>
    </row>
    <row r="203" spans="1:7" x14ac:dyDescent="0.2">
      <c r="A203" s="4"/>
      <c r="B203" s="4"/>
      <c r="C203" s="4" t="s">
        <v>5115</v>
      </c>
      <c r="D203" s="4"/>
      <c r="E203" s="4" t="s">
        <v>4496</v>
      </c>
      <c r="G203" t="str">
        <f>IF(VALUE(F203)=0,"",VLOOKUP(VALUE(F203),Kohustusühikud!$A$8:$C$880,3,FALSE))</f>
        <v/>
      </c>
    </row>
    <row r="204" spans="1:7" x14ac:dyDescent="0.2">
      <c r="A204" s="4"/>
      <c r="B204" s="4" t="s">
        <v>4497</v>
      </c>
      <c r="C204" s="4"/>
      <c r="D204" s="4" t="s">
        <v>6392</v>
      </c>
      <c r="F204" s="4" t="s">
        <v>4129</v>
      </c>
      <c r="G204" t="str">
        <f>IF(VALUE(F204)=0,"",VLOOKUP(VALUE(F204),Kohustusühikud!$A$8:$C$880,3,FALSE))</f>
        <v>Tulud haridusalasest tegevusest</v>
      </c>
    </row>
    <row r="205" spans="1:7" x14ac:dyDescent="0.2">
      <c r="A205" s="4"/>
      <c r="B205" s="4" t="s">
        <v>7323</v>
      </c>
      <c r="C205" s="4"/>
      <c r="D205" s="4" t="s">
        <v>7324</v>
      </c>
      <c r="G205" t="str">
        <f>IF(VALUE(F205)=0,"",VLOOKUP(VALUE(F205),Kohustusühikud!$A$8:$C$880,3,FALSE))</f>
        <v/>
      </c>
    </row>
    <row r="206" spans="1:7" x14ac:dyDescent="0.2">
      <c r="A206" s="4"/>
      <c r="B206" s="4" t="s">
        <v>6733</v>
      </c>
      <c r="C206" s="4"/>
      <c r="D206" s="949" t="s">
        <v>552</v>
      </c>
      <c r="E206" s="946"/>
      <c r="F206" s="4" t="s">
        <v>4129</v>
      </c>
      <c r="G206" t="str">
        <f>IF(VALUE(F206)=0,"",VLOOKUP(VALUE(F206),Kohustusühikud!$A$8:$C$880,3,FALSE))</f>
        <v>Tulud haridusalasest tegevusest</v>
      </c>
    </row>
    <row r="207" spans="1:7" x14ac:dyDescent="0.2">
      <c r="A207" s="4"/>
      <c r="B207" s="4" t="s">
        <v>6734</v>
      </c>
      <c r="C207" s="4"/>
      <c r="D207" s="949" t="s">
        <v>778</v>
      </c>
      <c r="E207" s="946"/>
      <c r="F207" s="4" t="s">
        <v>4318</v>
      </c>
      <c r="G207" t="str">
        <f>IF(VALUE(F207)=0,"",VLOOKUP(VALUE(F207),Kohustusühikud!$A$8:$C$880,3,FALSE))</f>
        <v>Tulud kultuuri-ja kunstialasest tegevusest</v>
      </c>
    </row>
    <row r="208" spans="1:7" x14ac:dyDescent="0.2">
      <c r="A208" s="4"/>
      <c r="B208" s="4" t="s">
        <v>99</v>
      </c>
      <c r="C208" s="4"/>
      <c r="D208" s="949" t="s">
        <v>100</v>
      </c>
      <c r="E208" s="951"/>
      <c r="F208" s="4" t="s">
        <v>4129</v>
      </c>
      <c r="G208" t="str">
        <f>IF(VALUE(F208)=0,"",VLOOKUP(VALUE(F208),Kohustusühikud!$A$8:$C$880,3,FALSE))</f>
        <v>Tulud haridusalasest tegevusest</v>
      </c>
    </row>
    <row r="209" spans="1:7" x14ac:dyDescent="0.2">
      <c r="A209" s="4"/>
      <c r="B209" s="4" t="s">
        <v>10901</v>
      </c>
      <c r="C209" s="4"/>
      <c r="D209" s="949" t="s">
        <v>10902</v>
      </c>
      <c r="E209" s="951"/>
      <c r="F209" s="4" t="s">
        <v>4129</v>
      </c>
      <c r="G209" t="str">
        <f>IF(VALUE(F209)=0,"",VLOOKUP(VALUE(F209),Kohustusühikud!$A$8:$C$880,3,FALSE))</f>
        <v>Tulud haridusalasest tegevusest</v>
      </c>
    </row>
    <row r="210" spans="1:7" x14ac:dyDescent="0.2">
      <c r="A210" s="4"/>
      <c r="B210" s="4" t="s">
        <v>11465</v>
      </c>
      <c r="C210" s="4"/>
      <c r="D210" s="4" t="s">
        <v>11361</v>
      </c>
      <c r="E210" s="4"/>
      <c r="F210" s="4" t="s">
        <v>4129</v>
      </c>
      <c r="G210" t="str">
        <f>IF(VALUE(F210)=0,"",VLOOKUP(VALUE(F210),Kohustusühikud!$A$8:$C$880,3,FALSE))</f>
        <v>Tulud haridusalasest tegevusest</v>
      </c>
    </row>
    <row r="211" spans="1:7" x14ac:dyDescent="0.2">
      <c r="A211" s="4"/>
      <c r="B211" s="4" t="s">
        <v>6393</v>
      </c>
      <c r="C211" s="4"/>
      <c r="D211" s="4" t="s">
        <v>6394</v>
      </c>
      <c r="F211" s="4" t="s">
        <v>4129</v>
      </c>
      <c r="G211" t="str">
        <f>IF(VALUE(F211)=0,"",VLOOKUP(VALUE(F211),Kohustusühikud!$A$8:$C$880,3,FALSE))</f>
        <v>Tulud haridusalasest tegevusest</v>
      </c>
    </row>
    <row r="212" spans="1:7" x14ac:dyDescent="0.2">
      <c r="A212" s="4"/>
      <c r="B212" s="4"/>
      <c r="C212" s="4" t="s">
        <v>3973</v>
      </c>
      <c r="D212" s="4"/>
      <c r="E212" s="8" t="s">
        <v>2200</v>
      </c>
      <c r="G212" t="str">
        <f>IF(VALUE(F212)=0,"",VLOOKUP(VALUE(F212),Kohustusühikud!$A$8:$C$880,3,FALSE))</f>
        <v/>
      </c>
    </row>
    <row r="213" spans="1:7" x14ac:dyDescent="0.2">
      <c r="A213" s="4"/>
      <c r="B213" s="4"/>
      <c r="C213" s="4" t="s">
        <v>3974</v>
      </c>
      <c r="D213" s="4"/>
      <c r="E213" s="8" t="s">
        <v>2204</v>
      </c>
      <c r="G213" t="str">
        <f>IF(VALUE(F213)=0,"",VLOOKUP(VALUE(F213),Kohustusühikud!$A$8:$C$880,3,FALSE))</f>
        <v/>
      </c>
    </row>
    <row r="214" spans="1:7" x14ac:dyDescent="0.2">
      <c r="A214" s="4"/>
      <c r="B214" s="4"/>
      <c r="C214" s="4" t="s">
        <v>1528</v>
      </c>
      <c r="D214" s="4"/>
      <c r="E214" s="8" t="s">
        <v>2510</v>
      </c>
      <c r="G214" t="str">
        <f>IF(VALUE(F214)=0,"",VLOOKUP(VALUE(F214),Kohustusühikud!$A$8:$C$880,3,FALSE))</f>
        <v/>
      </c>
    </row>
    <row r="215" spans="1:7" x14ac:dyDescent="0.2">
      <c r="A215" s="4"/>
      <c r="B215" s="4"/>
      <c r="C215" s="4" t="s">
        <v>2019</v>
      </c>
      <c r="D215" s="4"/>
      <c r="E215" s="8" t="s">
        <v>2326</v>
      </c>
      <c r="G215" t="str">
        <f>IF(VALUE(F215)=0,"",VLOOKUP(VALUE(F215),Kohustusühikud!$A$8:$C$880,3,FALSE))</f>
        <v/>
      </c>
    </row>
    <row r="216" spans="1:7" x14ac:dyDescent="0.2">
      <c r="A216" s="4"/>
      <c r="B216" s="4"/>
      <c r="C216" s="4" t="s">
        <v>2609</v>
      </c>
      <c r="D216" s="4"/>
      <c r="E216" s="8" t="s">
        <v>3997</v>
      </c>
      <c r="G216" t="str">
        <f>IF(VALUE(F216)=0,"",VLOOKUP(VALUE(F216),Kohustusühikud!$A$8:$C$880,3,FALSE))</f>
        <v/>
      </c>
    </row>
    <row r="217" spans="1:7" x14ac:dyDescent="0.2">
      <c r="A217" s="4"/>
      <c r="B217" s="4"/>
      <c r="C217" s="4" t="s">
        <v>3668</v>
      </c>
      <c r="E217" s="8" t="s">
        <v>2021</v>
      </c>
      <c r="G217" t="str">
        <f>IF(VALUE(F217)=0,"",VLOOKUP(VALUE(F217),Kohustusühikud!$A$8:$C$880,3,FALSE))</f>
        <v/>
      </c>
    </row>
    <row r="218" spans="1:7" x14ac:dyDescent="0.2">
      <c r="A218" s="4"/>
      <c r="B218" s="4"/>
      <c r="C218" s="4" t="s">
        <v>2020</v>
      </c>
      <c r="E218" s="8" t="s">
        <v>1920</v>
      </c>
      <c r="G218" t="str">
        <f>IF(VALUE(F218)=0,"",VLOOKUP(VALUE(F218),Kohustusühikud!$A$8:$C$880,3,FALSE))</f>
        <v/>
      </c>
    </row>
    <row r="219" spans="1:7" x14ac:dyDescent="0.2">
      <c r="A219" s="4"/>
      <c r="B219" s="4"/>
      <c r="C219" s="4" t="s">
        <v>945</v>
      </c>
      <c r="D219" s="4"/>
      <c r="E219" s="8" t="s">
        <v>2178</v>
      </c>
      <c r="G219" t="str">
        <f>IF(VALUE(F219)=0,"",VLOOKUP(VALUE(F219),Kohustusühikud!$A$8:$C$880,3,FALSE))</f>
        <v/>
      </c>
    </row>
    <row r="220" spans="1:7" x14ac:dyDescent="0.2">
      <c r="A220" s="4"/>
      <c r="B220" s="4"/>
      <c r="C220" s="4" t="s">
        <v>3975</v>
      </c>
      <c r="D220" s="4"/>
      <c r="E220" s="4" t="s">
        <v>2205</v>
      </c>
      <c r="G220" t="str">
        <f>IF(VALUE(F220)=0,"",VLOOKUP(VALUE(F220),Kohustusühikud!$A$8:$C$880,3,FALSE))</f>
        <v/>
      </c>
    </row>
    <row r="221" spans="1:7" x14ac:dyDescent="0.2">
      <c r="A221" s="4"/>
      <c r="B221" s="4"/>
      <c r="C221" s="4"/>
      <c r="D221" s="4"/>
      <c r="G221" t="str">
        <f>IF(VALUE(F221)=0,"",VLOOKUP(VALUE(F221),Kohustusühikud!$A$8:$C$880,3,FALSE))</f>
        <v/>
      </c>
    </row>
    <row r="222" spans="1:7" x14ac:dyDescent="0.2">
      <c r="A222" s="4" t="s">
        <v>2206</v>
      </c>
      <c r="B222" s="4"/>
      <c r="C222" s="4" t="s">
        <v>631</v>
      </c>
      <c r="D222" s="4"/>
      <c r="F222" s="4" t="s">
        <v>4129</v>
      </c>
      <c r="G222" t="str">
        <f>IF(VALUE(F222)=0,"",VLOOKUP(VALUE(F222),Kohustusühikud!$A$8:$C$880,3,FALSE))</f>
        <v>Tulud haridusalasest tegevusest</v>
      </c>
    </row>
    <row r="223" spans="1:7" x14ac:dyDescent="0.2">
      <c r="A223" s="4"/>
      <c r="B223" s="4" t="s">
        <v>632</v>
      </c>
      <c r="C223" s="4"/>
      <c r="D223" s="4" t="s">
        <v>3806</v>
      </c>
      <c r="G223" t="str">
        <f>IF(VALUE(F223)=0,"",VLOOKUP(VALUE(F223),Kohustusühikud!$A$8:$C$880,3,FALSE))</f>
        <v/>
      </c>
    </row>
    <row r="224" spans="1:7" x14ac:dyDescent="0.2">
      <c r="A224" s="4"/>
      <c r="B224" s="4" t="s">
        <v>580</v>
      </c>
      <c r="C224" s="4"/>
      <c r="D224" s="4" t="s">
        <v>3647</v>
      </c>
      <c r="G224" t="str">
        <f>IF(VALUE(F224)=0,"",VLOOKUP(VALUE(F224),Kohustusühikud!$A$8:$C$880,3,FALSE))</f>
        <v/>
      </c>
    </row>
    <row r="225" spans="1:7" x14ac:dyDescent="0.2">
      <c r="A225" s="4"/>
      <c r="B225" s="4"/>
      <c r="C225" s="4" t="s">
        <v>3976</v>
      </c>
      <c r="D225" s="4"/>
      <c r="E225" s="8" t="s">
        <v>3648</v>
      </c>
      <c r="G225" t="str">
        <f>IF(VALUE(F225)=0,"",VLOOKUP(VALUE(F225),Kohustusühikud!$A$8:$C$880,3,FALSE))</f>
        <v/>
      </c>
    </row>
    <row r="226" spans="1:7" x14ac:dyDescent="0.2">
      <c r="A226" s="4"/>
      <c r="B226" s="4"/>
      <c r="C226" s="4" t="s">
        <v>3977</v>
      </c>
      <c r="D226" s="4"/>
      <c r="E226" s="8" t="s">
        <v>2204</v>
      </c>
      <c r="G226" t="str">
        <f>IF(VALUE(F226)=0,"",VLOOKUP(VALUE(F226),Kohustusühikud!$A$8:$C$880,3,FALSE))</f>
        <v/>
      </c>
    </row>
    <row r="227" spans="1:7" x14ac:dyDescent="0.2">
      <c r="A227" s="4"/>
      <c r="B227" s="4"/>
      <c r="C227" s="4" t="s">
        <v>3978</v>
      </c>
      <c r="D227" s="4"/>
      <c r="E227" s="4" t="s">
        <v>2205</v>
      </c>
      <c r="G227" t="str">
        <f>IF(VALUE(F227)=0,"",VLOOKUP(VALUE(F227),Kohustusühikud!$A$8:$C$880,3,FALSE))</f>
        <v/>
      </c>
    </row>
    <row r="228" spans="1:7" x14ac:dyDescent="0.2">
      <c r="A228" s="4"/>
      <c r="B228" s="4"/>
      <c r="C228" s="4"/>
      <c r="D228" s="4"/>
      <c r="G228" t="str">
        <f>IF(VALUE(F228)=0,"",VLOOKUP(VALUE(F228),Kohustusühikud!$A$8:$C$880,3,FALSE))</f>
        <v/>
      </c>
    </row>
    <row r="229" spans="1:7" x14ac:dyDescent="0.2">
      <c r="A229" s="4" t="s">
        <v>3649</v>
      </c>
      <c r="B229" s="4"/>
      <c r="C229" s="4" t="s">
        <v>7134</v>
      </c>
      <c r="D229" s="4"/>
      <c r="F229" s="4" t="s">
        <v>4318</v>
      </c>
      <c r="G229" t="str">
        <f>IF(VALUE(F229)=0,"",VLOOKUP(VALUE(F229),Kohustusühikud!$A$8:$C$880,3,FALSE))</f>
        <v>Tulud kultuuri-ja kunstialasest tegevusest</v>
      </c>
    </row>
    <row r="230" spans="1:7" x14ac:dyDescent="0.2">
      <c r="A230" s="4"/>
      <c r="B230" s="4" t="s">
        <v>47</v>
      </c>
      <c r="C230" s="4"/>
      <c r="D230" s="4" t="s">
        <v>6544</v>
      </c>
      <c r="E230" s="4"/>
      <c r="G230" t="str">
        <f>IF(VALUE(F230)=0,"",VLOOKUP(VALUE(F230),Kohustusühikud!$A$8:$C$880,3,FALSE))</f>
        <v/>
      </c>
    </row>
    <row r="231" spans="1:7" x14ac:dyDescent="0.2">
      <c r="A231" s="4"/>
      <c r="B231" s="4"/>
      <c r="C231" s="4" t="s">
        <v>11470</v>
      </c>
      <c r="D231" s="4"/>
      <c r="E231" s="4" t="s">
        <v>11081</v>
      </c>
    </row>
    <row r="232" spans="1:7" x14ac:dyDescent="0.2">
      <c r="A232" s="4"/>
      <c r="B232" s="4"/>
      <c r="C232" s="4" t="s">
        <v>11080</v>
      </c>
      <c r="D232" s="4"/>
      <c r="E232" s="4" t="s">
        <v>11469</v>
      </c>
    </row>
    <row r="233" spans="1:7" x14ac:dyDescent="0.2">
      <c r="A233" s="4"/>
      <c r="B233" s="4" t="s">
        <v>4088</v>
      </c>
      <c r="C233" s="4"/>
      <c r="D233" s="4" t="s">
        <v>4089</v>
      </c>
      <c r="E233" s="4"/>
      <c r="G233" t="str">
        <f>IF(VALUE(F233)=0,"",VLOOKUP(VALUE(F233),Kohustusühikud!$A$8:$C$880,3,FALSE))</f>
        <v/>
      </c>
    </row>
    <row r="234" spans="1:7" x14ac:dyDescent="0.2">
      <c r="A234" s="4"/>
      <c r="B234" s="4"/>
      <c r="C234" s="4" t="s">
        <v>3979</v>
      </c>
      <c r="D234" s="4"/>
      <c r="E234" s="4" t="s">
        <v>3448</v>
      </c>
      <c r="G234" t="str">
        <f>IF(VALUE(F234)=0,"",VLOOKUP(VALUE(F234),Kohustusühikud!$A$8:$C$880,3,FALSE))</f>
        <v/>
      </c>
    </row>
    <row r="235" spans="1:7" x14ac:dyDescent="0.2">
      <c r="A235" s="4"/>
      <c r="B235" s="4"/>
      <c r="C235" s="4" t="s">
        <v>3980</v>
      </c>
      <c r="D235" s="4"/>
      <c r="E235" s="8" t="s">
        <v>2631</v>
      </c>
      <c r="G235" t="str">
        <f>IF(VALUE(F235)=0,"",VLOOKUP(VALUE(F235),Kohustusühikud!$A$8:$C$880,3,FALSE))</f>
        <v/>
      </c>
    </row>
    <row r="236" spans="1:7" x14ac:dyDescent="0.2">
      <c r="A236" s="4"/>
      <c r="B236" s="4"/>
      <c r="C236" s="4" t="s">
        <v>3981</v>
      </c>
      <c r="D236" s="4"/>
      <c r="E236" s="8" t="s">
        <v>4438</v>
      </c>
      <c r="G236" t="str">
        <f>IF(VALUE(F236)=0,"",VLOOKUP(VALUE(F236),Kohustusühikud!$A$8:$C$880,3,FALSE))</f>
        <v/>
      </c>
    </row>
    <row r="237" spans="1:7" x14ac:dyDescent="0.2">
      <c r="A237" s="4"/>
      <c r="B237" s="4" t="s">
        <v>6268</v>
      </c>
      <c r="C237" s="4"/>
      <c r="D237" s="4" t="s">
        <v>6269</v>
      </c>
      <c r="E237" s="4"/>
      <c r="G237" t="str">
        <f>IF(VALUE(F237)=0,"",VLOOKUP(VALUE(F237),Kohustusühikud!$A$8:$C$880,3,FALSE))</f>
        <v/>
      </c>
    </row>
    <row r="238" spans="1:7" x14ac:dyDescent="0.2">
      <c r="A238" s="4"/>
      <c r="B238" s="4"/>
      <c r="C238" s="4" t="s">
        <v>3982</v>
      </c>
      <c r="D238" s="4"/>
      <c r="E238" s="4" t="s">
        <v>3044</v>
      </c>
      <c r="G238" t="str">
        <f>IF(VALUE(F238)=0,"",VLOOKUP(VALUE(F238),Kohustusühikud!$A$8:$C$880,3,FALSE))</f>
        <v/>
      </c>
    </row>
    <row r="239" spans="1:7" x14ac:dyDescent="0.2">
      <c r="A239" s="4"/>
      <c r="B239" s="4"/>
      <c r="C239" s="4" t="s">
        <v>3983</v>
      </c>
      <c r="D239" s="4"/>
      <c r="E239" s="4" t="s">
        <v>1120</v>
      </c>
      <c r="G239" t="str">
        <f>IF(VALUE(F239)=0,"",VLOOKUP(VALUE(F239),Kohustusühikud!$A$8:$C$880,3,FALSE))</f>
        <v/>
      </c>
    </row>
    <row r="240" spans="1:7" x14ac:dyDescent="0.2">
      <c r="A240" s="4"/>
      <c r="B240" s="4" t="s">
        <v>229</v>
      </c>
      <c r="C240" s="4"/>
      <c r="D240" s="4" t="s">
        <v>230</v>
      </c>
      <c r="E240" s="4"/>
      <c r="G240" t="str">
        <f>IF(VALUE(F240)=0,"",VLOOKUP(VALUE(F240),Kohustusühikud!$A$8:$C$880,3,FALSE))</f>
        <v/>
      </c>
    </row>
    <row r="241" spans="1:7" x14ac:dyDescent="0.2">
      <c r="A241" s="4"/>
      <c r="B241" s="4"/>
      <c r="C241" s="4" t="s">
        <v>7228</v>
      </c>
      <c r="D241" s="4"/>
      <c r="E241" s="4" t="s">
        <v>7047</v>
      </c>
      <c r="G241" t="str">
        <f>IF(VALUE(F241)=0,"",VLOOKUP(VALUE(F241),Kohustusühikud!$A$8:$C$880,3,FALSE))</f>
        <v/>
      </c>
    </row>
    <row r="242" spans="1:7" x14ac:dyDescent="0.2">
      <c r="A242" s="4"/>
      <c r="B242" s="4"/>
      <c r="C242" s="4" t="s">
        <v>8426</v>
      </c>
      <c r="D242" s="4"/>
      <c r="E242" s="4" t="s">
        <v>8427</v>
      </c>
      <c r="G242" t="str">
        <f>IF(VALUE(F242)=0,"",VLOOKUP(VALUE(F242),Kohustusühikud!$A$8:$C$880,3,FALSE))</f>
        <v/>
      </c>
    </row>
    <row r="243" spans="1:7" x14ac:dyDescent="0.2">
      <c r="A243" s="4"/>
      <c r="B243" s="4"/>
      <c r="C243" s="4" t="s">
        <v>11897</v>
      </c>
      <c r="D243" s="4"/>
      <c r="E243" s="4" t="s">
        <v>11898</v>
      </c>
    </row>
    <row r="244" spans="1:7" x14ac:dyDescent="0.2">
      <c r="A244" s="4"/>
      <c r="B244" s="4"/>
      <c r="C244" s="4" t="s">
        <v>2269</v>
      </c>
      <c r="D244" s="4"/>
      <c r="E244" s="4" t="s">
        <v>7048</v>
      </c>
      <c r="G244" t="str">
        <f>IF(VALUE(F244)=0,"",VLOOKUP(VALUE(F244),Kohustusühikud!$A$8:$C$880,3,FALSE))</f>
        <v/>
      </c>
    </row>
    <row r="245" spans="1:7" x14ac:dyDescent="0.2">
      <c r="A245" s="4"/>
      <c r="B245" s="4" t="s">
        <v>1121</v>
      </c>
      <c r="C245" s="4"/>
      <c r="D245" s="4" t="s">
        <v>6323</v>
      </c>
      <c r="E245" s="4"/>
      <c r="F245" s="4" t="s">
        <v>4318</v>
      </c>
      <c r="G245" t="str">
        <f>IF(VALUE(F245)=0,"",VLOOKUP(VALUE(F245),Kohustusühikud!$A$8:$C$880,3,FALSE))</f>
        <v>Tulud kultuuri-ja kunstialasest tegevusest</v>
      </c>
    </row>
    <row r="246" spans="1:7" x14ac:dyDescent="0.2">
      <c r="A246" s="4"/>
      <c r="B246" s="4"/>
      <c r="C246" s="4" t="s">
        <v>3984</v>
      </c>
      <c r="D246" s="4"/>
      <c r="E246" s="4" t="s">
        <v>6324</v>
      </c>
      <c r="G246" t="str">
        <f>IF(VALUE(F246)=0,"",VLOOKUP(VALUE(F246),Kohustusühikud!$A$8:$C$880,3,FALSE))</f>
        <v/>
      </c>
    </row>
    <row r="247" spans="1:7" ht="15" x14ac:dyDescent="0.25">
      <c r="A247" s="4"/>
      <c r="B247" s="4"/>
      <c r="C247" s="4" t="s">
        <v>8999</v>
      </c>
      <c r="D247" s="4"/>
      <c r="E247" s="4" t="s">
        <v>9000</v>
      </c>
      <c r="G247" t="str">
        <f>IF(VALUE(F247)=0,"",VLOOKUP(VALUE(F247),Kohustusühikud!$A$8:$C$880,3,FALSE))</f>
        <v/>
      </c>
    </row>
    <row r="248" spans="1:7" x14ac:dyDescent="0.2">
      <c r="A248" s="4"/>
      <c r="B248" s="4"/>
      <c r="C248" s="4" t="s">
        <v>9781</v>
      </c>
      <c r="D248" s="4"/>
      <c r="E248" s="4" t="s">
        <v>9783</v>
      </c>
      <c r="G248" t="str">
        <f>IF(VALUE(F248)=0,"",VLOOKUP(VALUE(F248),Kohustusühikud!$A$8:$C$880,3,FALSE))</f>
        <v/>
      </c>
    </row>
    <row r="249" spans="1:7" x14ac:dyDescent="0.2">
      <c r="A249" s="4"/>
      <c r="B249" s="4"/>
      <c r="C249" s="4" t="s">
        <v>9784</v>
      </c>
      <c r="D249" s="4"/>
      <c r="E249" s="4" t="s">
        <v>9782</v>
      </c>
      <c r="G249" t="str">
        <f>IF(VALUE(F249)=0,"",VLOOKUP(VALUE(F249),Kohustusühikud!$A$8:$C$880,3,FALSE))</f>
        <v/>
      </c>
    </row>
    <row r="250" spans="1:7" x14ac:dyDescent="0.2">
      <c r="A250" s="4"/>
      <c r="B250" s="4"/>
      <c r="C250" s="4" t="s">
        <v>11622</v>
      </c>
      <c r="D250" s="4"/>
      <c r="E250" s="4" t="s">
        <v>11617</v>
      </c>
    </row>
    <row r="251" spans="1:7" x14ac:dyDescent="0.2">
      <c r="A251" s="4"/>
      <c r="B251" s="4"/>
      <c r="C251" s="4" t="s">
        <v>10712</v>
      </c>
      <c r="D251" s="4"/>
      <c r="E251" s="4" t="s">
        <v>10713</v>
      </c>
      <c r="G251" t="str">
        <f>IF(VALUE(F251)=0,"",VLOOKUP(VALUE(F251),Kohustusühikud!$A$8:$C$880,3,FALSE))</f>
        <v/>
      </c>
    </row>
    <row r="252" spans="1:7" x14ac:dyDescent="0.2">
      <c r="A252" s="4"/>
      <c r="B252" s="4"/>
      <c r="C252" s="4" t="s">
        <v>11004</v>
      </c>
      <c r="D252" s="4"/>
      <c r="E252" s="4" t="s">
        <v>11005</v>
      </c>
    </row>
    <row r="253" spans="1:7" x14ac:dyDescent="0.2">
      <c r="A253" s="4"/>
      <c r="B253" s="4"/>
      <c r="C253" s="4"/>
      <c r="D253" s="4"/>
      <c r="E253" s="4" t="s">
        <v>11617</v>
      </c>
    </row>
    <row r="254" spans="1:7" x14ac:dyDescent="0.2">
      <c r="A254" s="4"/>
      <c r="B254" s="4"/>
      <c r="C254" s="4" t="s">
        <v>9785</v>
      </c>
      <c r="D254" s="4"/>
      <c r="E254" s="4" t="s">
        <v>9786</v>
      </c>
      <c r="G254" t="str">
        <f>IF(VALUE(F254)=0,"",VLOOKUP(VALUE(F254),Kohustusühikud!$A$8:$C$880,3,FALSE))</f>
        <v/>
      </c>
    </row>
    <row r="255" spans="1:7" x14ac:dyDescent="0.2">
      <c r="A255" s="4"/>
      <c r="B255" s="4"/>
      <c r="C255" s="4" t="s">
        <v>3985</v>
      </c>
      <c r="D255" s="4"/>
      <c r="E255" s="4" t="s">
        <v>5180</v>
      </c>
      <c r="G255" t="str">
        <f>IF(VALUE(F255)=0,"",VLOOKUP(VALUE(F255),Kohustusühikud!$A$8:$C$880,3,FALSE))</f>
        <v/>
      </c>
    </row>
    <row r="256" spans="1:7" x14ac:dyDescent="0.2">
      <c r="A256" s="4"/>
      <c r="B256" s="4" t="s">
        <v>5181</v>
      </c>
      <c r="C256" s="4"/>
      <c r="D256" s="4" t="s">
        <v>5920</v>
      </c>
      <c r="E256" s="4"/>
      <c r="F256" s="4" t="s">
        <v>4318</v>
      </c>
      <c r="G256" t="str">
        <f>IF(VALUE(F256)=0,"",VLOOKUP(VALUE(F256),Kohustusühikud!$A$8:$C$880,3,FALSE))</f>
        <v>Tulud kultuuri-ja kunstialasest tegevusest</v>
      </c>
    </row>
    <row r="257" spans="1:7" x14ac:dyDescent="0.2">
      <c r="A257" s="4"/>
      <c r="B257" s="4"/>
      <c r="C257" s="4" t="s">
        <v>6784</v>
      </c>
      <c r="D257" s="4"/>
      <c r="E257" s="4" t="s">
        <v>5506</v>
      </c>
      <c r="G257" t="str">
        <f>IF(VALUE(F257)=0,"",VLOOKUP(VALUE(F257),Kohustusühikud!$A$8:$C$880,3,FALSE))</f>
        <v/>
      </c>
    </row>
    <row r="258" spans="1:7" x14ac:dyDescent="0.2">
      <c r="A258" s="4"/>
      <c r="B258" s="4"/>
      <c r="C258" s="4" t="s">
        <v>2447</v>
      </c>
      <c r="D258" s="4"/>
      <c r="E258" s="4" t="s">
        <v>6783</v>
      </c>
      <c r="G258" t="str">
        <f>IF(VALUE(F258)=0,"",VLOOKUP(VALUE(F258),Kohustusühikud!$A$8:$C$880,3,FALSE))</f>
        <v/>
      </c>
    </row>
    <row r="259" spans="1:7" x14ac:dyDescent="0.2">
      <c r="A259" s="4"/>
      <c r="B259" s="4"/>
      <c r="C259" s="4" t="s">
        <v>8389</v>
      </c>
      <c r="D259" s="4"/>
      <c r="E259" s="4" t="s">
        <v>8390</v>
      </c>
      <c r="G259" t="str">
        <f>IF(VALUE(F259)=0,"",VLOOKUP(VALUE(F259),Kohustusühikud!$A$8:$C$880,3,FALSE))</f>
        <v/>
      </c>
    </row>
    <row r="260" spans="1:7" x14ac:dyDescent="0.2">
      <c r="A260" s="4"/>
      <c r="B260" s="4"/>
      <c r="C260" s="4" t="s">
        <v>3746</v>
      </c>
      <c r="D260" s="4"/>
      <c r="E260" s="8" t="s">
        <v>3383</v>
      </c>
      <c r="G260" t="str">
        <f>IF(VALUE(F260)=0,"",VLOOKUP(VALUE(F260),Kohustusühikud!$A$8:$C$880,3,FALSE))</f>
        <v/>
      </c>
    </row>
    <row r="261" spans="1:7" x14ac:dyDescent="0.2">
      <c r="A261" s="4"/>
      <c r="B261" s="4" t="s">
        <v>1653</v>
      </c>
      <c r="C261" s="4"/>
      <c r="D261" s="4" t="s">
        <v>1654</v>
      </c>
      <c r="E261" s="8"/>
      <c r="F261" s="4" t="s">
        <v>4318</v>
      </c>
      <c r="G261" t="str">
        <f>IF(VALUE(F261)=0,"",VLOOKUP(VALUE(F261),Kohustusühikud!$A$8:$C$880,3,FALSE))</f>
        <v>Tulud kultuuri-ja kunstialasest tegevusest</v>
      </c>
    </row>
    <row r="262" spans="1:7" x14ac:dyDescent="0.2">
      <c r="A262" s="4"/>
      <c r="B262" s="4"/>
      <c r="C262" s="4" t="s">
        <v>1655</v>
      </c>
      <c r="D262" s="4"/>
      <c r="E262" s="8" t="s">
        <v>1656</v>
      </c>
      <c r="G262" t="str">
        <f>IF(VALUE(F262)=0,"",VLOOKUP(VALUE(F262),Kohustusühikud!$A$8:$C$880,3,FALSE))</f>
        <v/>
      </c>
    </row>
    <row r="263" spans="1:7" x14ac:dyDescent="0.2">
      <c r="A263" s="4"/>
      <c r="B263" s="4"/>
      <c r="C263" s="4" t="s">
        <v>1657</v>
      </c>
      <c r="D263" s="4"/>
      <c r="E263" s="8" t="s">
        <v>1654</v>
      </c>
      <c r="G263" t="str">
        <f>IF(VALUE(F263)=0,"",VLOOKUP(VALUE(F263),Kohustusühikud!$A$8:$C$880,3,FALSE))</f>
        <v/>
      </c>
    </row>
    <row r="264" spans="1:7" x14ac:dyDescent="0.2">
      <c r="A264" s="4"/>
      <c r="B264" s="4" t="s">
        <v>3384</v>
      </c>
      <c r="C264" s="4"/>
      <c r="D264" s="4" t="s">
        <v>6429</v>
      </c>
      <c r="E264" s="4"/>
      <c r="G264" t="str">
        <f>IF(VALUE(F264)=0,"",VLOOKUP(VALUE(F264),Kohustusühikud!$A$8:$C$880,3,FALSE))</f>
        <v/>
      </c>
    </row>
    <row r="265" spans="1:7" x14ac:dyDescent="0.2">
      <c r="A265" s="4"/>
      <c r="B265" s="4" t="s">
        <v>4602</v>
      </c>
      <c r="C265" s="4"/>
      <c r="D265" s="4" t="s">
        <v>2616</v>
      </c>
      <c r="E265" s="4"/>
      <c r="G265" t="str">
        <f>IF(VALUE(F265)=0,"",VLOOKUP(VALUE(F265),Kohustusühikud!$A$8:$C$880,3,FALSE))</f>
        <v/>
      </c>
    </row>
    <row r="266" spans="1:7" x14ac:dyDescent="0.2">
      <c r="A266" s="4"/>
      <c r="B266" s="4" t="s">
        <v>3755</v>
      </c>
      <c r="C266" s="4"/>
      <c r="D266" s="4" t="s">
        <v>2126</v>
      </c>
      <c r="E266" s="4"/>
      <c r="G266" t="str">
        <f>IF(VALUE(F266)=0,"",VLOOKUP(VALUE(F266),Kohustusühikud!$A$8:$C$880,3,FALSE))</f>
        <v/>
      </c>
    </row>
    <row r="267" spans="1:7" x14ac:dyDescent="0.2">
      <c r="A267" s="4"/>
      <c r="B267" s="4"/>
      <c r="C267" s="4" t="s">
        <v>3747</v>
      </c>
      <c r="D267" s="4"/>
      <c r="E267" s="8" t="s">
        <v>4908</v>
      </c>
      <c r="G267" t="str">
        <f>IF(VALUE(F267)=0,"",VLOOKUP(VALUE(F267),Kohustusühikud!$A$8:$C$880,3,FALSE))</f>
        <v/>
      </c>
    </row>
    <row r="268" spans="1:7" x14ac:dyDescent="0.2">
      <c r="A268" s="4"/>
      <c r="B268" s="4"/>
      <c r="C268" s="4" t="s">
        <v>3748</v>
      </c>
      <c r="D268" s="4"/>
      <c r="E268" s="8" t="s">
        <v>2204</v>
      </c>
      <c r="G268" t="str">
        <f>IF(VALUE(F268)=0,"",VLOOKUP(VALUE(F268),Kohustusühikud!$A$8:$C$880,3,FALSE))</f>
        <v/>
      </c>
    </row>
    <row r="269" spans="1:7" x14ac:dyDescent="0.2">
      <c r="A269" s="4"/>
      <c r="B269" s="4"/>
      <c r="C269" s="4" t="s">
        <v>533</v>
      </c>
      <c r="D269" s="4"/>
      <c r="E269" s="4" t="s">
        <v>2205</v>
      </c>
      <c r="G269" t="str">
        <f>IF(VALUE(F269)=0,"",VLOOKUP(VALUE(F269),Kohustusühikud!$A$8:$C$880,3,FALSE))</f>
        <v/>
      </c>
    </row>
    <row r="270" spans="1:7" x14ac:dyDescent="0.2">
      <c r="A270" s="4"/>
      <c r="B270" s="4"/>
      <c r="C270" s="4"/>
      <c r="D270" s="4"/>
      <c r="E270" s="4"/>
      <c r="G270" t="str">
        <f>IF(VALUE(F270)=0,"",VLOOKUP(VALUE(F270),Kohustusühikud!$A$8:$C$880,3,FALSE))</f>
        <v/>
      </c>
    </row>
    <row r="271" spans="1:7" x14ac:dyDescent="0.2">
      <c r="A271" s="4"/>
      <c r="B271" s="4"/>
      <c r="C271" s="4"/>
      <c r="D271" s="4"/>
      <c r="E271" s="4"/>
      <c r="G271" t="str">
        <f>IF(VALUE(F271)=0,"",VLOOKUP(VALUE(F271),Kohustusühikud!$A$8:$C$880,3,FALSE))</f>
        <v/>
      </c>
    </row>
    <row r="272" spans="1:7" x14ac:dyDescent="0.2">
      <c r="A272" s="4" t="s">
        <v>6928</v>
      </c>
      <c r="B272" s="4"/>
      <c r="C272" s="4" t="s">
        <v>1508</v>
      </c>
      <c r="D272" s="4"/>
      <c r="F272" s="4" t="s">
        <v>1509</v>
      </c>
      <c r="G272" t="str">
        <f>IF(VALUE(F272)=0,"",VLOOKUP(VALUE(F272),Kohustusühikud!$A$8:$C$880,3,FALSE))</f>
        <v>Tulud spordi-ja puhkealasest tegevusest</v>
      </c>
    </row>
    <row r="273" spans="1:7" x14ac:dyDescent="0.2">
      <c r="A273" s="4"/>
      <c r="B273" s="4" t="s">
        <v>1510</v>
      </c>
      <c r="C273" s="4"/>
      <c r="D273" s="4" t="s">
        <v>3448</v>
      </c>
      <c r="E273" s="4"/>
      <c r="G273" t="str">
        <f>IF(VALUE(F273)=0,"",VLOOKUP(VALUE(F273),Kohustusühikud!$A$8:$C$880,3,FALSE))</f>
        <v/>
      </c>
    </row>
    <row r="274" spans="1:7" x14ac:dyDescent="0.2">
      <c r="A274" s="4"/>
      <c r="B274" s="4" t="s">
        <v>1511</v>
      </c>
      <c r="C274" s="4"/>
      <c r="D274" s="4" t="s">
        <v>3035</v>
      </c>
      <c r="E274" s="4"/>
      <c r="G274" t="str">
        <f>IF(VALUE(F274)=0,"",VLOOKUP(VALUE(F274),Kohustusühikud!$A$8:$C$880,3,FALSE))</f>
        <v/>
      </c>
    </row>
    <row r="275" spans="1:7" x14ac:dyDescent="0.2">
      <c r="A275" s="4"/>
      <c r="B275" s="4" t="s">
        <v>1715</v>
      </c>
      <c r="C275" s="4"/>
      <c r="D275" s="4" t="s">
        <v>1716</v>
      </c>
      <c r="E275" s="4"/>
      <c r="G275" t="str">
        <f>IF(VALUE(F275)=0,"",VLOOKUP(VALUE(F275),Kohustusühikud!$A$8:$C$880,3,FALSE))</f>
        <v/>
      </c>
    </row>
    <row r="276" spans="1:7" x14ac:dyDescent="0.2">
      <c r="A276" s="4"/>
      <c r="B276" s="4" t="s">
        <v>5384</v>
      </c>
      <c r="C276" s="4"/>
      <c r="D276" s="949" t="s">
        <v>1199</v>
      </c>
      <c r="E276" s="946"/>
      <c r="G276" t="str">
        <f>IF(VALUE(F276)=0,"",VLOOKUP(VALUE(F276),Kohustusühikud!$A$8:$C$880,3,FALSE))</f>
        <v/>
      </c>
    </row>
    <row r="277" spans="1:7" x14ac:dyDescent="0.2">
      <c r="A277" s="4"/>
      <c r="B277" s="4" t="s">
        <v>21</v>
      </c>
      <c r="C277" s="4"/>
      <c r="D277" s="4" t="s">
        <v>5134</v>
      </c>
      <c r="E277" s="4"/>
      <c r="G277" t="str">
        <f>IF(VALUE(F277)=0,"",VLOOKUP(VALUE(F277),Kohustusühikud!$A$8:$C$880,3,FALSE))</f>
        <v/>
      </c>
    </row>
    <row r="278" spans="1:7" x14ac:dyDescent="0.2">
      <c r="A278" s="4"/>
      <c r="B278" s="4"/>
      <c r="C278" s="4" t="s">
        <v>534</v>
      </c>
      <c r="D278" s="4"/>
      <c r="E278" s="8" t="s">
        <v>6888</v>
      </c>
      <c r="G278" t="str">
        <f>IF(VALUE(F278)=0,"",VLOOKUP(VALUE(F278),Kohustusühikud!$A$8:$C$880,3,FALSE))</f>
        <v/>
      </c>
    </row>
    <row r="279" spans="1:7" x14ac:dyDescent="0.2">
      <c r="A279" s="4"/>
      <c r="B279" s="4"/>
      <c r="C279" s="4" t="s">
        <v>9749</v>
      </c>
      <c r="D279" s="4"/>
      <c r="E279" s="624" t="s">
        <v>9751</v>
      </c>
      <c r="G279" t="str">
        <f>IF(VALUE(F279)=0,"",VLOOKUP(VALUE(F279),Kohustusühikud!$A$8:$C$880,3,FALSE))</f>
        <v/>
      </c>
    </row>
    <row r="280" spans="1:7" x14ac:dyDescent="0.2">
      <c r="A280" s="4"/>
      <c r="B280" s="4"/>
      <c r="C280" s="4" t="s">
        <v>9750</v>
      </c>
      <c r="D280" s="4"/>
      <c r="E280" s="624" t="s">
        <v>9752</v>
      </c>
      <c r="G280" t="str">
        <f>IF(VALUE(F280)=0,"",VLOOKUP(VALUE(F280),Kohustusühikud!$A$8:$C$880,3,FALSE))</f>
        <v/>
      </c>
    </row>
    <row r="281" spans="1:7" x14ac:dyDescent="0.2">
      <c r="A281" s="4"/>
      <c r="B281" s="4"/>
      <c r="C281" s="4" t="s">
        <v>8263</v>
      </c>
      <c r="D281" s="4"/>
      <c r="E281" s="373" t="s">
        <v>8264</v>
      </c>
      <c r="G281" t="str">
        <f>IF(VALUE(F281)=0,"",VLOOKUP(VALUE(F281),Kohustusühikud!$A$8:$C$880,3,FALSE))</f>
        <v/>
      </c>
    </row>
    <row r="282" spans="1:7" x14ac:dyDescent="0.2">
      <c r="A282" s="4"/>
      <c r="B282" s="4"/>
      <c r="C282" s="422" t="s">
        <v>8644</v>
      </c>
      <c r="D282" s="422"/>
      <c r="E282" s="423" t="s">
        <v>8645</v>
      </c>
      <c r="G282" t="str">
        <f>IF(VALUE(F282)=0,"",VLOOKUP(VALUE(F282),Kohustusühikud!$A$8:$C$880,3,FALSE))</f>
        <v/>
      </c>
    </row>
    <row r="283" spans="1:7" x14ac:dyDescent="0.2">
      <c r="A283" s="4"/>
      <c r="B283" s="4"/>
      <c r="C283" s="4" t="s">
        <v>4556</v>
      </c>
      <c r="D283" s="4"/>
      <c r="E283" s="8" t="s">
        <v>6889</v>
      </c>
      <c r="G283" t="str">
        <f>IF(VALUE(F283)=0,"",VLOOKUP(VALUE(F283),Kohustusühikud!$A$8:$C$880,3,FALSE))</f>
        <v/>
      </c>
    </row>
    <row r="284" spans="1:7" x14ac:dyDescent="0.2">
      <c r="A284" s="4"/>
      <c r="B284" s="4" t="s">
        <v>6890</v>
      </c>
      <c r="C284" s="4"/>
      <c r="D284" s="4" t="s">
        <v>6891</v>
      </c>
      <c r="E284" s="4"/>
      <c r="G284" t="str">
        <f>IF(VALUE(F284)=0,"",VLOOKUP(VALUE(F284),Kohustusühikud!$A$8:$C$880,3,FALSE))</f>
        <v/>
      </c>
    </row>
    <row r="285" spans="1:7" x14ac:dyDescent="0.2">
      <c r="A285" s="4"/>
      <c r="B285" s="4" t="s">
        <v>7763</v>
      </c>
      <c r="C285" s="4"/>
      <c r="D285" s="4" t="s">
        <v>7764</v>
      </c>
      <c r="E285" s="4"/>
      <c r="G285" t="str">
        <f>IF(VALUE(F285)=0,"",VLOOKUP(VALUE(F285),Kohustusühikud!$A$8:$C$880,3,FALSE))</f>
        <v/>
      </c>
    </row>
    <row r="286" spans="1:7" x14ac:dyDescent="0.2">
      <c r="A286" s="4"/>
      <c r="B286" s="4" t="s">
        <v>4361</v>
      </c>
      <c r="C286" s="4"/>
      <c r="D286" s="4" t="s">
        <v>7094</v>
      </c>
      <c r="E286" s="4"/>
      <c r="G286" t="str">
        <f>IF(VALUE(F286)=0,"",VLOOKUP(VALUE(F286),Kohustusühikud!$A$8:$C$880,3,FALSE))</f>
        <v/>
      </c>
    </row>
    <row r="287" spans="1:7" x14ac:dyDescent="0.2">
      <c r="A287" s="4"/>
      <c r="B287" s="4" t="s">
        <v>9796</v>
      </c>
      <c r="C287" s="4"/>
      <c r="D287" s="4" t="s">
        <v>9800</v>
      </c>
      <c r="E287" s="4"/>
      <c r="G287" t="str">
        <f>IF(VALUE(F287)=0,"",VLOOKUP(VALUE(F287),Kohustusühikud!$A$8:$C$880,3,FALSE))</f>
        <v/>
      </c>
    </row>
    <row r="288" spans="1:7" x14ac:dyDescent="0.2">
      <c r="A288" s="4"/>
      <c r="B288" s="4"/>
      <c r="C288" s="4" t="s">
        <v>9795</v>
      </c>
      <c r="D288" s="4"/>
      <c r="E288" s="4" t="s">
        <v>11555</v>
      </c>
      <c r="G288" t="str">
        <f>IF(VALUE(F288)=0,"",VLOOKUP(VALUE(F288),Kohustusühikud!$A$8:$C$880,3,FALSE))</f>
        <v/>
      </c>
    </row>
    <row r="289" spans="1:7" x14ac:dyDescent="0.2">
      <c r="A289" s="4"/>
      <c r="B289" s="4"/>
      <c r="C289" s="4" t="s">
        <v>11448</v>
      </c>
      <c r="D289" s="4"/>
      <c r="E289" s="4" t="s">
        <v>11449</v>
      </c>
    </row>
    <row r="290" spans="1:7" x14ac:dyDescent="0.2">
      <c r="A290" s="4"/>
      <c r="B290" s="4"/>
      <c r="C290" s="4" t="s">
        <v>11554</v>
      </c>
      <c r="D290" s="4"/>
      <c r="E290" s="4" t="s">
        <v>11556</v>
      </c>
    </row>
    <row r="291" spans="1:7" x14ac:dyDescent="0.2">
      <c r="A291" s="4"/>
      <c r="B291" s="4" t="s">
        <v>7095</v>
      </c>
      <c r="C291" s="4"/>
      <c r="D291" s="4" t="s">
        <v>7511</v>
      </c>
      <c r="E291" s="4"/>
      <c r="G291" t="str">
        <f>IF(VALUE(F291)=0,"",VLOOKUP(VALUE(F291),Kohustusühikud!$A$8:$C$880,3,FALSE))</f>
        <v/>
      </c>
    </row>
    <row r="292" spans="1:7" x14ac:dyDescent="0.2">
      <c r="A292" s="4"/>
      <c r="B292" s="4"/>
      <c r="C292" s="4" t="s">
        <v>4558</v>
      </c>
      <c r="D292" s="4"/>
      <c r="E292" s="8" t="s">
        <v>398</v>
      </c>
      <c r="G292" t="str">
        <f>IF(VALUE(F292)=0,"",VLOOKUP(VALUE(F292),Kohustusühikud!$A$8:$C$880,3,FALSE))</f>
        <v/>
      </c>
    </row>
    <row r="293" spans="1:7" x14ac:dyDescent="0.2">
      <c r="A293" s="4"/>
      <c r="B293" s="4"/>
      <c r="C293" s="4" t="s">
        <v>4559</v>
      </c>
      <c r="D293" s="4"/>
      <c r="E293" s="8" t="s">
        <v>399</v>
      </c>
      <c r="G293" t="str">
        <f>IF(VALUE(F293)=0,"",VLOOKUP(VALUE(F293),Kohustusühikud!$A$8:$C$880,3,FALSE))</f>
        <v/>
      </c>
    </row>
    <row r="294" spans="1:7" x14ac:dyDescent="0.2">
      <c r="A294" s="4"/>
      <c r="B294" s="4"/>
      <c r="C294" s="4"/>
      <c r="D294" s="4"/>
      <c r="E294" s="4"/>
      <c r="G294" t="str">
        <f>IF(VALUE(F294)=0,"",VLOOKUP(VALUE(F294),Kohustusühikud!$A$8:$C$880,3,FALSE))</f>
        <v/>
      </c>
    </row>
    <row r="295" spans="1:7" x14ac:dyDescent="0.2">
      <c r="A295" s="4" t="s">
        <v>2841</v>
      </c>
      <c r="B295" s="4"/>
      <c r="C295" s="4" t="s">
        <v>2842</v>
      </c>
      <c r="D295" s="4"/>
      <c r="E295" s="4"/>
      <c r="F295" s="4" t="s">
        <v>2843</v>
      </c>
      <c r="G295" t="str">
        <f>IF(VALUE(F295)=0,"",VLOOKUP(VALUE(F295),Kohustusühikud!$A$8:$C$880,3,FALSE))</f>
        <v>Tulud tervishoiust</v>
      </c>
    </row>
    <row r="296" spans="1:7" x14ac:dyDescent="0.2">
      <c r="A296" s="4"/>
      <c r="B296" s="4" t="s">
        <v>5005</v>
      </c>
      <c r="C296" s="4"/>
      <c r="D296" s="4" t="s">
        <v>5006</v>
      </c>
      <c r="E296" s="4"/>
      <c r="G296" t="str">
        <f>IF(VALUE(F296)=0,"",VLOOKUP(VALUE(F296),Kohustusühikud!$A$8:$C$880,3,FALSE))</f>
        <v/>
      </c>
    </row>
    <row r="297" spans="1:7" x14ac:dyDescent="0.2">
      <c r="A297" s="4"/>
      <c r="B297" s="4" t="s">
        <v>553</v>
      </c>
      <c r="C297" s="4"/>
      <c r="D297" s="4" t="s">
        <v>11132</v>
      </c>
      <c r="E297" s="4"/>
      <c r="G297" t="str">
        <f>IF(VALUE(F297)=0,"",VLOOKUP(VALUE(F297),Kohustusühikud!$A$8:$C$880,3,FALSE))</f>
        <v/>
      </c>
    </row>
    <row r="298" spans="1:7" x14ac:dyDescent="0.2">
      <c r="A298" s="4"/>
      <c r="B298" s="4" t="s">
        <v>11131</v>
      </c>
      <c r="C298" s="4"/>
      <c r="D298" s="4" t="s">
        <v>11133</v>
      </c>
      <c r="E298" s="4"/>
    </row>
    <row r="299" spans="1:7" x14ac:dyDescent="0.2">
      <c r="A299" s="4"/>
      <c r="B299" s="4" t="s">
        <v>3635</v>
      </c>
      <c r="C299" s="4"/>
      <c r="D299" s="4" t="s">
        <v>3636</v>
      </c>
      <c r="E299" s="4"/>
      <c r="G299" t="str">
        <f>IF(VALUE(F299)=0,"",VLOOKUP(VALUE(F299),Kohustusühikud!$A$8:$C$880,3,FALSE))</f>
        <v/>
      </c>
    </row>
    <row r="300" spans="1:7" x14ac:dyDescent="0.2">
      <c r="A300" s="4"/>
      <c r="B300" s="4" t="s">
        <v>1914</v>
      </c>
      <c r="C300" s="4"/>
      <c r="D300" s="4" t="s">
        <v>1915</v>
      </c>
      <c r="E300" s="4"/>
      <c r="G300" t="str">
        <f>IF(VALUE(F300)=0,"",VLOOKUP(VALUE(F300),Kohustusühikud!$A$8:$C$880,3,FALSE))</f>
        <v/>
      </c>
    </row>
    <row r="301" spans="1:7" x14ac:dyDescent="0.2">
      <c r="A301" s="4"/>
      <c r="B301" s="4"/>
      <c r="C301" s="4"/>
      <c r="D301" s="4"/>
      <c r="E301" s="4"/>
      <c r="G301" t="str">
        <f>IF(VALUE(F301)=0,"",VLOOKUP(VALUE(F301),Kohustusühikud!$A$8:$C$880,3,FALSE))</f>
        <v/>
      </c>
    </row>
    <row r="302" spans="1:7" x14ac:dyDescent="0.2">
      <c r="A302" s="4" t="s">
        <v>4820</v>
      </c>
      <c r="B302" s="4"/>
      <c r="C302" s="4" t="s">
        <v>5482</v>
      </c>
      <c r="D302" s="4"/>
      <c r="E302" s="4"/>
      <c r="F302" s="4" t="s">
        <v>5483</v>
      </c>
      <c r="G302" t="str">
        <f>IF(VALUE(F302)=0,"",VLOOKUP(VALUE(F302),Kohustusühikud!$A$8:$C$880,3,FALSE))</f>
        <v>Tulud sotsiaalabialasest tegevusest</v>
      </c>
    </row>
    <row r="303" spans="1:7" x14ac:dyDescent="0.2">
      <c r="A303" s="4"/>
      <c r="B303" s="4" t="s">
        <v>5484</v>
      </c>
      <c r="C303" s="4"/>
      <c r="D303" s="4" t="s">
        <v>3744</v>
      </c>
      <c r="E303" s="4"/>
      <c r="G303" t="str">
        <f>IF(VALUE(F303)=0,"",VLOOKUP(VALUE(F303),Kohustusühikud!$A$8:$C$880,3,FALSE))</f>
        <v/>
      </c>
    </row>
    <row r="304" spans="1:7" x14ac:dyDescent="0.2">
      <c r="A304" s="4"/>
      <c r="B304" s="4" t="s">
        <v>3745</v>
      </c>
      <c r="C304" s="4"/>
      <c r="D304" s="4" t="s">
        <v>2316</v>
      </c>
      <c r="E304" s="4"/>
      <c r="G304" t="str">
        <f>IF(VALUE(F304)=0,"",VLOOKUP(VALUE(F304),Kohustusühikud!$A$8:$C$880,3,FALSE))</f>
        <v/>
      </c>
    </row>
    <row r="305" spans="1:7" x14ac:dyDescent="0.2">
      <c r="A305" s="4"/>
      <c r="B305" s="4" t="s">
        <v>1390</v>
      </c>
      <c r="C305" s="4"/>
      <c r="D305" s="4" t="s">
        <v>1391</v>
      </c>
      <c r="E305" s="4"/>
      <c r="G305" t="str">
        <f>IF(VALUE(F305)=0,"",VLOOKUP(VALUE(F305),Kohustusühikud!$A$8:$C$880,3,FALSE))</f>
        <v/>
      </c>
    </row>
    <row r="306" spans="1:7" x14ac:dyDescent="0.2">
      <c r="A306" s="4"/>
      <c r="B306" s="4" t="s">
        <v>4868</v>
      </c>
      <c r="C306" s="4"/>
      <c r="D306" s="4" t="s">
        <v>4869</v>
      </c>
      <c r="E306" s="4"/>
      <c r="G306" t="str">
        <f>IF(VALUE(F306)=0,"",VLOOKUP(VALUE(F306),Kohustusühikud!$A$8:$C$880,3,FALSE))</f>
        <v/>
      </c>
    </row>
    <row r="307" spans="1:7" x14ac:dyDescent="0.2">
      <c r="A307" s="4"/>
      <c r="B307" s="4" t="s">
        <v>4870</v>
      </c>
      <c r="C307" s="4"/>
      <c r="D307" s="4" t="s">
        <v>4708</v>
      </c>
      <c r="E307" s="4"/>
      <c r="G307" t="str">
        <f>IF(VALUE(F307)=0,"",VLOOKUP(VALUE(F307),Kohustusühikud!$A$8:$C$880,3,FALSE))</f>
        <v/>
      </c>
    </row>
    <row r="308" spans="1:7" x14ac:dyDescent="0.2">
      <c r="A308" s="4"/>
      <c r="B308" s="4" t="s">
        <v>7242</v>
      </c>
      <c r="C308" s="4"/>
      <c r="D308" s="4" t="s">
        <v>487</v>
      </c>
      <c r="E308" s="4"/>
      <c r="G308" t="str">
        <f>IF(VALUE(F308)=0,"",VLOOKUP(VALUE(F308),Kohustusühikud!$A$8:$C$880,3,FALSE))</f>
        <v/>
      </c>
    </row>
    <row r="309" spans="1:7" x14ac:dyDescent="0.2">
      <c r="A309" s="4"/>
      <c r="B309" s="4"/>
      <c r="C309" s="4" t="s">
        <v>486</v>
      </c>
      <c r="D309" s="4"/>
      <c r="E309" s="4" t="s">
        <v>7339</v>
      </c>
      <c r="G309" t="str">
        <f>IF(VALUE(F309)=0,"",VLOOKUP(VALUE(F309),Kohustusühikud!$A$8:$C$880,3,FALSE))</f>
        <v/>
      </c>
    </row>
    <row r="310" spans="1:7" x14ac:dyDescent="0.2">
      <c r="A310" s="4"/>
      <c r="B310" s="4" t="s">
        <v>5625</v>
      </c>
      <c r="C310" s="4"/>
      <c r="D310" s="4" t="s">
        <v>4277</v>
      </c>
      <c r="E310" s="4"/>
      <c r="G310" t="str">
        <f>IF(VALUE(F310)=0,"",VLOOKUP(VALUE(F310),Kohustusühikud!$A$8:$C$880,3,FALSE))</f>
        <v/>
      </c>
    </row>
    <row r="311" spans="1:7" x14ac:dyDescent="0.2">
      <c r="A311" s="4"/>
      <c r="B311" s="4" t="s">
        <v>4278</v>
      </c>
      <c r="C311" s="4"/>
      <c r="D311" s="4" t="s">
        <v>7257</v>
      </c>
      <c r="E311" s="4"/>
      <c r="G311" t="str">
        <f>IF(VALUE(F311)=0,"",VLOOKUP(VALUE(F311),Kohustusühikud!$A$8:$C$880,3,FALSE))</f>
        <v/>
      </c>
    </row>
    <row r="312" spans="1:7" x14ac:dyDescent="0.2">
      <c r="A312" s="4"/>
      <c r="B312" s="4" t="s">
        <v>2059</v>
      </c>
      <c r="C312" s="4"/>
      <c r="D312" s="4" t="s">
        <v>2183</v>
      </c>
      <c r="E312" s="4"/>
      <c r="G312" t="str">
        <f>IF(VALUE(F312)=0,"",VLOOKUP(VALUE(F312),Kohustusühikud!$A$8:$C$880,3,FALSE))</f>
        <v/>
      </c>
    </row>
    <row r="313" spans="1:7" x14ac:dyDescent="0.2">
      <c r="A313" s="4"/>
      <c r="B313" s="4" t="s">
        <v>3911</v>
      </c>
      <c r="C313" s="4"/>
      <c r="D313" s="4" t="s">
        <v>4261</v>
      </c>
      <c r="E313" s="4"/>
      <c r="G313" t="str">
        <f>IF(VALUE(F313)=0,"",VLOOKUP(VALUE(F313),Kohustusühikud!$A$8:$C$880,3,FALSE))</f>
        <v/>
      </c>
    </row>
    <row r="314" spans="1:7" x14ac:dyDescent="0.2">
      <c r="A314" s="4"/>
      <c r="B314" s="4"/>
      <c r="C314" s="4" t="s">
        <v>869</v>
      </c>
      <c r="D314" s="4" t="s">
        <v>2462</v>
      </c>
      <c r="E314" s="4"/>
      <c r="G314" t="str">
        <f>IF(VALUE(F314)=0,"",VLOOKUP(VALUE(F314),Kohustusühikud!$A$8:$C$880,3,FALSE))</f>
        <v/>
      </c>
    </row>
    <row r="315" spans="1:7" x14ac:dyDescent="0.2">
      <c r="A315" s="4"/>
      <c r="B315" s="4"/>
      <c r="C315" s="4" t="s">
        <v>2626</v>
      </c>
      <c r="D315" s="4" t="s">
        <v>2627</v>
      </c>
      <c r="E315" s="4"/>
      <c r="G315" t="str">
        <f>IF(VALUE(F315)=0,"",VLOOKUP(VALUE(F315),Kohustusühikud!$A$8:$C$880,3,FALSE))</f>
        <v/>
      </c>
    </row>
    <row r="316" spans="1:7" x14ac:dyDescent="0.2">
      <c r="A316" s="4"/>
      <c r="B316" s="4"/>
      <c r="C316" s="4" t="s">
        <v>434</v>
      </c>
      <c r="D316" s="4" t="s">
        <v>435</v>
      </c>
      <c r="E316" s="4"/>
      <c r="G316" t="str">
        <f>IF(VALUE(F316)=0,"",VLOOKUP(VALUE(F316),Kohustusühikud!$A$8:$C$880,3,FALSE))</f>
        <v/>
      </c>
    </row>
    <row r="317" spans="1:7" x14ac:dyDescent="0.2">
      <c r="A317" s="4"/>
      <c r="B317" s="4" t="s">
        <v>6854</v>
      </c>
      <c r="C317" s="4"/>
      <c r="D317" s="4" t="s">
        <v>3605</v>
      </c>
      <c r="E317" s="4"/>
      <c r="G317" t="str">
        <f>IF(VALUE(F317)=0,"",VLOOKUP(VALUE(F317),Kohustusühikud!$A$8:$C$880,3,FALSE))</f>
        <v/>
      </c>
    </row>
    <row r="318" spans="1:7" x14ac:dyDescent="0.2">
      <c r="A318" s="4"/>
      <c r="B318" s="4" t="s">
        <v>12021</v>
      </c>
      <c r="C318" s="4"/>
      <c r="D318" s="4" t="s">
        <v>12022</v>
      </c>
      <c r="E318" s="4"/>
    </row>
    <row r="319" spans="1:7" x14ac:dyDescent="0.2">
      <c r="A319" s="4"/>
      <c r="B319" s="4"/>
      <c r="C319" s="4" t="s">
        <v>12023</v>
      </c>
      <c r="D319" s="4" t="s">
        <v>12024</v>
      </c>
      <c r="E319" s="4"/>
    </row>
    <row r="320" spans="1:7" x14ac:dyDescent="0.2">
      <c r="A320" s="4"/>
      <c r="B320" s="4"/>
      <c r="C320" s="4" t="s">
        <v>12025</v>
      </c>
      <c r="D320" s="4" t="s">
        <v>12026</v>
      </c>
      <c r="E320" s="4"/>
    </row>
    <row r="321" spans="1:7" x14ac:dyDescent="0.2">
      <c r="A321" s="4"/>
      <c r="B321" s="4" t="s">
        <v>6265</v>
      </c>
      <c r="C321" s="4"/>
      <c r="D321" s="4" t="s">
        <v>1615</v>
      </c>
      <c r="E321" s="4"/>
      <c r="F321" s="4" t="s">
        <v>5483</v>
      </c>
      <c r="G321" t="str">
        <f>IF(VALUE(F321)=0,"",VLOOKUP(VALUE(F321),Kohustusühikud!$A$8:$C$880,3,FALSE))</f>
        <v>Tulud sotsiaalabialasest tegevusest</v>
      </c>
    </row>
    <row r="322" spans="1:7" x14ac:dyDescent="0.2">
      <c r="A322" s="4"/>
      <c r="B322" s="4" t="s">
        <v>6124</v>
      </c>
      <c r="C322" s="4"/>
      <c r="D322" s="949" t="s">
        <v>2123</v>
      </c>
      <c r="E322" s="950"/>
      <c r="G322" t="str">
        <f>IF(VALUE(F322)=0,"",VLOOKUP(VALUE(F322),Kohustusühikud!$A$8:$C$880,3,FALSE))</f>
        <v/>
      </c>
    </row>
    <row r="323" spans="1:7" x14ac:dyDescent="0.2">
      <c r="A323" s="4"/>
      <c r="B323" s="4"/>
      <c r="C323" s="4" t="s">
        <v>4560</v>
      </c>
      <c r="D323" s="4"/>
      <c r="E323" s="8" t="s">
        <v>5753</v>
      </c>
      <c r="G323" t="str">
        <f>IF(VALUE(F323)=0,"",VLOOKUP(VALUE(F323),Kohustusühikud!$A$8:$C$880,3,FALSE))</f>
        <v/>
      </c>
    </row>
    <row r="324" spans="1:7" x14ac:dyDescent="0.2">
      <c r="A324" s="4"/>
      <c r="B324" s="4"/>
      <c r="C324" s="4" t="s">
        <v>6924</v>
      </c>
      <c r="D324" s="4"/>
      <c r="E324" s="4" t="s">
        <v>2205</v>
      </c>
      <c r="G324" t="str">
        <f>IF(VALUE(F324)=0,"",VLOOKUP(VALUE(F324),Kohustusühikud!$A$8:$C$880,3,FALSE))</f>
        <v/>
      </c>
    </row>
    <row r="325" spans="1:7" x14ac:dyDescent="0.2">
      <c r="A325" s="4"/>
      <c r="B325" s="4"/>
      <c r="C325" s="4"/>
      <c r="D325" s="4"/>
      <c r="E325" s="4"/>
      <c r="G325" t="str">
        <f>IF(VALUE(F325)=0,"",VLOOKUP(VALUE(F325),Kohustusühikud!$A$8:$C$880,3,FALSE))</f>
        <v/>
      </c>
    </row>
    <row r="326" spans="1:7" x14ac:dyDescent="0.2">
      <c r="A326" s="4" t="s">
        <v>5766</v>
      </c>
      <c r="B326" s="4"/>
      <c r="C326" s="4" t="s">
        <v>5594</v>
      </c>
      <c r="D326" s="4"/>
      <c r="G326" t="str">
        <f>IF(VALUE(F326)=0,"",VLOOKUP(VALUE(F326),Kohustusühikud!$A$8:$C$880,3,FALSE))</f>
        <v/>
      </c>
    </row>
    <row r="327" spans="1:7" x14ac:dyDescent="0.2">
      <c r="A327" s="4"/>
      <c r="B327" s="4" t="s">
        <v>1807</v>
      </c>
      <c r="C327" s="4"/>
      <c r="D327" s="4" t="s">
        <v>1808</v>
      </c>
      <c r="F327" s="4" t="s">
        <v>1977</v>
      </c>
      <c r="G327" t="str">
        <f>IF(VALUE(F327)=0,"",VLOOKUP(VALUE(F327),Kohustusühikud!$A$8:$C$880,3,FALSE))</f>
        <v>Elamu-ja kommunaaltegevuse tulud</v>
      </c>
    </row>
    <row r="328" spans="1:7" x14ac:dyDescent="0.2">
      <c r="A328" s="4"/>
      <c r="B328" s="4" t="s">
        <v>1978</v>
      </c>
      <c r="C328" s="4"/>
      <c r="D328" s="4" t="s">
        <v>1979</v>
      </c>
      <c r="F328" s="4" t="s">
        <v>1977</v>
      </c>
      <c r="G328" t="str">
        <f>IF(VALUE(F328)=0,"",VLOOKUP(VALUE(F328),Kohustusühikud!$A$8:$C$880,3,FALSE))</f>
        <v>Elamu-ja kommunaaltegevuse tulud</v>
      </c>
    </row>
    <row r="329" spans="1:7" x14ac:dyDescent="0.2">
      <c r="A329" s="4"/>
      <c r="B329" s="4" t="s">
        <v>4729</v>
      </c>
      <c r="C329" s="4"/>
      <c r="D329" s="4" t="s">
        <v>6035</v>
      </c>
      <c r="F329" s="4" t="s">
        <v>1977</v>
      </c>
      <c r="G329" t="str">
        <f>IF(VALUE(F329)=0,"",VLOOKUP(VALUE(F329),Kohustusühikud!$A$8:$C$880,3,FALSE))</f>
        <v>Elamu-ja kommunaaltegevuse tulud</v>
      </c>
    </row>
    <row r="330" spans="1:7" x14ac:dyDescent="0.2">
      <c r="A330" s="4"/>
      <c r="B330" s="4" t="s">
        <v>3186</v>
      </c>
      <c r="C330" s="4"/>
      <c r="D330" s="4" t="s">
        <v>7218</v>
      </c>
      <c r="F330" s="4" t="s">
        <v>1977</v>
      </c>
      <c r="G330" t="str">
        <f>IF(VALUE(F330)=0,"",VLOOKUP(VALUE(F330),Kohustusühikud!$A$8:$C$880,3,FALSE))</f>
        <v>Elamu-ja kommunaaltegevuse tulud</v>
      </c>
    </row>
    <row r="331" spans="1:7" x14ac:dyDescent="0.2">
      <c r="A331" s="4"/>
      <c r="B331" s="4" t="s">
        <v>6165</v>
      </c>
      <c r="C331" s="4"/>
      <c r="D331" s="4" t="s">
        <v>1929</v>
      </c>
      <c r="F331" s="4" t="s">
        <v>1977</v>
      </c>
      <c r="G331" t="str">
        <f>IF(VALUE(F331)=0,"",VLOOKUP(VALUE(F331),Kohustusühikud!$A$8:$C$880,3,FALSE))</f>
        <v>Elamu-ja kommunaaltegevuse tulud</v>
      </c>
    </row>
    <row r="332" spans="1:7" x14ac:dyDescent="0.2">
      <c r="A332" s="4"/>
      <c r="B332" s="4" t="s">
        <v>2915</v>
      </c>
      <c r="C332" s="4"/>
      <c r="D332" s="4" t="s">
        <v>946</v>
      </c>
      <c r="F332" s="4" t="s">
        <v>947</v>
      </c>
      <c r="G332" t="str">
        <f>IF(VALUE(F332)=0,"",VLOOKUP(VALUE(F332),Kohustusühikud!$A$8:$C$880,3,FALSE))</f>
        <v>Üür ja rent</v>
      </c>
    </row>
    <row r="333" spans="1:7" x14ac:dyDescent="0.2">
      <c r="A333" s="4"/>
      <c r="B333" s="4" t="s">
        <v>4462</v>
      </c>
      <c r="C333" s="4"/>
      <c r="D333" s="4" t="s">
        <v>4000</v>
      </c>
      <c r="F333" s="4" t="s">
        <v>947</v>
      </c>
      <c r="G333" t="str">
        <f>IF(VALUE(F333)=0,"",VLOOKUP(VALUE(F333),Kohustusühikud!$A$8:$C$880,3,FALSE))</f>
        <v>Üür ja rent</v>
      </c>
    </row>
    <row r="334" spans="1:7" x14ac:dyDescent="0.2">
      <c r="A334" s="4"/>
      <c r="B334" s="4" t="s">
        <v>948</v>
      </c>
      <c r="C334" s="4"/>
      <c r="D334" s="4" t="s">
        <v>2310</v>
      </c>
      <c r="F334" s="4" t="s">
        <v>947</v>
      </c>
      <c r="G334" t="str">
        <f>IF(VALUE(F334)=0,"",VLOOKUP(VALUE(F334),Kohustusühikud!$A$8:$C$880,3,FALSE))</f>
        <v>Üür ja rent</v>
      </c>
    </row>
    <row r="335" spans="1:7" x14ac:dyDescent="0.2">
      <c r="A335" s="4"/>
      <c r="B335" s="4" t="s">
        <v>10952</v>
      </c>
      <c r="C335" s="4"/>
      <c r="D335" s="4" t="s">
        <v>10953</v>
      </c>
      <c r="F335" s="4" t="s">
        <v>947</v>
      </c>
      <c r="G335" t="str">
        <f>IF(VALUE(F335)=0,"",VLOOKUP(VALUE(F335),Kohustusühikud!$A$8:$C$880,3,FALSE))</f>
        <v>Üür ja rent</v>
      </c>
    </row>
    <row r="336" spans="1:7" x14ac:dyDescent="0.2">
      <c r="A336" s="4"/>
      <c r="B336" s="4" t="s">
        <v>7580</v>
      </c>
      <c r="C336" s="4"/>
      <c r="D336" s="4" t="s">
        <v>6779</v>
      </c>
      <c r="E336" s="4"/>
      <c r="F336" s="4" t="s">
        <v>947</v>
      </c>
      <c r="G336" t="str">
        <f>IF(VALUE(F336)=0,"",VLOOKUP(VALUE(F336),Kohustusühikud!$A$8:$C$880,3,FALSE))</f>
        <v>Üür ja rent</v>
      </c>
    </row>
    <row r="337" spans="1:7" x14ac:dyDescent="0.2">
      <c r="A337" s="4"/>
      <c r="B337" s="4"/>
      <c r="C337" s="4"/>
      <c r="D337" s="4"/>
      <c r="E337" s="4"/>
      <c r="G337" t="str">
        <f>IF(VALUE(F337)=0,"",VLOOKUP(VALUE(F337),Kohustusühikud!$A$8:$C$880,3,FALSE))</f>
        <v/>
      </c>
    </row>
    <row r="338" spans="1:7" x14ac:dyDescent="0.2">
      <c r="A338" s="4" t="s">
        <v>3417</v>
      </c>
      <c r="B338" s="4"/>
      <c r="C338" s="4" t="s">
        <v>3584</v>
      </c>
      <c r="D338" s="4"/>
      <c r="E338" s="4"/>
      <c r="F338" s="4" t="s">
        <v>3585</v>
      </c>
      <c r="G338" t="str">
        <f>IF(VALUE(F338)=0,"",VLOOKUP(VALUE(F338),Kohustusühikud!$A$8:$C$880,3,FALSE))</f>
        <v>Tulud transpordi-ja sidealasest tegevusest</v>
      </c>
    </row>
    <row r="339" spans="1:7" x14ac:dyDescent="0.2">
      <c r="A339" s="4"/>
      <c r="B339" s="4" t="s">
        <v>5829</v>
      </c>
      <c r="C339" s="4"/>
      <c r="D339" s="4" t="s">
        <v>7423</v>
      </c>
      <c r="E339" s="4"/>
      <c r="G339" t="str">
        <f>IF(VALUE(F339)=0,"",VLOOKUP(VALUE(F339),Kohustusühikud!$A$8:$C$880,3,FALSE))</f>
        <v/>
      </c>
    </row>
    <row r="340" spans="1:7" x14ac:dyDescent="0.2">
      <c r="A340" s="4"/>
      <c r="B340" s="4" t="s">
        <v>1358</v>
      </c>
      <c r="C340" s="4"/>
      <c r="D340" s="4" t="s">
        <v>7096</v>
      </c>
      <c r="E340" s="4"/>
      <c r="G340" t="str">
        <f>IF(VALUE(F340)=0,"",VLOOKUP(VALUE(F340),Kohustusühikud!$A$8:$C$880,3,FALSE))</f>
        <v/>
      </c>
    </row>
    <row r="341" spans="1:7" x14ac:dyDescent="0.2">
      <c r="A341" s="4"/>
      <c r="B341" s="4"/>
      <c r="C341" s="4"/>
      <c r="D341" s="4"/>
      <c r="E341" s="4"/>
      <c r="G341" t="str">
        <f>IF(VALUE(F341)=0,"",VLOOKUP(VALUE(F341),Kohustusühikud!$A$8:$C$880,3,FALSE))</f>
        <v/>
      </c>
    </row>
    <row r="342" spans="1:7" x14ac:dyDescent="0.2">
      <c r="A342" s="4" t="s">
        <v>5888</v>
      </c>
      <c r="B342" s="4"/>
      <c r="C342" s="4" t="s">
        <v>5886</v>
      </c>
      <c r="D342" s="4"/>
      <c r="E342" s="4"/>
      <c r="F342" s="4" t="s">
        <v>3585</v>
      </c>
      <c r="G342" t="str">
        <f>IF(VALUE(F342)=0,"",VLOOKUP(VALUE(F342),Kohustusühikud!$A$8:$C$880,3,FALSE))</f>
        <v>Tulud transpordi-ja sidealasest tegevusest</v>
      </c>
    </row>
    <row r="343" spans="1:7" x14ac:dyDescent="0.2">
      <c r="A343" s="4"/>
      <c r="B343" s="4" t="s">
        <v>3100</v>
      </c>
      <c r="C343" s="4"/>
      <c r="D343" s="4" t="s">
        <v>5887</v>
      </c>
      <c r="E343" s="4"/>
      <c r="G343" t="str">
        <f>IF(VALUE(F343)=0,"",VLOOKUP(VALUE(F343),Kohustusühikud!$A$8:$C$880,3,FALSE))</f>
        <v/>
      </c>
    </row>
    <row r="344" spans="1:7" x14ac:dyDescent="0.2">
      <c r="A344" s="4"/>
      <c r="B344" s="4"/>
      <c r="C344" s="4"/>
      <c r="D344" s="4"/>
      <c r="E344" s="4"/>
    </row>
    <row r="345" spans="1:7" x14ac:dyDescent="0.2">
      <c r="C345" s="4" t="s">
        <v>10863</v>
      </c>
      <c r="D345" s="4"/>
      <c r="E345" s="4"/>
      <c r="F345" s="4" t="s">
        <v>3585</v>
      </c>
      <c r="G345" t="str">
        <f>IF(VALUE(F345)=0,"",VLOOKUP(VALUE(F345),Kohustusühikud!$A$8:$C$880,3,FALSE))</f>
        <v>Tulud transpordi-ja sidealasest tegevusest</v>
      </c>
    </row>
    <row r="346" spans="1:7" x14ac:dyDescent="0.2">
      <c r="C346" s="4"/>
      <c r="D346" s="4" t="s">
        <v>10862</v>
      </c>
      <c r="E346" s="4"/>
    </row>
    <row r="347" spans="1:7" x14ac:dyDescent="0.2">
      <c r="A347" s="4"/>
      <c r="B347" s="4"/>
      <c r="C347" s="4"/>
      <c r="D347" s="4"/>
      <c r="E347" s="4"/>
    </row>
    <row r="348" spans="1:7" x14ac:dyDescent="0.2">
      <c r="A348" s="4" t="s">
        <v>11841</v>
      </c>
      <c r="B348" s="4"/>
      <c r="C348" s="4" t="s">
        <v>11839</v>
      </c>
      <c r="D348" s="4"/>
      <c r="E348" s="4"/>
      <c r="F348" s="4" t="s">
        <v>3585</v>
      </c>
      <c r="G348" t="str">
        <f>IF(VALUE(F348)=0,"",VLOOKUP(VALUE(F348),Kohustusühikud!$A$8:$C$880,3,FALSE))</f>
        <v>Tulud transpordi-ja sidealasest tegevusest</v>
      </c>
    </row>
    <row r="349" spans="1:7" x14ac:dyDescent="0.2">
      <c r="A349" s="4"/>
      <c r="B349" s="4" t="s">
        <v>11842</v>
      </c>
      <c r="C349" s="4"/>
      <c r="D349" s="4" t="s">
        <v>11840</v>
      </c>
      <c r="E349" s="4"/>
      <c r="G349" t="str">
        <f>IF(VALUE(F349)=0,"",VLOOKUP(VALUE(F349),Kohustusühikud!$A$8:$C$880,3,FALSE))</f>
        <v/>
      </c>
    </row>
    <row r="350" spans="1:7" x14ac:dyDescent="0.2">
      <c r="A350" s="4"/>
      <c r="B350" s="4"/>
      <c r="C350" s="4"/>
      <c r="D350" s="4"/>
      <c r="E350" s="4"/>
    </row>
    <row r="351" spans="1:7" x14ac:dyDescent="0.2">
      <c r="A351" s="4" t="s">
        <v>5032</v>
      </c>
      <c r="B351" s="4"/>
      <c r="C351" s="4" t="s">
        <v>2425</v>
      </c>
      <c r="D351" s="4"/>
      <c r="E351" s="4"/>
      <c r="F351" s="4" t="s">
        <v>1104</v>
      </c>
      <c r="G351" t="str">
        <f>IF(VALUE(F351)=0,"",VLOOKUP(VALUE(F351),Kohustusühikud!$A$8:$C$880,3,FALSE))</f>
        <v>Õiguste müük</v>
      </c>
    </row>
    <row r="352" spans="1:7" x14ac:dyDescent="0.2">
      <c r="A352" s="4"/>
      <c r="B352" s="4" t="s">
        <v>2426</v>
      </c>
      <c r="C352" s="4"/>
      <c r="D352" s="4" t="s">
        <v>2427</v>
      </c>
      <c r="E352" s="4"/>
      <c r="G352" t="str">
        <f>IF(VALUE(F352)=0,"",VLOOKUP(VALUE(F352),Kohustusühikud!$A$8:$C$880,3,FALSE))</f>
        <v/>
      </c>
    </row>
    <row r="353" spans="1:7" x14ac:dyDescent="0.2">
      <c r="A353" s="4"/>
      <c r="B353" s="4"/>
      <c r="C353" s="4"/>
      <c r="D353" s="4"/>
      <c r="E353" s="4"/>
      <c r="G353" t="str">
        <f>IF(VALUE(F353)=0,"",VLOOKUP(VALUE(F353),Kohustusühikud!$A$8:$C$880,3,FALSE))</f>
        <v/>
      </c>
    </row>
    <row r="354" spans="1:7" x14ac:dyDescent="0.2">
      <c r="A354" s="4" t="s">
        <v>3221</v>
      </c>
      <c r="B354" s="4"/>
      <c r="C354" s="4" t="s">
        <v>3222</v>
      </c>
      <c r="D354" s="4"/>
      <c r="E354" s="4"/>
      <c r="F354" s="4" t="s">
        <v>6552</v>
      </c>
      <c r="G354" t="str">
        <f>IF(VALUE(F354)=0,"",VLOOKUP(VALUE(F354),Kohustusühikud!$A$8:$C$880,3,FALSE))</f>
        <v>Muu toodete ja teenuste müük</v>
      </c>
    </row>
    <row r="355" spans="1:7" x14ac:dyDescent="0.2">
      <c r="A355" s="4"/>
      <c r="B355" s="4" t="s">
        <v>1257</v>
      </c>
      <c r="C355" s="4"/>
      <c r="D355" s="4" t="s">
        <v>4335</v>
      </c>
      <c r="E355" s="4"/>
      <c r="G355" t="str">
        <f>IF(VALUE(F355)=0,"",VLOOKUP(VALUE(F355),Kohustusühikud!$A$8:$C$880,3,FALSE))</f>
        <v/>
      </c>
    </row>
    <row r="356" spans="1:7" x14ac:dyDescent="0.2">
      <c r="A356" s="4"/>
      <c r="B356" s="4"/>
      <c r="C356" s="4"/>
      <c r="D356" s="4"/>
      <c r="E356" s="4"/>
      <c r="G356" t="str">
        <f>IF(VALUE(F356)=0,"",VLOOKUP(VALUE(F356),Kohustusühikud!$A$8:$C$880,3,FALSE))</f>
        <v/>
      </c>
    </row>
    <row r="357" spans="1:7" x14ac:dyDescent="0.2">
      <c r="A357" s="4" t="s">
        <v>4336</v>
      </c>
      <c r="B357" s="4"/>
      <c r="C357" s="4" t="s">
        <v>5936</v>
      </c>
      <c r="D357" s="4"/>
      <c r="E357" s="4"/>
      <c r="F357" s="4" t="s">
        <v>1104</v>
      </c>
      <c r="G357" t="str">
        <f>IF(VALUE(F357)=0,"",VLOOKUP(VALUE(F357),Kohustusühikud!$A$8:$C$880,3,FALSE))</f>
        <v>Õiguste müük</v>
      </c>
    </row>
    <row r="358" spans="1:7" x14ac:dyDescent="0.2">
      <c r="A358" s="4"/>
      <c r="B358" s="4" t="s">
        <v>5937</v>
      </c>
      <c r="C358" s="4"/>
      <c r="D358" s="4" t="s">
        <v>4833</v>
      </c>
      <c r="E358" s="4"/>
      <c r="G358" t="str">
        <f>IF(VALUE(F358)=0,"",VLOOKUP(VALUE(F358),Kohustusühikud!$A$8:$C$880,3,FALSE))</f>
        <v/>
      </c>
    </row>
    <row r="359" spans="1:7" x14ac:dyDescent="0.2">
      <c r="A359" s="4"/>
      <c r="B359" s="4"/>
      <c r="C359" s="4"/>
      <c r="D359" s="4"/>
      <c r="E359" s="4"/>
      <c r="G359" t="str">
        <f>IF(VALUE(F359)=0,"",VLOOKUP(VALUE(F359),Kohustusühikud!$A$8:$C$880,3,FALSE))</f>
        <v/>
      </c>
    </row>
    <row r="360" spans="1:7" x14ac:dyDescent="0.2">
      <c r="A360" s="4" t="s">
        <v>4834</v>
      </c>
      <c r="B360" s="4"/>
      <c r="C360" s="4" t="s">
        <v>6914</v>
      </c>
      <c r="D360" s="4"/>
      <c r="E360" s="4"/>
      <c r="F360" s="4" t="s">
        <v>1104</v>
      </c>
      <c r="G360" t="str">
        <f>IF(VALUE(F360)=0,"",VLOOKUP(VALUE(F360),Kohustusühikud!$A$8:$C$880,3,FALSE))</f>
        <v>Õiguste müük</v>
      </c>
    </row>
    <row r="361" spans="1:7" x14ac:dyDescent="0.2">
      <c r="A361" s="4"/>
      <c r="B361" s="4" t="s">
        <v>6915</v>
      </c>
      <c r="C361" s="4"/>
      <c r="D361" s="4" t="s">
        <v>6139</v>
      </c>
      <c r="E361" s="4"/>
      <c r="G361" t="str">
        <f>IF(VALUE(F361)=0,"",VLOOKUP(VALUE(F361),Kohustusühikud!$A$8:$C$880,3,FALSE))</f>
        <v/>
      </c>
    </row>
    <row r="362" spans="1:7" x14ac:dyDescent="0.2">
      <c r="A362" s="4"/>
      <c r="B362" s="4"/>
      <c r="C362" s="4"/>
      <c r="D362" s="4"/>
      <c r="E362" s="4"/>
      <c r="G362" t="str">
        <f>IF(VALUE(F362)=0,"",VLOOKUP(VALUE(F362),Kohustusühikud!$A$8:$C$880,3,FALSE))</f>
        <v/>
      </c>
    </row>
    <row r="363" spans="1:7" x14ac:dyDescent="0.2">
      <c r="A363" s="4" t="s">
        <v>2523</v>
      </c>
      <c r="B363" s="4"/>
      <c r="C363" s="4" t="s">
        <v>3209</v>
      </c>
      <c r="D363" s="4"/>
      <c r="E363" s="4"/>
      <c r="F363" s="4" t="s">
        <v>1104</v>
      </c>
      <c r="G363" t="str">
        <f>IF(VALUE(F363)=0,"",VLOOKUP(VALUE(F363),Kohustusühikud!$A$8:$C$880,3,FALSE))</f>
        <v>Õiguste müük</v>
      </c>
    </row>
    <row r="364" spans="1:7" x14ac:dyDescent="0.2">
      <c r="A364" s="4"/>
      <c r="B364" s="4" t="s">
        <v>3210</v>
      </c>
      <c r="C364" s="4"/>
      <c r="D364" s="4" t="s">
        <v>5020</v>
      </c>
      <c r="E364" s="4"/>
      <c r="G364" t="str">
        <f>IF(VALUE(F364)=0,"",VLOOKUP(VALUE(F364),Kohustusühikud!$A$8:$C$880,3,FALSE))</f>
        <v/>
      </c>
    </row>
    <row r="365" spans="1:7" x14ac:dyDescent="0.2">
      <c r="A365" s="4"/>
      <c r="B365" s="4" t="s">
        <v>4921</v>
      </c>
      <c r="C365" s="4"/>
      <c r="D365" s="4" t="s">
        <v>1580</v>
      </c>
      <c r="E365" s="4"/>
      <c r="G365" t="str">
        <f>IF(VALUE(F365)=0,"",VLOOKUP(VALUE(F365),Kohustusühikud!$A$8:$C$880,3,FALSE))</f>
        <v/>
      </c>
    </row>
    <row r="366" spans="1:7" x14ac:dyDescent="0.2">
      <c r="A366" s="4"/>
      <c r="B366" s="4"/>
      <c r="C366" s="4"/>
      <c r="D366" s="4"/>
      <c r="E366" s="4"/>
      <c r="G366" t="str">
        <f>IF(VALUE(F366)=0,"",VLOOKUP(VALUE(F366),Kohustusühikud!$A$8:$C$880,3,FALSE))</f>
        <v/>
      </c>
    </row>
    <row r="367" spans="1:7" x14ac:dyDescent="0.2">
      <c r="A367" s="4" t="s">
        <v>6194</v>
      </c>
      <c r="B367" s="4"/>
      <c r="C367" s="4" t="s">
        <v>6195</v>
      </c>
      <c r="D367" s="4"/>
      <c r="E367" s="4"/>
      <c r="G367" t="str">
        <f>IF(VALUE(F367)=0,"",VLOOKUP(VALUE(F367),Kohustusühikud!$A$8:$C$880,3,FALSE))</f>
        <v/>
      </c>
    </row>
    <row r="368" spans="1:7" x14ac:dyDescent="0.2">
      <c r="A368" s="4"/>
      <c r="B368" s="4" t="s">
        <v>6196</v>
      </c>
      <c r="C368" s="4"/>
      <c r="D368" s="4" t="s">
        <v>6197</v>
      </c>
      <c r="E368" s="4"/>
      <c r="F368" s="4" t="s">
        <v>1104</v>
      </c>
      <c r="G368" t="str">
        <f>IF(VALUE(F368)=0,"",VLOOKUP(VALUE(F368),Kohustusühikud!$A$8:$C$880,3,FALSE))</f>
        <v>Õiguste müük</v>
      </c>
    </row>
    <row r="369" spans="1:7" x14ac:dyDescent="0.2">
      <c r="A369" s="4"/>
      <c r="B369" s="4" t="s">
        <v>4199</v>
      </c>
      <c r="C369" s="4"/>
      <c r="D369" s="4" t="s">
        <v>4200</v>
      </c>
      <c r="E369" s="4"/>
      <c r="F369" s="4" t="s">
        <v>4201</v>
      </c>
      <c r="G369" t="str">
        <f>IF(VALUE(F369)=0,"",VLOOKUP(VALUE(F369),Kohustusühikud!$A$8:$C$880,3,FALSE))</f>
        <v>Tulud üldvalitsemisest</v>
      </c>
    </row>
    <row r="370" spans="1:7" x14ac:dyDescent="0.2">
      <c r="A370" s="4"/>
      <c r="B370" s="4" t="s">
        <v>4746</v>
      </c>
      <c r="C370" s="4"/>
      <c r="D370" s="4" t="s">
        <v>5840</v>
      </c>
      <c r="E370" s="4"/>
      <c r="F370" s="4" t="s">
        <v>4201</v>
      </c>
      <c r="G370" t="str">
        <f>IF(VALUE(F370)=0,"",VLOOKUP(VALUE(F370),Kohustusühikud!$A$8:$C$880,3,FALSE))</f>
        <v>Tulud üldvalitsemisest</v>
      </c>
    </row>
    <row r="371" spans="1:7" x14ac:dyDescent="0.2">
      <c r="A371" s="4"/>
      <c r="B371" s="4" t="s">
        <v>1281</v>
      </c>
      <c r="C371" s="4"/>
      <c r="D371" s="4" t="s">
        <v>4823</v>
      </c>
      <c r="E371" s="5"/>
      <c r="F371" s="4" t="s">
        <v>4201</v>
      </c>
      <c r="G371" t="str">
        <f>IF(VALUE(F371)=0,"",VLOOKUP(VALUE(F371),Kohustusühikud!$A$8:$C$880,3,FALSE))</f>
        <v>Tulud üldvalitsemisest</v>
      </c>
    </row>
    <row r="372" spans="1:7" x14ac:dyDescent="0.2">
      <c r="A372" s="4"/>
      <c r="B372" s="4" t="s">
        <v>3876</v>
      </c>
      <c r="C372" s="4"/>
      <c r="D372" s="4" t="s">
        <v>3877</v>
      </c>
      <c r="E372" s="5"/>
      <c r="F372" s="4" t="s">
        <v>6552</v>
      </c>
      <c r="G372" t="str">
        <f>IF(VALUE(F372)=0,"",VLOOKUP(VALUE(F372),Kohustusühikud!$A$8:$C$880,3,FALSE))</f>
        <v>Muu toodete ja teenuste müük</v>
      </c>
    </row>
    <row r="373" spans="1:7" x14ac:dyDescent="0.2">
      <c r="A373" s="4"/>
      <c r="B373" s="4"/>
      <c r="C373" s="4" t="s">
        <v>7658</v>
      </c>
      <c r="D373" s="4"/>
      <c r="E373" s="4" t="s">
        <v>7661</v>
      </c>
      <c r="F373"/>
      <c r="G373" t="str">
        <f>IF(VALUE(F373)=0,"",VLOOKUP(VALUE(F373),Kohustusühikud!$A$8:$C$880,3,FALSE))</f>
        <v/>
      </c>
    </row>
    <row r="374" spans="1:7" x14ac:dyDescent="0.2">
      <c r="A374" s="4"/>
      <c r="B374" s="4"/>
      <c r="C374" s="4" t="s">
        <v>7659</v>
      </c>
      <c r="D374" s="4"/>
      <c r="E374" s="4" t="s">
        <v>7662</v>
      </c>
      <c r="F374"/>
      <c r="G374" t="str">
        <f>IF(VALUE(F374)=0,"",VLOOKUP(VALUE(F374),Kohustusühikud!$A$8:$C$880,3,FALSE))</f>
        <v/>
      </c>
    </row>
    <row r="375" spans="1:7" x14ac:dyDescent="0.2">
      <c r="A375" s="4"/>
      <c r="B375" s="4"/>
      <c r="C375" s="4" t="s">
        <v>7660</v>
      </c>
      <c r="D375" s="4"/>
      <c r="E375" s="4" t="s">
        <v>3234</v>
      </c>
      <c r="F375"/>
      <c r="G375" t="str">
        <f>IF(VALUE(F375)=0,"",VLOOKUP(VALUE(F375),Kohustusühikud!$A$8:$C$880,3,FALSE))</f>
        <v/>
      </c>
    </row>
    <row r="376" spans="1:7" x14ac:dyDescent="0.2">
      <c r="A376" s="4"/>
      <c r="B376" s="4" t="s">
        <v>4824</v>
      </c>
      <c r="C376" s="4"/>
      <c r="D376" s="4" t="s">
        <v>6551</v>
      </c>
      <c r="E376" s="4"/>
      <c r="G376" t="str">
        <f>IF(VALUE(F376)=0,"",VLOOKUP(VALUE(F376),Kohustusühikud!$A$8:$C$880,3,FALSE))</f>
        <v/>
      </c>
    </row>
    <row r="377" spans="1:7" x14ac:dyDescent="0.2">
      <c r="A377" s="4"/>
      <c r="B377" s="4"/>
      <c r="C377" s="4" t="s">
        <v>6925</v>
      </c>
      <c r="D377" s="4"/>
      <c r="E377" s="4" t="s">
        <v>5269</v>
      </c>
      <c r="F377" s="4" t="s">
        <v>6552</v>
      </c>
      <c r="G377" t="str">
        <f>IF(VALUE(F377)=0,"",VLOOKUP(VALUE(F377),Kohustusühikud!$A$8:$C$880,3,FALSE))</f>
        <v>Muu toodete ja teenuste müük</v>
      </c>
    </row>
    <row r="378" spans="1:7" x14ac:dyDescent="0.2">
      <c r="A378" s="4"/>
      <c r="B378" s="4"/>
      <c r="C378" s="4" t="s">
        <v>6926</v>
      </c>
      <c r="D378" s="4"/>
      <c r="E378" s="4" t="s">
        <v>118</v>
      </c>
      <c r="F378" s="4" t="s">
        <v>6552</v>
      </c>
      <c r="G378" t="str">
        <f>IF(VALUE(F378)=0,"",VLOOKUP(VALUE(F378),Kohustusühikud!$A$8:$C$880,3,FALSE))</f>
        <v>Muu toodete ja teenuste müük</v>
      </c>
    </row>
    <row r="379" spans="1:7" x14ac:dyDescent="0.2">
      <c r="A379" s="4"/>
      <c r="B379" s="4"/>
      <c r="C379" s="4" t="s">
        <v>6927</v>
      </c>
      <c r="D379" s="4"/>
      <c r="E379" s="4" t="s">
        <v>119</v>
      </c>
      <c r="F379" s="4" t="s">
        <v>6552</v>
      </c>
      <c r="G379" t="str">
        <f>IF(VALUE(F379)=0,"",VLOOKUP(VALUE(F379),Kohustusühikud!$A$8:$C$880,3,FALSE))</f>
        <v>Muu toodete ja teenuste müük</v>
      </c>
    </row>
    <row r="380" spans="1:7" x14ac:dyDescent="0.2">
      <c r="A380" s="4"/>
      <c r="B380" s="4"/>
      <c r="C380" s="4" t="s">
        <v>4800</v>
      </c>
      <c r="D380" s="4"/>
      <c r="E380" s="4" t="s">
        <v>5317</v>
      </c>
      <c r="F380" s="4" t="s">
        <v>6552</v>
      </c>
      <c r="G380" t="str">
        <f>IF(VALUE(F380)=0,"",VLOOKUP(VALUE(F380),Kohustusühikud!$A$8:$C$880,3,FALSE))</f>
        <v>Muu toodete ja teenuste müük</v>
      </c>
    </row>
    <row r="381" spans="1:7" x14ac:dyDescent="0.2">
      <c r="A381" s="4"/>
      <c r="C381" s="4" t="s">
        <v>5318</v>
      </c>
      <c r="D381" s="4" t="s">
        <v>1895</v>
      </c>
      <c r="F381" s="4" t="s">
        <v>6552</v>
      </c>
      <c r="G381" t="str">
        <f>IF(VALUE(F381)=0,"",VLOOKUP(VALUE(F381),Kohustusühikud!$A$8:$C$880,3,FALSE))</f>
        <v>Muu toodete ja teenuste müük</v>
      </c>
    </row>
    <row r="382" spans="1:7" x14ac:dyDescent="0.2">
      <c r="A382" s="4"/>
      <c r="B382" s="4" t="s">
        <v>1896</v>
      </c>
      <c r="C382" s="4"/>
      <c r="D382" s="949" t="s">
        <v>1113</v>
      </c>
      <c r="E382" s="949"/>
      <c r="F382" s="4" t="s">
        <v>4201</v>
      </c>
      <c r="G382" t="str">
        <f>IF(VALUE(F382)=0,"",VLOOKUP(VALUE(F382),Kohustusühikud!$A$8:$C$880,3,FALSE))</f>
        <v>Tulud üldvalitsemisest</v>
      </c>
    </row>
    <row r="383" spans="1:7" x14ac:dyDescent="0.2">
      <c r="A383" s="4"/>
      <c r="B383" s="4" t="s">
        <v>7189</v>
      </c>
      <c r="C383" s="4"/>
      <c r="D383" s="949" t="s">
        <v>7190</v>
      </c>
      <c r="E383" s="946"/>
      <c r="F383" s="4" t="s">
        <v>3585</v>
      </c>
      <c r="G383" t="str">
        <f>IF(VALUE(F383)=0,"",VLOOKUP(VALUE(F383),Kohustusühikud!$A$8:$C$880,3,FALSE))</f>
        <v>Tulud transpordi-ja sidealasest tegevusest</v>
      </c>
    </row>
    <row r="384" spans="1:7" x14ac:dyDescent="0.2">
      <c r="A384" s="4"/>
      <c r="B384" s="4"/>
      <c r="C384" s="4"/>
      <c r="D384" s="4"/>
      <c r="E384" s="4"/>
      <c r="G384" t="str">
        <f>IF(VALUE(F384)=0,"",VLOOKUP(VALUE(F384),Kohustusühikud!$A$8:$C$880,3,FALSE))</f>
        <v/>
      </c>
    </row>
    <row r="385" spans="1:7" x14ac:dyDescent="0.2">
      <c r="A385" s="4" t="s">
        <v>1114</v>
      </c>
      <c r="B385" s="4"/>
      <c r="C385" s="4" t="s">
        <v>1115</v>
      </c>
      <c r="D385" s="4"/>
      <c r="E385" s="4"/>
      <c r="F385" s="4" t="s">
        <v>6552</v>
      </c>
      <c r="G385" t="str">
        <f>IF(VALUE(F385)=0,"",VLOOKUP(VALUE(F385),Kohustusühikud!$A$8:$C$880,3,FALSE))</f>
        <v>Muu toodete ja teenuste müük</v>
      </c>
    </row>
    <row r="386" spans="1:7" x14ac:dyDescent="0.2">
      <c r="A386" s="4"/>
      <c r="B386" s="4" t="s">
        <v>1116</v>
      </c>
      <c r="C386" s="4"/>
      <c r="D386" s="4" t="s">
        <v>6095</v>
      </c>
      <c r="E386" s="4"/>
      <c r="G386" t="str">
        <f>IF(VALUE(F386)=0,"",VLOOKUP(VALUE(F386),Kohustusühikud!$A$8:$C$880,3,FALSE))</f>
        <v/>
      </c>
    </row>
    <row r="387" spans="1:7" x14ac:dyDescent="0.2">
      <c r="A387" s="4"/>
      <c r="B387" s="4"/>
      <c r="C387" s="4" t="s">
        <v>6731</v>
      </c>
      <c r="D387" s="4"/>
      <c r="E387" s="4" t="s">
        <v>9731</v>
      </c>
      <c r="G387" t="str">
        <f>IF(VALUE(F387)=0,"",VLOOKUP(VALUE(F387),Kohustusühikud!$A$8:$C$880,3,FALSE))</f>
        <v/>
      </c>
    </row>
    <row r="388" spans="1:7" x14ac:dyDescent="0.2">
      <c r="A388" s="4"/>
      <c r="B388" s="4"/>
      <c r="C388" s="4" t="s">
        <v>6732</v>
      </c>
      <c r="D388" s="4"/>
      <c r="E388" s="4" t="s">
        <v>9732</v>
      </c>
      <c r="G388" t="str">
        <f>IF(VALUE(F388)=0,"",VLOOKUP(VALUE(F388),Kohustusühikud!$A$8:$C$880,3,FALSE))</f>
        <v/>
      </c>
    </row>
    <row r="389" spans="1:7" x14ac:dyDescent="0.2">
      <c r="A389" s="4"/>
      <c r="B389" s="4" t="s">
        <v>4281</v>
      </c>
      <c r="D389" s="4" t="s">
        <v>4490</v>
      </c>
      <c r="E389" s="4"/>
      <c r="G389" t="str">
        <f>IF(VALUE(F389)=0,"",VLOOKUP(VALUE(F389),Kohustusühikud!$A$8:$C$880,3,FALSE))</f>
        <v/>
      </c>
    </row>
    <row r="390" spans="1:7" x14ac:dyDescent="0.2">
      <c r="A390" s="4"/>
      <c r="B390" s="4" t="s">
        <v>4812</v>
      </c>
      <c r="D390" s="4" t="s">
        <v>4103</v>
      </c>
      <c r="E390" s="4"/>
      <c r="G390" t="str">
        <f>IF(VALUE(F390)=0,"",VLOOKUP(VALUE(F390),Kohustusühikud!$A$8:$C$880,3,FALSE))</f>
        <v/>
      </c>
    </row>
    <row r="391" spans="1:7" x14ac:dyDescent="0.2">
      <c r="A391" s="4"/>
      <c r="B391" s="4" t="s">
        <v>4786</v>
      </c>
      <c r="D391" s="4" t="s">
        <v>4787</v>
      </c>
      <c r="E391" s="4"/>
      <c r="G391" t="str">
        <f>IF(VALUE(F391)=0,"",VLOOKUP(VALUE(F391),Kohustusühikud!$A$8:$C$880,3,FALSE))</f>
        <v/>
      </c>
    </row>
    <row r="392" spans="1:7" x14ac:dyDescent="0.2">
      <c r="A392" s="4"/>
      <c r="B392" s="4"/>
      <c r="C392" s="4"/>
      <c r="D392" s="4"/>
      <c r="E392" s="4"/>
      <c r="G392" t="str">
        <f>IF(VALUE(F392)=0,"",VLOOKUP(VALUE(F392),Kohustusühikud!$A$8:$C$880,3,FALSE))</f>
        <v/>
      </c>
    </row>
    <row r="393" spans="1:7" x14ac:dyDescent="0.2">
      <c r="A393" s="4" t="s">
        <v>4788</v>
      </c>
      <c r="B393" s="4"/>
      <c r="C393" s="4" t="s">
        <v>4789</v>
      </c>
      <c r="D393" s="4"/>
      <c r="E393" s="4"/>
      <c r="F393" s="4" t="s">
        <v>6552</v>
      </c>
      <c r="G393" t="str">
        <f>IF(VALUE(F393)=0,"",VLOOKUP(VALUE(F393),Kohustusühikud!$A$8:$C$880,3,FALSE))</f>
        <v>Muu toodete ja teenuste müük</v>
      </c>
    </row>
    <row r="394" spans="1:7" x14ac:dyDescent="0.2">
      <c r="A394" s="4"/>
      <c r="B394" s="4" t="s">
        <v>4790</v>
      </c>
      <c r="C394" s="4"/>
      <c r="D394" s="4" t="s">
        <v>4791</v>
      </c>
      <c r="E394" s="4"/>
      <c r="G394" t="str">
        <f>IF(VALUE(F394)=0,"",VLOOKUP(VALUE(F394),Kohustusühikud!$A$8:$C$880,3,FALSE))</f>
        <v/>
      </c>
    </row>
    <row r="395" spans="1:7" x14ac:dyDescent="0.2">
      <c r="A395" s="4"/>
      <c r="B395" s="4"/>
      <c r="C395" s="4"/>
      <c r="D395" s="4"/>
      <c r="E395" s="4"/>
      <c r="G395" t="str">
        <f>IF(VALUE(F395)=0,"",VLOOKUP(VALUE(F395),Kohustusühikud!$A$8:$C$880,3,FALSE))</f>
        <v/>
      </c>
    </row>
    <row r="396" spans="1:7" x14ac:dyDescent="0.2">
      <c r="A396" s="4" t="s">
        <v>4792</v>
      </c>
      <c r="B396" s="4"/>
      <c r="C396" s="4" t="s">
        <v>4793</v>
      </c>
      <c r="D396" s="4"/>
      <c r="F396" s="4" t="s">
        <v>1104</v>
      </c>
      <c r="G396" t="str">
        <f>IF(VALUE(F396)=0,"",VLOOKUP(VALUE(F396),Kohustusühikud!$A$8:$C$880,3,FALSE))</f>
        <v>Õiguste müük</v>
      </c>
    </row>
    <row r="397" spans="1:7" x14ac:dyDescent="0.2">
      <c r="A397" s="4"/>
      <c r="B397" s="4" t="s">
        <v>4794</v>
      </c>
      <c r="C397" s="4"/>
      <c r="D397" s="949" t="s">
        <v>4795</v>
      </c>
      <c r="E397" s="950"/>
      <c r="G397" t="str">
        <f>IF(VALUE(F397)=0,"",VLOOKUP(VALUE(F397),Kohustusühikud!$A$8:$C$880,3,FALSE))</f>
        <v/>
      </c>
    </row>
    <row r="398" spans="1:7" x14ac:dyDescent="0.2">
      <c r="A398" s="4"/>
      <c r="B398" s="4"/>
      <c r="C398" s="4"/>
      <c r="D398" s="8"/>
      <c r="E398" s="53"/>
      <c r="G398" t="str">
        <f>IF(VALUE(F398)=0,"",VLOOKUP(VALUE(F398),Kohustusühikud!$A$8:$C$880,3,FALSE))</f>
        <v/>
      </c>
    </row>
    <row r="399" spans="1:7" x14ac:dyDescent="0.2">
      <c r="A399" s="4" t="s">
        <v>1096</v>
      </c>
      <c r="B399" s="4"/>
      <c r="C399" s="4" t="s">
        <v>4985</v>
      </c>
      <c r="D399" s="4"/>
      <c r="F399" s="4" t="s">
        <v>6552</v>
      </c>
      <c r="G399" t="str">
        <f>IF(VALUE(F399)=0,"",VLOOKUP(VALUE(F399),Kohustusühikud!$A$8:$C$880,3,FALSE))</f>
        <v>Muu toodete ja teenuste müük</v>
      </c>
    </row>
    <row r="400" spans="1:7" x14ac:dyDescent="0.2">
      <c r="A400" s="4"/>
      <c r="B400" s="4" t="s">
        <v>3229</v>
      </c>
      <c r="C400" s="4"/>
      <c r="D400" s="949" t="s">
        <v>4572</v>
      </c>
      <c r="E400" s="950"/>
      <c r="G400" t="str">
        <f>IF(VALUE(F400)=0,"",VLOOKUP(VALUE(F400),Kohustusühikud!$A$8:$C$880,3,FALSE))</f>
        <v/>
      </c>
    </row>
    <row r="401" spans="1:7" x14ac:dyDescent="0.2">
      <c r="A401" s="4"/>
      <c r="B401" s="4"/>
      <c r="C401" s="4"/>
      <c r="D401" s="8"/>
      <c r="E401" s="53"/>
      <c r="G401" t="str">
        <f>IF(VALUE(F401)=0,"",VLOOKUP(VALUE(F401),Kohustusühikud!$A$8:$C$880,3,FALSE))</f>
        <v/>
      </c>
    </row>
    <row r="402" spans="1:7" x14ac:dyDescent="0.2">
      <c r="A402" s="4" t="s">
        <v>4573</v>
      </c>
      <c r="B402" s="4"/>
      <c r="C402" s="4" t="s">
        <v>4574</v>
      </c>
      <c r="D402" s="5"/>
      <c r="F402" s="4" t="s">
        <v>6552</v>
      </c>
      <c r="G402" t="str">
        <f>IF(VALUE(F402)=0,"",VLOOKUP(VALUE(F402),Kohustusühikud!$A$8:$C$880,3,FALSE))</f>
        <v>Muu toodete ja teenuste müük</v>
      </c>
    </row>
    <row r="403" spans="1:7" x14ac:dyDescent="0.2">
      <c r="A403" s="4"/>
      <c r="B403" s="4" t="s">
        <v>6548</v>
      </c>
      <c r="C403" s="4"/>
      <c r="D403" s="4" t="s">
        <v>1201</v>
      </c>
      <c r="G403" t="str">
        <f>IF(VALUE(F403)=0,"",VLOOKUP(VALUE(F403),Kohustusühikud!$A$8:$C$880,3,FALSE))</f>
        <v/>
      </c>
    </row>
    <row r="404" spans="1:7" x14ac:dyDescent="0.2">
      <c r="A404" s="4"/>
      <c r="B404" s="4" t="s">
        <v>8243</v>
      </c>
      <c r="C404" s="4"/>
      <c r="D404" s="4" t="s">
        <v>8246</v>
      </c>
      <c r="G404" t="str">
        <f>IF(VALUE(F404)=0,"",VLOOKUP(VALUE(F404),Kohustusühikud!$A$8:$C$880,3,FALSE))</f>
        <v/>
      </c>
    </row>
    <row r="405" spans="1:7" x14ac:dyDescent="0.2">
      <c r="A405" s="4"/>
      <c r="B405" s="4" t="s">
        <v>8244</v>
      </c>
      <c r="C405" s="4"/>
      <c r="D405" s="4" t="s">
        <v>8245</v>
      </c>
      <c r="G405" t="str">
        <f>IF(VALUE(F405)=0,"",VLOOKUP(VALUE(F405),Kohustusühikud!$A$8:$C$880,3,FALSE))</f>
        <v/>
      </c>
    </row>
    <row r="406" spans="1:7" x14ac:dyDescent="0.2">
      <c r="A406" s="4"/>
      <c r="B406" s="4"/>
      <c r="C406" s="4"/>
      <c r="D406" s="4"/>
      <c r="G406" t="str">
        <f>IF(VALUE(F406)=0,"",VLOOKUP(VALUE(F406),Kohustusühikud!$A$8:$C$880,3,FALSE))</f>
        <v/>
      </c>
    </row>
    <row r="407" spans="1:7" x14ac:dyDescent="0.2">
      <c r="A407" s="4" t="s">
        <v>4730</v>
      </c>
      <c r="B407" s="4"/>
      <c r="C407" s="4" t="s">
        <v>4732</v>
      </c>
      <c r="D407" s="4"/>
      <c r="G407" t="str">
        <f>IF(VALUE(F407)=0,"",VLOOKUP(VALUE(F407),Kohustusühikud!$A$8:$C$880,3,FALSE))</f>
        <v/>
      </c>
    </row>
    <row r="408" spans="1:7" x14ac:dyDescent="0.2">
      <c r="A408" s="4"/>
      <c r="B408" s="4" t="s">
        <v>4731</v>
      </c>
      <c r="C408" s="4"/>
      <c r="D408" s="4" t="s">
        <v>4733</v>
      </c>
      <c r="F408" s="4" t="s">
        <v>6552</v>
      </c>
      <c r="G408" t="str">
        <f>IF(VALUE(F408)=0,"",VLOOKUP(VALUE(F408),Kohustusühikud!$A$8:$C$880,3,FALSE))</f>
        <v>Muu toodete ja teenuste müük</v>
      </c>
    </row>
    <row r="409" spans="1:7" x14ac:dyDescent="0.2">
      <c r="A409" s="4"/>
      <c r="B409" s="4"/>
      <c r="C409" s="4"/>
      <c r="D409" s="4"/>
      <c r="G409" t="str">
        <f>IF(VALUE(F409)=0,"",VLOOKUP(VALUE(F409),Kohustusühikud!$A$8:$C$880,3,FALSE))</f>
        <v/>
      </c>
    </row>
    <row r="410" spans="1:7" x14ac:dyDescent="0.2">
      <c r="A410" s="4" t="s">
        <v>7396</v>
      </c>
      <c r="B410" s="4"/>
      <c r="C410" s="4" t="s">
        <v>6633</v>
      </c>
      <c r="D410" s="4"/>
      <c r="G410" t="str">
        <f>IF(VALUE(F410)=0,"",VLOOKUP(VALUE(F410),Kohustusühikud!$A$8:$C$880,3,FALSE))</f>
        <v/>
      </c>
    </row>
    <row r="411" spans="1:7" x14ac:dyDescent="0.2">
      <c r="A411" s="4"/>
      <c r="B411" s="4" t="s">
        <v>6016</v>
      </c>
      <c r="C411" s="4"/>
      <c r="D411" s="58" t="s">
        <v>6245</v>
      </c>
      <c r="F411" s="4" t="s">
        <v>2857</v>
      </c>
      <c r="G411" t="str">
        <f>IF(VALUE(F411)=0,"",VLOOKUP(VALUE(F411),Kohustusühikud!$A$8:$C$880,3,FALSE))</f>
        <v>Tulu keskonnaalasest tegevusest</v>
      </c>
    </row>
    <row r="412" spans="1:7" x14ac:dyDescent="0.2">
      <c r="A412" s="4"/>
      <c r="B412" s="6" t="s">
        <v>861</v>
      </c>
      <c r="D412" s="4" t="s">
        <v>862</v>
      </c>
      <c r="F412" s="4" t="s">
        <v>2857</v>
      </c>
      <c r="G412" t="str">
        <f>IF(VALUE(F412)=0,"",VLOOKUP(VALUE(F412),Kohustusühikud!$A$8:$C$880,3,FALSE))</f>
        <v>Tulu keskonnaalasest tegevusest</v>
      </c>
    </row>
    <row r="413" spans="1:7" x14ac:dyDescent="0.2">
      <c r="A413" s="4"/>
      <c r="B413" s="6"/>
      <c r="D413" s="4"/>
      <c r="G413" t="str">
        <f>IF(VALUE(F413)=0,"",VLOOKUP(VALUE(F413),Kohustusühikud!$A$8:$C$880,3,FALSE))</f>
        <v/>
      </c>
    </row>
    <row r="414" spans="1:7" x14ac:dyDescent="0.2">
      <c r="A414" s="4" t="s">
        <v>9848</v>
      </c>
      <c r="B414" s="6"/>
      <c r="C414" s="9" t="s">
        <v>9863</v>
      </c>
      <c r="D414" s="4"/>
      <c r="G414" t="str">
        <f>IF(VALUE(F414)=0,"",VLOOKUP(VALUE(F414),Kohustusühikud!$A$8:$C$880,3,FALSE))</f>
        <v/>
      </c>
    </row>
    <row r="415" spans="1:7" x14ac:dyDescent="0.2">
      <c r="A415" s="4"/>
      <c r="B415" s="6" t="s">
        <v>9849</v>
      </c>
      <c r="D415" s="9" t="s">
        <v>9850</v>
      </c>
      <c r="F415" s="4" t="s">
        <v>9018</v>
      </c>
      <c r="G415" t="str">
        <f>IF(VALUE(F415)=0,"",VLOOKUP(VALUE(F415),Kohustusühikud!$A$8:$C$880,3,FALSE))</f>
        <v>Kasum/kahjum varude müügist</v>
      </c>
    </row>
    <row r="416" spans="1:7" x14ac:dyDescent="0.2">
      <c r="A416" s="4"/>
      <c r="B416" s="6"/>
      <c r="C416" s="9" t="s">
        <v>9943</v>
      </c>
      <c r="E416" s="9" t="s">
        <v>9941</v>
      </c>
      <c r="F416" s="4" t="s">
        <v>9018</v>
      </c>
      <c r="G416" t="str">
        <f>IF(VALUE(F416)=0,"",VLOOKUP(VALUE(F416),Kohustusühikud!$A$8:$C$880,3,FALSE))</f>
        <v>Kasum/kahjum varude müügist</v>
      </c>
    </row>
    <row r="417" spans="1:7" x14ac:dyDescent="0.2">
      <c r="A417" s="4"/>
      <c r="B417" s="6"/>
      <c r="C417" s="9" t="s">
        <v>9942</v>
      </c>
      <c r="E417" s="9" t="s">
        <v>9944</v>
      </c>
      <c r="F417" s="4" t="s">
        <v>9018</v>
      </c>
      <c r="G417" t="str">
        <f>IF(VALUE(F417)=0,"",VLOOKUP(VALUE(F417),Kohustusühikud!$A$8:$C$880,3,FALSE))</f>
        <v>Kasum/kahjum varude müügist</v>
      </c>
    </row>
    <row r="418" spans="1:7" x14ac:dyDescent="0.2">
      <c r="A418" s="4"/>
      <c r="B418" s="6" t="s">
        <v>9851</v>
      </c>
      <c r="D418" s="4" t="s">
        <v>9852</v>
      </c>
      <c r="F418" s="4" t="s">
        <v>9018</v>
      </c>
      <c r="G418" t="str">
        <f>IF(VALUE(F418)=0,"",VLOOKUP(VALUE(F418),Kohustusühikud!$A$8:$C$880,3,FALSE))</f>
        <v>Kasum/kahjum varude müügist</v>
      </c>
    </row>
    <row r="419" spans="1:7" x14ac:dyDescent="0.2">
      <c r="A419" s="4"/>
      <c r="B419" s="6"/>
      <c r="C419" s="9" t="s">
        <v>9853</v>
      </c>
      <c r="D419" s="4"/>
      <c r="E419" s="9" t="s">
        <v>9731</v>
      </c>
      <c r="F419" s="4" t="s">
        <v>9018</v>
      </c>
      <c r="G419" t="str">
        <f>IF(VALUE(F419)=0,"",VLOOKUP(VALUE(F419),Kohustusühikud!$A$8:$C$880,3,FALSE))</f>
        <v>Kasum/kahjum varude müügist</v>
      </c>
    </row>
    <row r="420" spans="1:7" x14ac:dyDescent="0.2">
      <c r="A420" s="4"/>
      <c r="B420" s="6"/>
      <c r="C420" s="9" t="s">
        <v>9854</v>
      </c>
      <c r="D420" s="4"/>
      <c r="E420" s="9" t="s">
        <v>9732</v>
      </c>
      <c r="F420" s="4" t="s">
        <v>9018</v>
      </c>
      <c r="G420" t="str">
        <f>IF(VALUE(F420)=0,"",VLOOKUP(VALUE(F420),Kohustusühikud!$A$8:$C$880,3,FALSE))</f>
        <v>Kasum/kahjum varude müügist</v>
      </c>
    </row>
    <row r="421" spans="1:7" x14ac:dyDescent="0.2">
      <c r="A421" s="4"/>
      <c r="B421" s="6"/>
      <c r="C421" s="9" t="s">
        <v>9945</v>
      </c>
      <c r="D421" s="4"/>
      <c r="E421" s="9" t="s">
        <v>9944</v>
      </c>
      <c r="F421" s="4" t="s">
        <v>9018</v>
      </c>
      <c r="G421" t="str">
        <f>IF(VALUE(F421)=0,"",VLOOKUP(VALUE(F421),Kohustusühikud!$A$8:$C$880,3,FALSE))</f>
        <v>Kasum/kahjum varude müügist</v>
      </c>
    </row>
    <row r="422" spans="1:7" x14ac:dyDescent="0.2">
      <c r="A422" s="4"/>
      <c r="B422" s="6"/>
      <c r="D422" s="4"/>
      <c r="G422" t="str">
        <f>IF(VALUE(F422)=0,"",VLOOKUP(VALUE(F422),Kohustusühikud!$A$8:$C$880,3,FALSE))</f>
        <v/>
      </c>
    </row>
    <row r="423" spans="1:7" x14ac:dyDescent="0.2">
      <c r="A423" s="4" t="s">
        <v>8639</v>
      </c>
      <c r="B423" s="6"/>
      <c r="C423" s="9" t="s">
        <v>8641</v>
      </c>
      <c r="D423" s="4"/>
      <c r="F423" s="4" t="s">
        <v>6552</v>
      </c>
      <c r="G423" t="str">
        <f>IF(VALUE(F423)=0,"",VLOOKUP(VALUE(F423),Kohustusühikud!$A$8:$C$880,3,FALSE))</f>
        <v>Muu toodete ja teenuste müük</v>
      </c>
    </row>
    <row r="424" spans="1:7" x14ac:dyDescent="0.2">
      <c r="A424" s="4"/>
      <c r="B424" s="256" t="s">
        <v>8640</v>
      </c>
      <c r="D424" s="4" t="s">
        <v>8642</v>
      </c>
      <c r="F424" s="4" t="s">
        <v>6552</v>
      </c>
      <c r="G424" t="str">
        <f>IF(VALUE(F424)=0,"",VLOOKUP(VALUE(F424),Kohustusühikud!$A$8:$C$880,3,FALSE))</f>
        <v>Muu toodete ja teenuste müük</v>
      </c>
    </row>
    <row r="425" spans="1:7" x14ac:dyDescent="0.2">
      <c r="A425" s="4"/>
      <c r="B425" s="256" t="s">
        <v>8643</v>
      </c>
      <c r="D425" s="4" t="s">
        <v>6850</v>
      </c>
      <c r="F425" s="4" t="s">
        <v>6552</v>
      </c>
      <c r="G425" t="str">
        <f>IF(VALUE(F425)=0,"",VLOOKUP(VALUE(F425),Kohustusühikud!$A$8:$C$880,3,FALSE))</f>
        <v>Muu toodete ja teenuste müük</v>
      </c>
    </row>
    <row r="426" spans="1:7" x14ac:dyDescent="0.2">
      <c r="A426" s="4"/>
      <c r="B426" s="256"/>
      <c r="D426" s="4"/>
      <c r="G426" t="str">
        <f>IF(VALUE(F426)=0,"",VLOOKUP(VALUE(F426),Kohustusühikud!$A$8:$C$880,3,FALSE))</f>
        <v/>
      </c>
    </row>
    <row r="427" spans="1:7" x14ac:dyDescent="0.2">
      <c r="A427" s="4"/>
      <c r="B427" s="6"/>
      <c r="D427" s="4"/>
      <c r="G427" t="str">
        <f>IF(VALUE(F427)=0,"",VLOOKUP(VALUE(F427),Kohustusühikud!$A$8:$C$880,3,FALSE))</f>
        <v/>
      </c>
    </row>
    <row r="428" spans="1:7" x14ac:dyDescent="0.2">
      <c r="A428" s="4" t="s">
        <v>7929</v>
      </c>
      <c r="B428" s="6"/>
      <c r="C428" s="9" t="s">
        <v>7934</v>
      </c>
      <c r="D428" s="4"/>
      <c r="G428" t="str">
        <f>IF(VALUE(F428)=0,"",VLOOKUP(VALUE(F428),Kohustusühikud!$A$8:$C$880,3,FALSE))</f>
        <v/>
      </c>
    </row>
    <row r="429" spans="1:7" x14ac:dyDescent="0.2">
      <c r="A429" s="4"/>
      <c r="B429" s="6" t="s">
        <v>7930</v>
      </c>
      <c r="D429" s="4" t="s">
        <v>7933</v>
      </c>
      <c r="F429" s="4" t="s">
        <v>10785</v>
      </c>
      <c r="G429" t="str">
        <f>IF(VALUE(F429)=0,"",VLOOKUP(VALUE(F429),Kohustusühikud!$A$8:$C$880,3,FALSE))</f>
        <v>Tulud muudelt majandusaladelt</v>
      </c>
    </row>
    <row r="430" spans="1:7" x14ac:dyDescent="0.2">
      <c r="A430" s="4"/>
      <c r="B430" s="6" t="s">
        <v>7931</v>
      </c>
      <c r="D430" s="4" t="s">
        <v>7932</v>
      </c>
      <c r="G430" t="str">
        <f>IF(VALUE(F430)=0,"",VLOOKUP(VALUE(F430),Kohustusühikud!$A$8:$C$880,3,FALSE))</f>
        <v/>
      </c>
    </row>
    <row r="431" spans="1:7" x14ac:dyDescent="0.2">
      <c r="A431" s="4"/>
      <c r="B431" s="6"/>
      <c r="D431" s="4"/>
      <c r="G431" t="str">
        <f>IF(VALUE(F431)=0,"",VLOOKUP(VALUE(F431),Kohustusühikud!$A$8:$C$880,3,FALSE))</f>
        <v/>
      </c>
    </row>
    <row r="432" spans="1:7" x14ac:dyDescent="0.2">
      <c r="A432" s="4"/>
      <c r="B432" s="6"/>
      <c r="D432" s="4"/>
      <c r="G432" t="str">
        <f>IF(VALUE(F432)=0,"",VLOOKUP(VALUE(F432),Kohustusühikud!$A$8:$C$880,3,FALSE))</f>
        <v/>
      </c>
    </row>
    <row r="433" spans="1:7" x14ac:dyDescent="0.2">
      <c r="A433" s="4"/>
      <c r="B433" s="4"/>
      <c r="C433" s="4"/>
      <c r="D433" s="58"/>
      <c r="G433" t="str">
        <f>IF(VALUE(F433)=0,"",VLOOKUP(VALUE(F433),Kohustusühikud!$A$8:$C$880,3,FALSE))</f>
        <v/>
      </c>
    </row>
    <row r="434" spans="1:7" x14ac:dyDescent="0.2">
      <c r="A434" s="4" t="s">
        <v>6549</v>
      </c>
      <c r="B434" s="4"/>
      <c r="C434" s="4" t="s">
        <v>4635</v>
      </c>
      <c r="D434" s="4"/>
      <c r="F434" s="4">
        <v>3238</v>
      </c>
      <c r="G434" t="str">
        <f>IF(VALUE(F434)=0,"",VLOOKUP(VALUE(F434),Kohustusühikud!$A$8:$C$880,3,FALSE))</f>
        <v>Muu toodete ja teenuste müük</v>
      </c>
    </row>
    <row r="435" spans="1:7" x14ac:dyDescent="0.2">
      <c r="A435" s="4"/>
      <c r="B435" s="4" t="s">
        <v>4636</v>
      </c>
      <c r="C435" s="4"/>
      <c r="D435" s="949" t="s">
        <v>4009</v>
      </c>
      <c r="E435" s="950"/>
      <c r="G435" t="str">
        <f>IF(VALUE(F435)=0,"",VLOOKUP(VALUE(F435),Kohustusühikud!$A$8:$C$880,3,FALSE))</f>
        <v/>
      </c>
    </row>
    <row r="436" spans="1:7" ht="25.5" x14ac:dyDescent="0.2">
      <c r="A436" s="4"/>
      <c r="B436" s="4" t="s">
        <v>11618</v>
      </c>
      <c r="D436" s="895" t="s">
        <v>11621</v>
      </c>
    </row>
    <row r="437" spans="1:7" x14ac:dyDescent="0.2">
      <c r="A437" s="4"/>
      <c r="B437" s="4" t="s">
        <v>11619</v>
      </c>
      <c r="D437" s="895" t="s">
        <v>11620</v>
      </c>
    </row>
    <row r="438" spans="1:7" x14ac:dyDescent="0.2">
      <c r="A438" s="4"/>
      <c r="B438" s="4" t="s">
        <v>6543</v>
      </c>
      <c r="C438" s="4"/>
      <c r="D438" s="957" t="s">
        <v>6254</v>
      </c>
      <c r="E438" s="957"/>
      <c r="G438" t="str">
        <f>IF(VALUE(F438)=0,"",VLOOKUP(VALUE(F438),Kohustusühikud!$A$8:$C$880,3,FALSE))</f>
        <v/>
      </c>
    </row>
    <row r="439" spans="1:7" x14ac:dyDescent="0.2">
      <c r="A439" s="4"/>
      <c r="B439" s="4" t="s">
        <v>3114</v>
      </c>
      <c r="C439" s="4"/>
      <c r="D439" s="953" t="s">
        <v>3115</v>
      </c>
      <c r="E439" s="953"/>
      <c r="F439" s="4" t="s">
        <v>6552</v>
      </c>
      <c r="G439" t="str">
        <f>IF(VALUE(F439)=0,"",VLOOKUP(VALUE(F439),Kohustusühikud!$A$8:$C$880,3,FALSE))</f>
        <v>Muu toodete ja teenuste müük</v>
      </c>
    </row>
    <row r="440" spans="1:7" x14ac:dyDescent="0.2">
      <c r="A440" s="4"/>
      <c r="B440" s="4"/>
      <c r="C440" s="4"/>
      <c r="D440" s="270"/>
      <c r="E440" s="270"/>
      <c r="G440" t="str">
        <f>IF(VALUE(F440)=0,"",VLOOKUP(VALUE(F440),Kohustusühikud!$A$8:$C$880,3,FALSE))</f>
        <v/>
      </c>
    </row>
    <row r="441" spans="1:7" x14ac:dyDescent="0.2">
      <c r="G441" t="str">
        <f>IF(VALUE(F441)=0,"",VLOOKUP(VALUE(F441),Kohustusühikud!$A$8:$C$880,3,FALSE))</f>
        <v/>
      </c>
    </row>
    <row r="442" spans="1:7" x14ac:dyDescent="0.2">
      <c r="A442" s="3" t="s">
        <v>3900</v>
      </c>
      <c r="B442" s="3"/>
      <c r="C442" s="3" t="s">
        <v>601</v>
      </c>
      <c r="D442" s="4"/>
      <c r="E442" s="4"/>
      <c r="F442" s="4" t="s">
        <v>3380</v>
      </c>
      <c r="G442" t="str">
        <f>IF(VALUE(F442)=0,"",VLOOKUP(VALUE(F442),Kohustusühikud!$A$8:$C$880,3,FALSE))</f>
        <v xml:space="preserve">SAADUD TOETUSED </v>
      </c>
    </row>
    <row r="443" spans="1:7" x14ac:dyDescent="0.2">
      <c r="A443" s="3"/>
      <c r="B443" s="3"/>
      <c r="C443" s="3"/>
      <c r="D443" s="4"/>
      <c r="E443" s="4"/>
    </row>
    <row r="444" spans="1:7" x14ac:dyDescent="0.2">
      <c r="A444" s="3"/>
      <c r="B444" s="3" t="s">
        <v>10894</v>
      </c>
      <c r="C444" s="3" t="s">
        <v>10893</v>
      </c>
      <c r="D444" s="4"/>
      <c r="E444" s="4"/>
    </row>
    <row r="445" spans="1:7" x14ac:dyDescent="0.2">
      <c r="A445" s="3"/>
      <c r="B445" s="3"/>
      <c r="C445" s="15" t="s">
        <v>10892</v>
      </c>
      <c r="D445" s="4"/>
      <c r="E445" s="4" t="s">
        <v>10895</v>
      </c>
    </row>
    <row r="446" spans="1:7" x14ac:dyDescent="0.2">
      <c r="A446" s="3"/>
      <c r="B446" s="3"/>
      <c r="C446" s="15" t="s">
        <v>10896</v>
      </c>
      <c r="D446" s="4"/>
      <c r="E446" s="4" t="s">
        <v>10897</v>
      </c>
    </row>
    <row r="447" spans="1:7" x14ac:dyDescent="0.2">
      <c r="A447" s="3"/>
      <c r="B447" s="3"/>
      <c r="C447" s="15"/>
      <c r="D447" s="4"/>
      <c r="E447" s="4"/>
    </row>
    <row r="448" spans="1:7" x14ac:dyDescent="0.2">
      <c r="A448" s="3"/>
      <c r="B448" s="3"/>
      <c r="C448" s="3" t="s">
        <v>1756</v>
      </c>
      <c r="D448" s="4"/>
      <c r="E448" s="4"/>
    </row>
    <row r="449" spans="1:6" s="811" customFormat="1" x14ac:dyDescent="0.2">
      <c r="A449" s="38"/>
      <c r="B449" s="38" t="s">
        <v>1757</v>
      </c>
      <c r="C449" s="38"/>
      <c r="D449" s="38" t="s">
        <v>4424</v>
      </c>
      <c r="E449" s="38"/>
      <c r="F449" s="38"/>
    </row>
    <row r="450" spans="1:6" x14ac:dyDescent="0.2">
      <c r="A450" s="3"/>
      <c r="B450" s="18"/>
      <c r="C450" s="186" t="s">
        <v>7237</v>
      </c>
      <c r="D450" s="4"/>
      <c r="E450" s="4"/>
    </row>
    <row r="451" spans="1:6" hidden="1" outlineLevel="1" x14ac:dyDescent="0.2">
      <c r="A451" s="3"/>
      <c r="B451" s="6"/>
      <c r="C451" s="24" t="s">
        <v>5292</v>
      </c>
      <c r="D451" s="24"/>
      <c r="E451" s="49" t="s">
        <v>438</v>
      </c>
      <c r="F451" s="6"/>
    </row>
    <row r="452" spans="1:6" hidden="1" outlineLevel="1" x14ac:dyDescent="0.2">
      <c r="A452" s="3"/>
      <c r="B452" s="6"/>
      <c r="C452" s="24" t="s">
        <v>5293</v>
      </c>
      <c r="D452" s="24"/>
      <c r="E452" s="24" t="s">
        <v>561</v>
      </c>
      <c r="F452" s="6"/>
    </row>
    <row r="453" spans="1:6" hidden="1" outlineLevel="1" x14ac:dyDescent="0.2">
      <c r="A453" s="3"/>
      <c r="B453" s="6"/>
      <c r="C453" s="24" t="s">
        <v>5294</v>
      </c>
      <c r="D453" s="24"/>
      <c r="E453" s="49" t="s">
        <v>2750</v>
      </c>
      <c r="F453" s="6"/>
    </row>
    <row r="454" spans="1:6" hidden="1" outlineLevel="1" x14ac:dyDescent="0.2">
      <c r="A454" s="3"/>
      <c r="B454" s="6"/>
      <c r="C454" s="24" t="s">
        <v>5295</v>
      </c>
      <c r="D454" s="24"/>
      <c r="E454" s="24" t="s">
        <v>6178</v>
      </c>
      <c r="F454" s="6"/>
    </row>
    <row r="455" spans="1:6" hidden="1" outlineLevel="1" x14ac:dyDescent="0.2">
      <c r="A455" s="3"/>
      <c r="B455" s="6"/>
      <c r="C455" s="24" t="s">
        <v>2400</v>
      </c>
      <c r="D455" s="24"/>
      <c r="E455" s="49" t="s">
        <v>307</v>
      </c>
      <c r="F455" s="6"/>
    </row>
    <row r="456" spans="1:6" hidden="1" outlineLevel="1" x14ac:dyDescent="0.2">
      <c r="A456" s="3"/>
      <c r="B456" s="6"/>
      <c r="C456" s="24" t="s">
        <v>4293</v>
      </c>
      <c r="D456" s="24"/>
      <c r="E456" s="49" t="s">
        <v>6871</v>
      </c>
      <c r="F456" s="6"/>
    </row>
    <row r="457" spans="1:6" hidden="1" outlineLevel="1" x14ac:dyDescent="0.2">
      <c r="A457" s="3"/>
      <c r="B457" s="6"/>
      <c r="C457" s="24" t="s">
        <v>1474</v>
      </c>
      <c r="D457" s="24"/>
      <c r="E457" s="49" t="s">
        <v>7449</v>
      </c>
      <c r="F457" s="6"/>
    </row>
    <row r="458" spans="1:6" hidden="1" outlineLevel="1" x14ac:dyDescent="0.2">
      <c r="A458" s="3"/>
      <c r="B458" s="6"/>
      <c r="C458" s="24" t="s">
        <v>3611</v>
      </c>
      <c r="D458" s="24"/>
      <c r="E458" s="49" t="s">
        <v>2420</v>
      </c>
      <c r="F458" s="6"/>
    </row>
    <row r="459" spans="1:6" hidden="1" outlineLevel="1" x14ac:dyDescent="0.2">
      <c r="A459" s="3"/>
      <c r="B459" s="6"/>
      <c r="C459" s="24" t="s">
        <v>3612</v>
      </c>
      <c r="D459" s="24"/>
      <c r="E459" s="49" t="s">
        <v>1352</v>
      </c>
      <c r="F459" s="6"/>
    </row>
    <row r="460" spans="1:6" hidden="1" outlineLevel="1" x14ac:dyDescent="0.2">
      <c r="A460" s="3"/>
      <c r="B460" s="6"/>
      <c r="C460" s="24" t="s">
        <v>4150</v>
      </c>
      <c r="D460" s="24"/>
      <c r="E460" s="49" t="s">
        <v>3609</v>
      </c>
      <c r="F460" s="6"/>
    </row>
    <row r="461" spans="1:6" hidden="1" outlineLevel="1" x14ac:dyDescent="0.2">
      <c r="A461" s="3"/>
      <c r="B461" s="6"/>
      <c r="C461" s="24" t="s">
        <v>7216</v>
      </c>
      <c r="D461" s="24"/>
      <c r="E461" s="49" t="s">
        <v>3610</v>
      </c>
      <c r="F461" s="6"/>
    </row>
    <row r="462" spans="1:6" hidden="1" outlineLevel="1" x14ac:dyDescent="0.2">
      <c r="A462" s="3"/>
      <c r="B462" s="6"/>
      <c r="C462" s="24" t="s">
        <v>5645</v>
      </c>
      <c r="D462" s="24"/>
      <c r="E462" s="49" t="s">
        <v>5188</v>
      </c>
      <c r="F462" s="6"/>
    </row>
    <row r="463" spans="1:6" hidden="1" outlineLevel="1" x14ac:dyDescent="0.2">
      <c r="A463" s="3"/>
      <c r="B463" s="6"/>
      <c r="C463" s="24" t="s">
        <v>4720</v>
      </c>
      <c r="D463" s="24"/>
      <c r="E463" s="49" t="s">
        <v>2454</v>
      </c>
      <c r="F463" s="6"/>
    </row>
    <row r="464" spans="1:6" hidden="1" outlineLevel="1" x14ac:dyDescent="0.2">
      <c r="A464" s="3"/>
      <c r="B464" s="6"/>
      <c r="C464" s="24" t="s">
        <v>409</v>
      </c>
      <c r="D464" s="24"/>
      <c r="E464" s="49" t="s">
        <v>410</v>
      </c>
      <c r="F464" s="6"/>
    </row>
    <row r="465" spans="1:6" hidden="1" outlineLevel="1" x14ac:dyDescent="0.2">
      <c r="A465" s="3"/>
      <c r="B465" s="6"/>
      <c r="C465" s="24" t="s">
        <v>2795</v>
      </c>
      <c r="D465" s="24"/>
      <c r="E465" s="49" t="s">
        <v>2794</v>
      </c>
      <c r="F465" s="6"/>
    </row>
    <row r="466" spans="1:6" hidden="1" outlineLevel="1" x14ac:dyDescent="0.2">
      <c r="A466" s="3"/>
      <c r="B466" s="6"/>
      <c r="C466" s="24" t="s">
        <v>1354</v>
      </c>
      <c r="D466" s="24"/>
      <c r="E466" s="49" t="s">
        <v>884</v>
      </c>
      <c r="F466" s="6"/>
    </row>
    <row r="467" spans="1:6" hidden="1" outlineLevel="1" x14ac:dyDescent="0.2">
      <c r="A467" s="3"/>
      <c r="B467" s="6"/>
      <c r="C467" s="24" t="s">
        <v>1361</v>
      </c>
      <c r="D467" s="24"/>
      <c r="E467" s="49" t="s">
        <v>2971</v>
      </c>
      <c r="F467" s="6"/>
    </row>
    <row r="468" spans="1:6" hidden="1" outlineLevel="1" x14ac:dyDescent="0.2">
      <c r="A468" s="3"/>
      <c r="B468" s="6"/>
      <c r="C468" s="24" t="s">
        <v>1362</v>
      </c>
      <c r="D468" s="24"/>
      <c r="E468" s="49" t="s">
        <v>666</v>
      </c>
      <c r="F468" s="6"/>
    </row>
    <row r="469" spans="1:6" hidden="1" outlineLevel="1" x14ac:dyDescent="0.2">
      <c r="A469" s="3"/>
      <c r="B469" s="6"/>
      <c r="C469" s="24" t="s">
        <v>3059</v>
      </c>
      <c r="D469" s="24"/>
      <c r="E469" s="49" t="s">
        <v>1919</v>
      </c>
      <c r="F469" s="6"/>
    </row>
    <row r="470" spans="1:6" ht="25.5" hidden="1" outlineLevel="1" x14ac:dyDescent="0.2">
      <c r="A470" s="3"/>
      <c r="B470" s="6"/>
      <c r="C470" s="24" t="s">
        <v>3403</v>
      </c>
      <c r="D470" s="24"/>
      <c r="E470" s="49" t="s">
        <v>5080</v>
      </c>
      <c r="F470" s="6"/>
    </row>
    <row r="471" spans="1:6" ht="25.5" hidden="1" outlineLevel="1" x14ac:dyDescent="0.2">
      <c r="A471" s="3"/>
      <c r="B471" s="6"/>
      <c r="C471" s="24" t="s">
        <v>5818</v>
      </c>
      <c r="D471" s="24"/>
      <c r="E471" s="49" t="s">
        <v>5752</v>
      </c>
      <c r="F471" s="6"/>
    </row>
    <row r="472" spans="1:6" ht="25.5" hidden="1" outlineLevel="1" x14ac:dyDescent="0.2">
      <c r="A472" s="3"/>
      <c r="B472" s="6"/>
      <c r="C472" s="24" t="s">
        <v>2090</v>
      </c>
      <c r="D472" s="24"/>
      <c r="E472" s="49" t="s">
        <v>4703</v>
      </c>
      <c r="F472" s="6"/>
    </row>
    <row r="473" spans="1:6" ht="25.5" hidden="1" outlineLevel="1" x14ac:dyDescent="0.2">
      <c r="A473" s="3"/>
      <c r="B473" s="6"/>
      <c r="C473" s="24" t="s">
        <v>7011</v>
      </c>
      <c r="D473" s="24"/>
      <c r="E473" s="49" t="s">
        <v>7012</v>
      </c>
      <c r="F473" s="6"/>
    </row>
    <row r="474" spans="1:6" hidden="1" outlineLevel="1" x14ac:dyDescent="0.2">
      <c r="A474" s="3"/>
      <c r="B474" s="6"/>
      <c r="C474" s="24" t="s">
        <v>7013</v>
      </c>
      <c r="D474" s="24"/>
      <c r="E474" s="49" t="s">
        <v>4910</v>
      </c>
      <c r="F474" s="6"/>
    </row>
    <row r="475" spans="1:6" ht="25.5" hidden="1" outlineLevel="1" x14ac:dyDescent="0.2">
      <c r="A475" s="3"/>
      <c r="B475" s="6"/>
      <c r="C475" s="24" t="s">
        <v>6023</v>
      </c>
      <c r="D475" s="24"/>
      <c r="E475" s="49" t="s">
        <v>6625</v>
      </c>
      <c r="F475" s="6"/>
    </row>
    <row r="476" spans="1:6" hidden="1" outlineLevel="1" x14ac:dyDescent="0.2">
      <c r="A476" s="3"/>
      <c r="B476" s="6"/>
      <c r="C476" s="24" t="s">
        <v>3412</v>
      </c>
      <c r="D476" s="24"/>
      <c r="E476" s="49" t="s">
        <v>3280</v>
      </c>
      <c r="F476" s="6"/>
    </row>
    <row r="477" spans="1:6" ht="51" hidden="1" outlineLevel="1" x14ac:dyDescent="0.2">
      <c r="A477" s="3"/>
      <c r="B477" s="6"/>
      <c r="C477" s="24" t="s">
        <v>4825</v>
      </c>
      <c r="D477" s="24"/>
      <c r="E477" s="49" t="s">
        <v>4516</v>
      </c>
      <c r="F477" s="6"/>
    </row>
    <row r="478" spans="1:6" hidden="1" outlineLevel="1" x14ac:dyDescent="0.2">
      <c r="A478" s="3"/>
      <c r="B478" s="6"/>
      <c r="C478" s="24" t="s">
        <v>6872</v>
      </c>
      <c r="D478" s="24"/>
      <c r="E478" s="49" t="s">
        <v>6873</v>
      </c>
      <c r="F478" s="6"/>
    </row>
    <row r="479" spans="1:6" ht="25.5" hidden="1" outlineLevel="1" x14ac:dyDescent="0.2">
      <c r="A479" s="3"/>
      <c r="B479" s="6"/>
      <c r="C479" s="24" t="s">
        <v>3837</v>
      </c>
      <c r="D479" s="24"/>
      <c r="E479" s="49" t="s">
        <v>2770</v>
      </c>
      <c r="F479" s="6"/>
    </row>
    <row r="480" spans="1:6" ht="25.5" hidden="1" outlineLevel="1" x14ac:dyDescent="0.2">
      <c r="A480" s="3"/>
      <c r="B480" s="6"/>
      <c r="C480" s="24" t="s">
        <v>3090</v>
      </c>
      <c r="D480" s="24"/>
      <c r="E480" s="49" t="s">
        <v>3512</v>
      </c>
      <c r="F480" s="6"/>
    </row>
    <row r="481" spans="1:6" hidden="1" outlineLevel="1" x14ac:dyDescent="0.2">
      <c r="A481" s="3"/>
      <c r="B481" s="6"/>
      <c r="C481" s="24" t="s">
        <v>7158</v>
      </c>
      <c r="D481" s="24"/>
      <c r="E481" s="49" t="s">
        <v>2973</v>
      </c>
      <c r="F481" s="6"/>
    </row>
    <row r="482" spans="1:6" ht="25.5" hidden="1" outlineLevel="1" x14ac:dyDescent="0.2">
      <c r="A482" s="3"/>
      <c r="B482" s="6"/>
      <c r="C482" s="24" t="s">
        <v>5016</v>
      </c>
      <c r="D482" s="24"/>
      <c r="E482" s="49" t="s">
        <v>6530</v>
      </c>
      <c r="F482" s="6"/>
    </row>
    <row r="483" spans="1:6" ht="25.5" hidden="1" outlineLevel="1" x14ac:dyDescent="0.2">
      <c r="A483" s="3"/>
      <c r="B483" s="6"/>
      <c r="C483" s="24" t="s">
        <v>5640</v>
      </c>
      <c r="D483" s="24"/>
      <c r="E483" s="49" t="s">
        <v>7374</v>
      </c>
      <c r="F483" s="6"/>
    </row>
    <row r="484" spans="1:6" ht="25.5" hidden="1" outlineLevel="1" x14ac:dyDescent="0.2">
      <c r="A484" s="3"/>
      <c r="B484" s="6"/>
      <c r="C484" s="24" t="s">
        <v>4112</v>
      </c>
      <c r="D484" s="24"/>
      <c r="E484" s="49" t="s">
        <v>4349</v>
      </c>
      <c r="F484" s="6"/>
    </row>
    <row r="485" spans="1:6" ht="25.5" hidden="1" outlineLevel="1" x14ac:dyDescent="0.2">
      <c r="A485" s="3"/>
      <c r="B485" s="6"/>
      <c r="C485" s="24" t="s">
        <v>4113</v>
      </c>
      <c r="D485" s="24"/>
      <c r="E485" s="49" t="s">
        <v>3928</v>
      </c>
      <c r="F485" s="6"/>
    </row>
    <row r="486" spans="1:6" ht="25.5" hidden="1" outlineLevel="1" x14ac:dyDescent="0.2">
      <c r="A486" s="3"/>
      <c r="B486" s="6"/>
      <c r="C486" s="24" t="s">
        <v>1464</v>
      </c>
      <c r="D486" s="24"/>
      <c r="E486" s="49" t="s">
        <v>2336</v>
      </c>
      <c r="F486" s="6"/>
    </row>
    <row r="487" spans="1:6" hidden="1" outlineLevel="1" x14ac:dyDescent="0.2">
      <c r="A487" s="3"/>
      <c r="B487" s="6"/>
      <c r="C487" s="24" t="s">
        <v>2117</v>
      </c>
      <c r="D487" s="24"/>
      <c r="E487" s="49" t="s">
        <v>784</v>
      </c>
      <c r="F487" s="6"/>
    </row>
    <row r="488" spans="1:6" ht="38.25" hidden="1" outlineLevel="1" x14ac:dyDescent="0.2">
      <c r="A488" s="3"/>
      <c r="B488" s="6"/>
      <c r="C488" s="24" t="s">
        <v>1027</v>
      </c>
      <c r="D488" s="24"/>
      <c r="E488" s="49" t="s">
        <v>4050</v>
      </c>
      <c r="F488" s="6"/>
    </row>
    <row r="489" spans="1:6" ht="25.5" hidden="1" outlineLevel="1" x14ac:dyDescent="0.2">
      <c r="A489" s="3"/>
      <c r="B489" s="6"/>
      <c r="C489" s="24" t="s">
        <v>1311</v>
      </c>
      <c r="D489" s="24"/>
      <c r="E489" s="49" t="s">
        <v>1696</v>
      </c>
      <c r="F489" s="6"/>
    </row>
    <row r="490" spans="1:6" hidden="1" outlineLevel="1" x14ac:dyDescent="0.2">
      <c r="A490" s="3"/>
      <c r="B490" s="6"/>
      <c r="C490" s="24" t="s">
        <v>6421</v>
      </c>
      <c r="D490" s="24"/>
      <c r="E490" s="49" t="s">
        <v>741</v>
      </c>
      <c r="F490" s="6"/>
    </row>
    <row r="491" spans="1:6" hidden="1" outlineLevel="1" x14ac:dyDescent="0.2">
      <c r="A491" s="3"/>
      <c r="B491" s="6"/>
      <c r="C491" s="24" t="s">
        <v>3117</v>
      </c>
      <c r="D491" s="24"/>
      <c r="E491" s="49" t="s">
        <v>5357</v>
      </c>
      <c r="F491" s="6"/>
    </row>
    <row r="492" spans="1:6" ht="25.5" hidden="1" outlineLevel="1" x14ac:dyDescent="0.2">
      <c r="A492" s="3"/>
      <c r="B492" s="6"/>
      <c r="C492" s="24" t="s">
        <v>5358</v>
      </c>
      <c r="D492" s="24"/>
      <c r="E492" s="49" t="s">
        <v>332</v>
      </c>
      <c r="F492" s="6"/>
    </row>
    <row r="493" spans="1:6" hidden="1" outlineLevel="1" x14ac:dyDescent="0.2">
      <c r="A493" s="3"/>
      <c r="B493" s="6"/>
      <c r="C493" s="24" t="s">
        <v>4751</v>
      </c>
      <c r="D493" s="24"/>
      <c r="E493" s="49" t="s">
        <v>4752</v>
      </c>
      <c r="F493" s="6"/>
    </row>
    <row r="494" spans="1:6" hidden="1" outlineLevel="1" x14ac:dyDescent="0.2">
      <c r="A494" s="3"/>
      <c r="B494" s="6"/>
      <c r="C494" s="24" t="s">
        <v>5434</v>
      </c>
      <c r="D494" s="24"/>
      <c r="E494" s="49" t="s">
        <v>3116</v>
      </c>
      <c r="F494" s="6"/>
    </row>
    <row r="495" spans="1:6" ht="25.5" hidden="1" outlineLevel="1" x14ac:dyDescent="0.2">
      <c r="A495" s="3"/>
      <c r="B495" s="6"/>
      <c r="C495" s="24" t="s">
        <v>4643</v>
      </c>
      <c r="D495" s="24"/>
      <c r="E495" s="49" t="s">
        <v>4644</v>
      </c>
      <c r="F495" s="6"/>
    </row>
    <row r="496" spans="1:6" hidden="1" outlineLevel="1" x14ac:dyDescent="0.2">
      <c r="A496" s="3"/>
      <c r="B496" s="6"/>
      <c r="C496" s="24" t="s">
        <v>6080</v>
      </c>
      <c r="D496" s="24"/>
      <c r="E496" s="49" t="s">
        <v>3658</v>
      </c>
      <c r="F496" s="6"/>
    </row>
    <row r="497" spans="1:6" ht="38.25" hidden="1" outlineLevel="1" x14ac:dyDescent="0.2">
      <c r="A497" s="3"/>
      <c r="B497" s="6"/>
      <c r="C497" s="24" t="s">
        <v>3888</v>
      </c>
      <c r="D497" s="24"/>
      <c r="E497" s="49" t="s">
        <v>2033</v>
      </c>
      <c r="F497" s="6"/>
    </row>
    <row r="498" spans="1:6" hidden="1" outlineLevel="1" x14ac:dyDescent="0.2">
      <c r="A498" s="3"/>
      <c r="B498" s="6"/>
      <c r="C498" s="24" t="s">
        <v>1337</v>
      </c>
      <c r="D498" s="24"/>
      <c r="E498" s="49" t="s">
        <v>1338</v>
      </c>
      <c r="F498" s="6"/>
    </row>
    <row r="499" spans="1:6" hidden="1" outlineLevel="1" x14ac:dyDescent="0.2">
      <c r="A499" s="3"/>
      <c r="B499" s="6"/>
      <c r="C499" s="24" t="s">
        <v>3908</v>
      </c>
      <c r="D499" s="24"/>
      <c r="E499" s="49" t="s">
        <v>1765</v>
      </c>
      <c r="F499" s="6"/>
    </row>
    <row r="500" spans="1:6" ht="25.5" hidden="1" outlineLevel="1" x14ac:dyDescent="0.2">
      <c r="A500" s="3"/>
      <c r="B500" s="6"/>
      <c r="C500" s="24" t="s">
        <v>1688</v>
      </c>
      <c r="D500" s="24"/>
      <c r="E500" s="49" t="s">
        <v>593</v>
      </c>
      <c r="F500" s="6"/>
    </row>
    <row r="501" spans="1:6" hidden="1" outlineLevel="1" x14ac:dyDescent="0.2">
      <c r="A501" s="3"/>
      <c r="B501" s="6"/>
      <c r="C501" s="24" t="s">
        <v>6526</v>
      </c>
      <c r="D501" s="24"/>
      <c r="E501" s="49" t="s">
        <v>4555</v>
      </c>
      <c r="F501" s="6"/>
    </row>
    <row r="502" spans="1:6" ht="25.5" hidden="1" outlineLevel="1" x14ac:dyDescent="0.2">
      <c r="A502" s="3"/>
      <c r="B502" s="6"/>
      <c r="C502" s="24" t="s">
        <v>4131</v>
      </c>
      <c r="D502" s="24"/>
      <c r="E502" s="8" t="s">
        <v>4132</v>
      </c>
      <c r="F502" s="6"/>
    </row>
    <row r="503" spans="1:6" ht="25.5" hidden="1" outlineLevel="1" x14ac:dyDescent="0.2">
      <c r="A503" s="3"/>
      <c r="B503" s="6"/>
      <c r="C503" s="24" t="s">
        <v>609</v>
      </c>
      <c r="D503" s="24"/>
      <c r="E503" s="49" t="s">
        <v>610</v>
      </c>
      <c r="F503" s="6"/>
    </row>
    <row r="504" spans="1:6" hidden="1" outlineLevel="1" x14ac:dyDescent="0.2">
      <c r="A504" s="3"/>
      <c r="B504" s="6"/>
      <c r="C504" s="24" t="s">
        <v>5769</v>
      </c>
      <c r="D504" s="24"/>
      <c r="E504" s="49" t="s">
        <v>5770</v>
      </c>
      <c r="F504" s="6"/>
    </row>
    <row r="505" spans="1:6" hidden="1" outlineLevel="1" x14ac:dyDescent="0.2">
      <c r="A505" s="3"/>
      <c r="B505" s="6"/>
      <c r="C505" s="24" t="s">
        <v>1945</v>
      </c>
      <c r="D505" s="24"/>
      <c r="E505" s="49" t="s">
        <v>3826</v>
      </c>
      <c r="F505" s="6"/>
    </row>
    <row r="506" spans="1:6" hidden="1" outlineLevel="1" x14ac:dyDescent="0.2">
      <c r="A506" s="3"/>
      <c r="B506" s="6"/>
      <c r="C506" s="24" t="s">
        <v>1946</v>
      </c>
      <c r="D506" s="24"/>
      <c r="E506" s="49" t="s">
        <v>2526</v>
      </c>
      <c r="F506" s="6"/>
    </row>
    <row r="507" spans="1:6" ht="25.5" hidden="1" outlineLevel="1" x14ac:dyDescent="0.2">
      <c r="A507" s="3"/>
      <c r="B507" s="6"/>
      <c r="C507" s="24" t="s">
        <v>1947</v>
      </c>
      <c r="D507" s="24"/>
      <c r="E507" s="49" t="s">
        <v>1948</v>
      </c>
      <c r="F507" s="6"/>
    </row>
    <row r="508" spans="1:6" ht="25.5" hidden="1" outlineLevel="1" x14ac:dyDescent="0.2">
      <c r="A508" s="3"/>
      <c r="B508" s="6"/>
      <c r="C508" s="24" t="s">
        <v>1089</v>
      </c>
      <c r="D508" s="24"/>
      <c r="E508" s="49" t="s">
        <v>4263</v>
      </c>
      <c r="F508" s="6"/>
    </row>
    <row r="509" spans="1:6" ht="25.5" hidden="1" outlineLevel="1" x14ac:dyDescent="0.2">
      <c r="A509" s="3"/>
      <c r="B509" s="6"/>
      <c r="C509" s="24" t="s">
        <v>1090</v>
      </c>
      <c r="D509" s="24"/>
      <c r="E509" s="49" t="s">
        <v>1670</v>
      </c>
      <c r="F509" s="6"/>
    </row>
    <row r="510" spans="1:6" hidden="1" outlineLevel="1" x14ac:dyDescent="0.2">
      <c r="A510" s="3"/>
      <c r="B510" s="6"/>
      <c r="C510" s="24" t="s">
        <v>4976</v>
      </c>
      <c r="D510" s="24"/>
      <c r="E510" s="49" t="s">
        <v>4977</v>
      </c>
      <c r="F510" s="6"/>
    </row>
    <row r="511" spans="1:6" hidden="1" outlineLevel="1" x14ac:dyDescent="0.2">
      <c r="A511" s="3"/>
      <c r="B511" s="6"/>
      <c r="C511" s="24" t="s">
        <v>5987</v>
      </c>
      <c r="D511" s="24"/>
      <c r="E511" s="8" t="s">
        <v>5988</v>
      </c>
      <c r="F511" s="6"/>
    </row>
    <row r="512" spans="1:6" hidden="1" outlineLevel="1" x14ac:dyDescent="0.2">
      <c r="A512" s="3"/>
      <c r="B512" s="6"/>
      <c r="C512" s="24" t="s">
        <v>1864</v>
      </c>
      <c r="D512" s="24"/>
      <c r="E512" s="8" t="s">
        <v>1018</v>
      </c>
      <c r="F512" s="6"/>
    </row>
    <row r="513" spans="1:6" hidden="1" outlineLevel="1" x14ac:dyDescent="0.2">
      <c r="A513" s="3"/>
      <c r="B513" s="6"/>
      <c r="C513" s="24" t="s">
        <v>3354</v>
      </c>
      <c r="D513" s="24"/>
      <c r="E513" s="8" t="s">
        <v>3356</v>
      </c>
      <c r="F513" s="6"/>
    </row>
    <row r="514" spans="1:6" hidden="1" outlineLevel="1" x14ac:dyDescent="0.2">
      <c r="A514" s="3"/>
      <c r="B514" s="6"/>
      <c r="C514" s="24" t="s">
        <v>3355</v>
      </c>
      <c r="D514" s="24"/>
      <c r="E514" s="8" t="s">
        <v>7161</v>
      </c>
      <c r="F514" s="6"/>
    </row>
    <row r="515" spans="1:6" collapsed="1" x14ac:dyDescent="0.2">
      <c r="A515" s="3"/>
      <c r="B515" s="6"/>
      <c r="C515" s="24"/>
      <c r="D515" s="24"/>
      <c r="E515" s="809"/>
      <c r="F515" s="6"/>
    </row>
    <row r="516" spans="1:6" x14ac:dyDescent="0.2">
      <c r="A516" s="3"/>
      <c r="B516" s="6"/>
      <c r="C516" s="812" t="s">
        <v>5196</v>
      </c>
      <c r="D516" s="24"/>
      <c r="E516" s="809"/>
      <c r="F516" s="6"/>
    </row>
    <row r="517" spans="1:6" hidden="1" outlineLevel="1" x14ac:dyDescent="0.2">
      <c r="A517" s="3"/>
      <c r="B517" s="6"/>
      <c r="C517" s="24" t="s">
        <v>7620</v>
      </c>
      <c r="D517" s="24"/>
      <c r="E517" s="24" t="s">
        <v>9648</v>
      </c>
      <c r="F517" s="6"/>
    </row>
    <row r="518" spans="1:6" hidden="1" outlineLevel="1" x14ac:dyDescent="0.2">
      <c r="A518" s="3"/>
      <c r="B518" s="6"/>
      <c r="C518" s="24" t="s">
        <v>7748</v>
      </c>
      <c r="D518" s="24"/>
      <c r="E518" s="8" t="s">
        <v>7747</v>
      </c>
      <c r="F518" s="6"/>
    </row>
    <row r="519" spans="1:6" hidden="1" outlineLevel="1" x14ac:dyDescent="0.2">
      <c r="A519" s="3"/>
      <c r="B519" s="6"/>
      <c r="C519" s="24" t="s">
        <v>7848</v>
      </c>
      <c r="D519" s="24"/>
      <c r="E519" s="261" t="s">
        <v>7847</v>
      </c>
      <c r="F519" s="6"/>
    </row>
    <row r="520" spans="1:6" collapsed="1" x14ac:dyDescent="0.2">
      <c r="A520" s="3"/>
      <c r="B520" s="6"/>
      <c r="C520" s="24"/>
      <c r="D520" s="24"/>
      <c r="E520" s="809"/>
      <c r="F520" s="6"/>
    </row>
    <row r="521" spans="1:6" x14ac:dyDescent="0.2">
      <c r="A521" s="3"/>
      <c r="B521" s="6"/>
      <c r="C521" s="812" t="s">
        <v>8013</v>
      </c>
      <c r="D521" s="24"/>
      <c r="E521" s="809"/>
      <c r="F521" s="6"/>
    </row>
    <row r="522" spans="1:6" ht="25.5" hidden="1" outlineLevel="1" x14ac:dyDescent="0.2">
      <c r="A522" s="3"/>
      <c r="B522" s="6"/>
      <c r="C522" s="24" t="s">
        <v>8195</v>
      </c>
      <c r="D522" s="24"/>
      <c r="E522" s="364" t="s">
        <v>10206</v>
      </c>
      <c r="F522" s="6"/>
    </row>
    <row r="523" spans="1:6" ht="15" hidden="1" outlineLevel="1" x14ac:dyDescent="0.25">
      <c r="A523" s="3"/>
      <c r="B523" s="6"/>
      <c r="C523" s="24" t="s">
        <v>8251</v>
      </c>
      <c r="D523" s="24"/>
      <c r="E523" s="251" t="s">
        <v>8250</v>
      </c>
      <c r="F523" s="6"/>
    </row>
    <row r="524" spans="1:6" ht="15" hidden="1" outlineLevel="1" x14ac:dyDescent="0.25">
      <c r="A524" s="3"/>
      <c r="B524" s="6"/>
      <c r="C524" s="24" t="s">
        <v>8310</v>
      </c>
      <c r="D524" s="24"/>
      <c r="E524" s="251" t="s">
        <v>8311</v>
      </c>
      <c r="F524" s="6"/>
    </row>
    <row r="525" spans="1:6" ht="15" hidden="1" outlineLevel="1" x14ac:dyDescent="0.25">
      <c r="A525" s="3"/>
      <c r="B525" s="6"/>
      <c r="C525" s="24" t="s">
        <v>8312</v>
      </c>
      <c r="D525" s="24"/>
      <c r="E525" s="251" t="s">
        <v>8313</v>
      </c>
      <c r="F525" s="6"/>
    </row>
    <row r="526" spans="1:6" ht="15" hidden="1" outlineLevel="1" x14ac:dyDescent="0.25">
      <c r="A526" s="3"/>
      <c r="B526" s="6"/>
      <c r="C526" s="24" t="s">
        <v>8430</v>
      </c>
      <c r="D526" s="24"/>
      <c r="E526" s="251" t="s">
        <v>9834</v>
      </c>
      <c r="F526" s="679" t="s">
        <v>11052</v>
      </c>
    </row>
    <row r="527" spans="1:6" ht="15" hidden="1" outlineLevel="1" x14ac:dyDescent="0.25">
      <c r="A527" s="3"/>
      <c r="B527" s="6"/>
      <c r="C527" s="24" t="s">
        <v>8441</v>
      </c>
      <c r="D527" s="24"/>
      <c r="E527" s="251" t="s">
        <v>8443</v>
      </c>
      <c r="F527" s="6"/>
    </row>
    <row r="528" spans="1:6" ht="15" hidden="1" outlineLevel="1" x14ac:dyDescent="0.25">
      <c r="A528" s="3"/>
      <c r="B528" s="6"/>
      <c r="C528" s="24" t="s">
        <v>8574</v>
      </c>
      <c r="D528" s="24"/>
      <c r="E528" s="251" t="s">
        <v>10095</v>
      </c>
      <c r="F528" s="454"/>
    </row>
    <row r="529" spans="1:6" s="454" customFormat="1" ht="15" hidden="1" outlineLevel="1" x14ac:dyDescent="0.25">
      <c r="A529" s="455"/>
      <c r="B529" s="453"/>
      <c r="C529" s="24" t="s">
        <v>8961</v>
      </c>
      <c r="D529" s="24"/>
      <c r="E529" s="251" t="s">
        <v>8963</v>
      </c>
      <c r="F529" s="679" t="s">
        <v>8965</v>
      </c>
    </row>
    <row r="530" spans="1:6" s="454" customFormat="1" ht="15" hidden="1" outlineLevel="1" x14ac:dyDescent="0.25">
      <c r="A530" s="455"/>
      <c r="B530" s="453"/>
      <c r="C530" s="24" t="s">
        <v>8962</v>
      </c>
      <c r="D530" s="24"/>
      <c r="E530" s="251" t="s">
        <v>8964</v>
      </c>
      <c r="F530" s="679" t="s">
        <v>8965</v>
      </c>
    </row>
    <row r="531" spans="1:6" s="454" customFormat="1" ht="15" hidden="1" outlineLevel="1" x14ac:dyDescent="0.25">
      <c r="A531" s="455"/>
      <c r="B531" s="453"/>
      <c r="C531" s="24" t="s">
        <v>9432</v>
      </c>
      <c r="D531" s="24"/>
      <c r="E531" s="251" t="s">
        <v>9433</v>
      </c>
      <c r="F531" s="679" t="s">
        <v>9434</v>
      </c>
    </row>
    <row r="532" spans="1:6" s="454" customFormat="1" ht="15" collapsed="1" x14ac:dyDescent="0.25">
      <c r="A532" s="455"/>
      <c r="B532" s="453"/>
      <c r="C532" s="24"/>
      <c r="D532" s="24"/>
      <c r="E532" s="251"/>
      <c r="F532" s="679"/>
    </row>
    <row r="533" spans="1:6" s="454" customFormat="1" ht="15" x14ac:dyDescent="0.25">
      <c r="A533" s="455"/>
      <c r="B533" s="453"/>
      <c r="C533" s="812" t="s">
        <v>9455</v>
      </c>
      <c r="D533" s="24"/>
      <c r="E533" s="251"/>
      <c r="F533" s="679"/>
    </row>
    <row r="534" spans="1:6" s="454" customFormat="1" ht="15" hidden="1" outlineLevel="1" x14ac:dyDescent="0.25">
      <c r="A534" s="455"/>
      <c r="B534" s="453"/>
      <c r="C534" s="24" t="s">
        <v>9645</v>
      </c>
      <c r="D534" s="24"/>
      <c r="E534" s="606" t="s">
        <v>9647</v>
      </c>
      <c r="F534" s="679" t="s">
        <v>9646</v>
      </c>
    </row>
    <row r="535" spans="1:6" s="454" customFormat="1" ht="15" hidden="1" outlineLevel="1" x14ac:dyDescent="0.25">
      <c r="A535" s="455"/>
      <c r="B535" s="453"/>
      <c r="C535" s="24" t="s">
        <v>9702</v>
      </c>
      <c r="D535" s="24"/>
      <c r="E535" s="606" t="s">
        <v>9704</v>
      </c>
      <c r="F535" s="679" t="s">
        <v>9703</v>
      </c>
    </row>
    <row r="536" spans="1:6" s="454" customFormat="1" ht="15" hidden="1" outlineLevel="1" x14ac:dyDescent="0.25">
      <c r="A536" s="455"/>
      <c r="B536" s="453"/>
      <c r="C536" s="24" t="s">
        <v>9716</v>
      </c>
      <c r="D536" s="24"/>
      <c r="E536" s="606" t="s">
        <v>9717</v>
      </c>
      <c r="F536" s="679"/>
    </row>
    <row r="537" spans="1:6" s="454" customFormat="1" ht="15" hidden="1" outlineLevel="1" x14ac:dyDescent="0.25">
      <c r="A537" s="455"/>
      <c r="B537" s="453"/>
      <c r="C537" s="24" t="s">
        <v>10160</v>
      </c>
      <c r="D537" s="24"/>
      <c r="E537" s="606" t="s">
        <v>10161</v>
      </c>
      <c r="F537" s="679" t="s">
        <v>9761</v>
      </c>
    </row>
    <row r="538" spans="1:6" s="454" customFormat="1" ht="15" collapsed="1" x14ac:dyDescent="0.25">
      <c r="A538" s="455"/>
      <c r="B538" s="453"/>
      <c r="C538" s="24"/>
      <c r="D538" s="24"/>
      <c r="E538" s="606"/>
      <c r="F538" s="679"/>
    </row>
    <row r="539" spans="1:6" s="454" customFormat="1" ht="15" x14ac:dyDescent="0.25">
      <c r="A539" s="455"/>
      <c r="B539" s="453"/>
      <c r="C539" s="812" t="s">
        <v>10925</v>
      </c>
      <c r="D539" s="24"/>
      <c r="E539" s="606"/>
      <c r="F539" s="679"/>
    </row>
    <row r="540" spans="1:6" s="454" customFormat="1" ht="15" x14ac:dyDescent="0.25">
      <c r="A540" s="455"/>
      <c r="B540" s="453"/>
      <c r="C540" s="24" t="s">
        <v>11211</v>
      </c>
      <c r="D540" s="24"/>
      <c r="E540" s="606" t="s">
        <v>11212</v>
      </c>
      <c r="F540" s="679" t="s">
        <v>8649</v>
      </c>
    </row>
    <row r="541" spans="1:6" s="454" customFormat="1" ht="15" x14ac:dyDescent="0.25">
      <c r="A541" s="455"/>
      <c r="B541" s="453"/>
      <c r="C541" s="24" t="s">
        <v>11226</v>
      </c>
      <c r="D541" s="24"/>
      <c r="E541" s="606" t="s">
        <v>11227</v>
      </c>
      <c r="F541" s="679"/>
    </row>
    <row r="542" spans="1:6" s="454" customFormat="1" ht="15" x14ac:dyDescent="0.25">
      <c r="A542" s="455"/>
      <c r="B542" s="453"/>
      <c r="C542" s="24" t="s">
        <v>11352</v>
      </c>
      <c r="D542" s="24"/>
      <c r="E542" s="606" t="s">
        <v>11353</v>
      </c>
      <c r="F542" s="679"/>
    </row>
    <row r="543" spans="1:6" s="454" customFormat="1" ht="15" x14ac:dyDescent="0.25">
      <c r="A543" s="455"/>
      <c r="B543" s="453"/>
      <c r="C543" s="24" t="s">
        <v>11597</v>
      </c>
      <c r="D543" s="24"/>
      <c r="E543" s="606" t="s">
        <v>11598</v>
      </c>
      <c r="F543" s="679"/>
    </row>
    <row r="544" spans="1:6" s="454" customFormat="1" ht="15" x14ac:dyDescent="0.25">
      <c r="A544" s="455"/>
      <c r="B544" s="453"/>
      <c r="C544" s="24" t="s">
        <v>11921</v>
      </c>
      <c r="D544" s="24"/>
      <c r="E544" s="251" t="s">
        <v>11922</v>
      </c>
      <c r="F544" s="679" t="s">
        <v>10143</v>
      </c>
    </row>
    <row r="545" spans="1:6" s="454" customFormat="1" ht="15" x14ac:dyDescent="0.25">
      <c r="A545" s="455"/>
      <c r="B545" s="453"/>
      <c r="C545" s="24"/>
      <c r="D545" s="24"/>
      <c r="E545" s="606"/>
      <c r="F545" s="679"/>
    </row>
    <row r="546" spans="1:6" s="454" customFormat="1" ht="15" x14ac:dyDescent="0.25">
      <c r="A546" s="455"/>
      <c r="B546" s="453"/>
      <c r="C546" s="24"/>
      <c r="D546" s="24"/>
      <c r="E546" s="606"/>
      <c r="F546" s="679"/>
    </row>
    <row r="547" spans="1:6" s="454" customFormat="1" ht="15" x14ac:dyDescent="0.25">
      <c r="A547" s="455"/>
      <c r="B547" s="453"/>
      <c r="C547" s="186" t="s">
        <v>6528</v>
      </c>
      <c r="D547" s="24"/>
      <c r="E547" s="606"/>
      <c r="F547" s="679"/>
    </row>
    <row r="548" spans="1:6" ht="25.5" x14ac:dyDescent="0.2">
      <c r="A548" s="3"/>
      <c r="B548" s="6"/>
      <c r="C548" s="24" t="s">
        <v>7009</v>
      </c>
      <c r="D548" s="24"/>
      <c r="E548" s="49" t="s">
        <v>3086</v>
      </c>
      <c r="F548" s="679"/>
    </row>
    <row r="549" spans="1:6" ht="25.5" x14ac:dyDescent="0.2">
      <c r="A549" s="3"/>
      <c r="B549" s="6"/>
      <c r="C549" s="24" t="s">
        <v>980</v>
      </c>
      <c r="D549" s="24"/>
      <c r="E549" s="49" t="s">
        <v>3150</v>
      </c>
      <c r="F549" s="679"/>
    </row>
    <row r="550" spans="1:6" x14ac:dyDescent="0.2">
      <c r="A550" s="3"/>
      <c r="B550" s="6"/>
      <c r="C550" s="24" t="s">
        <v>979</v>
      </c>
      <c r="D550" s="24"/>
      <c r="E550" s="49" t="s">
        <v>978</v>
      </c>
      <c r="F550" s="6"/>
    </row>
    <row r="551" spans="1:6" x14ac:dyDescent="0.2">
      <c r="A551" s="3"/>
      <c r="B551" s="6"/>
      <c r="C551" s="24" t="s">
        <v>8337</v>
      </c>
      <c r="D551" s="24"/>
      <c r="E551" s="49" t="s">
        <v>8338</v>
      </c>
      <c r="F551" s="6"/>
    </row>
    <row r="552" spans="1:6" x14ac:dyDescent="0.2">
      <c r="A552" s="3"/>
      <c r="B552" s="6"/>
      <c r="C552" s="24" t="s">
        <v>10182</v>
      </c>
      <c r="D552" s="24"/>
      <c r="E552" s="49" t="s">
        <v>10183</v>
      </c>
      <c r="F552" s="679" t="s">
        <v>7892</v>
      </c>
    </row>
    <row r="553" spans="1:6" x14ac:dyDescent="0.2">
      <c r="A553" s="3"/>
      <c r="B553" s="6"/>
      <c r="C553" s="24" t="s">
        <v>10218</v>
      </c>
      <c r="D553" s="24"/>
      <c r="E553" s="49" t="s">
        <v>10220</v>
      </c>
      <c r="F553" s="679" t="s">
        <v>10219</v>
      </c>
    </row>
    <row r="554" spans="1:6" x14ac:dyDescent="0.2">
      <c r="A554" s="3"/>
      <c r="B554" s="6"/>
      <c r="C554" s="24"/>
      <c r="D554" s="24"/>
      <c r="E554" s="49"/>
      <c r="F554" s="679"/>
    </row>
    <row r="555" spans="1:6" x14ac:dyDescent="0.2">
      <c r="A555" s="3"/>
      <c r="B555" s="6"/>
      <c r="C555" s="24"/>
      <c r="D555" s="24"/>
      <c r="E555" s="49"/>
      <c r="F555" s="679"/>
    </row>
    <row r="556" spans="1:6" x14ac:dyDescent="0.2">
      <c r="A556" s="3"/>
      <c r="B556" s="6"/>
      <c r="C556" s="24" t="s">
        <v>5621</v>
      </c>
      <c r="D556" s="24"/>
      <c r="E556" s="24" t="s">
        <v>1618</v>
      </c>
      <c r="F556" s="6"/>
    </row>
    <row r="557" spans="1:6" x14ac:dyDescent="0.2">
      <c r="A557" s="3"/>
      <c r="B557" s="6"/>
      <c r="C557" s="24" t="s">
        <v>1619</v>
      </c>
      <c r="D557" s="24"/>
      <c r="E557" s="24" t="s">
        <v>8442</v>
      </c>
      <c r="F557" s="6"/>
    </row>
    <row r="558" spans="1:6" x14ac:dyDescent="0.2">
      <c r="A558" s="3"/>
      <c r="B558" s="6"/>
      <c r="C558" s="24" t="s">
        <v>1620</v>
      </c>
      <c r="D558" s="24"/>
      <c r="E558" s="49" t="s">
        <v>5378</v>
      </c>
      <c r="F558" s="6"/>
    </row>
    <row r="559" spans="1:6" ht="25.5" x14ac:dyDescent="0.2">
      <c r="A559" s="3"/>
      <c r="B559" s="6"/>
      <c r="C559" s="24" t="s">
        <v>2571</v>
      </c>
      <c r="D559" s="24"/>
      <c r="E559" s="49" t="s">
        <v>3282</v>
      </c>
      <c r="F559" s="6"/>
    </row>
    <row r="560" spans="1:6" x14ac:dyDescent="0.2">
      <c r="A560" s="3"/>
      <c r="B560" s="6"/>
      <c r="C560" s="24" t="s">
        <v>158</v>
      </c>
      <c r="D560" s="24"/>
      <c r="E560" s="49" t="s">
        <v>870</v>
      </c>
      <c r="F560" s="6"/>
    </row>
    <row r="561" spans="1:6" x14ac:dyDescent="0.2">
      <c r="A561" s="3"/>
      <c r="B561" s="6"/>
      <c r="C561" s="24" t="s">
        <v>1599</v>
      </c>
      <c r="D561" s="24"/>
      <c r="E561" s="49" t="s">
        <v>6830</v>
      </c>
      <c r="F561" s="6"/>
    </row>
    <row r="562" spans="1:6" x14ac:dyDescent="0.2">
      <c r="A562" s="3"/>
      <c r="B562" s="6"/>
      <c r="C562" s="24" t="s">
        <v>7171</v>
      </c>
      <c r="D562" s="24"/>
      <c r="E562" s="49" t="s">
        <v>7172</v>
      </c>
      <c r="F562" s="6"/>
    </row>
    <row r="563" spans="1:6" x14ac:dyDescent="0.2">
      <c r="A563" s="3"/>
      <c r="B563" s="6"/>
      <c r="C563" s="24" t="s">
        <v>2144</v>
      </c>
      <c r="D563" s="24"/>
      <c r="E563" s="49" t="s">
        <v>2145</v>
      </c>
      <c r="F563" s="6"/>
    </row>
    <row r="564" spans="1:6" x14ac:dyDescent="0.2">
      <c r="A564" s="3"/>
      <c r="B564" s="6"/>
      <c r="C564" s="24" t="s">
        <v>4099</v>
      </c>
      <c r="D564" s="24"/>
      <c r="E564" s="49" t="s">
        <v>821</v>
      </c>
      <c r="F564" s="6"/>
    </row>
    <row r="565" spans="1:6" x14ac:dyDescent="0.2">
      <c r="A565" s="3"/>
      <c r="B565" s="6"/>
      <c r="C565" s="24" t="s">
        <v>1457</v>
      </c>
      <c r="D565" s="24"/>
      <c r="E565" s="49" t="s">
        <v>1458</v>
      </c>
      <c r="F565" s="6"/>
    </row>
    <row r="566" spans="1:6" x14ac:dyDescent="0.2">
      <c r="A566" s="3"/>
      <c r="B566" s="6"/>
      <c r="C566" s="24" t="s">
        <v>1447</v>
      </c>
      <c r="D566" s="24"/>
      <c r="E566" s="49" t="s">
        <v>1448</v>
      </c>
      <c r="F566" s="6"/>
    </row>
    <row r="567" spans="1:6" x14ac:dyDescent="0.2">
      <c r="A567" s="3"/>
      <c r="B567" s="6"/>
      <c r="C567" s="24" t="s">
        <v>3006</v>
      </c>
      <c r="D567" s="24"/>
      <c r="E567" s="49" t="s">
        <v>3007</v>
      </c>
      <c r="F567" s="6"/>
    </row>
    <row r="568" spans="1:6" x14ac:dyDescent="0.2">
      <c r="A568" s="3"/>
      <c r="B568" s="6"/>
      <c r="C568" s="24" t="s">
        <v>5492</v>
      </c>
      <c r="D568" s="24"/>
      <c r="E568" s="49" t="s">
        <v>5493</v>
      </c>
      <c r="F568" s="6"/>
    </row>
    <row r="569" spans="1:6" ht="25.5" x14ac:dyDescent="0.2">
      <c r="A569" s="3"/>
      <c r="B569" s="6"/>
      <c r="C569" s="24" t="s">
        <v>9725</v>
      </c>
      <c r="D569" s="24"/>
      <c r="E569" s="49" t="s">
        <v>9726</v>
      </c>
      <c r="F569" s="6"/>
    </row>
    <row r="570" spans="1:6" s="273" customFormat="1" ht="15" x14ac:dyDescent="0.25">
      <c r="A570" s="3"/>
      <c r="B570" s="256"/>
      <c r="C570" s="24" t="s">
        <v>9990</v>
      </c>
      <c r="D570" s="24"/>
      <c r="E570" s="251" t="s">
        <v>9988</v>
      </c>
      <c r="F570" s="454" t="s">
        <v>9989</v>
      </c>
    </row>
    <row r="571" spans="1:6" s="273" customFormat="1" ht="15" x14ac:dyDescent="0.25">
      <c r="A571" s="3"/>
      <c r="B571" s="256"/>
      <c r="C571" s="24" t="s">
        <v>11298</v>
      </c>
      <c r="D571" s="24"/>
      <c r="E571" s="251" t="s">
        <v>11299</v>
      </c>
      <c r="F571" s="454"/>
    </row>
    <row r="572" spans="1:6" ht="25.5" x14ac:dyDescent="0.2">
      <c r="A572" s="3"/>
      <c r="B572" s="6"/>
      <c r="C572" s="24" t="s">
        <v>1251</v>
      </c>
      <c r="D572" s="24"/>
      <c r="E572" s="49" t="s">
        <v>112</v>
      </c>
      <c r="F572" s="6"/>
    </row>
    <row r="573" spans="1:6" ht="15" x14ac:dyDescent="0.2">
      <c r="A573" s="3"/>
      <c r="B573" s="18"/>
      <c r="C573" s="24" t="s">
        <v>10089</v>
      </c>
      <c r="D573" s="24"/>
      <c r="E573" s="606" t="s">
        <v>10087</v>
      </c>
      <c r="F573" t="s">
        <v>10088</v>
      </c>
    </row>
    <row r="574" spans="1:6" s="811" customFormat="1" ht="15" x14ac:dyDescent="0.2">
      <c r="A574" s="3"/>
      <c r="B574" s="38" t="s">
        <v>10803</v>
      </c>
      <c r="C574" s="813"/>
      <c r="D574" s="3" t="s">
        <v>10804</v>
      </c>
      <c r="E574" s="814"/>
    </row>
    <row r="575" spans="1:6" ht="25.5" x14ac:dyDescent="0.2">
      <c r="A575" s="3"/>
      <c r="B575" s="15"/>
      <c r="C575" s="15" t="s">
        <v>10805</v>
      </c>
      <c r="D575" s="4"/>
      <c r="E575" s="49" t="s">
        <v>10796</v>
      </c>
      <c r="F575"/>
    </row>
    <row r="576" spans="1:6" s="811" customFormat="1" x14ac:dyDescent="0.2">
      <c r="A576" s="38"/>
      <c r="B576" s="38" t="s">
        <v>4861</v>
      </c>
      <c r="C576" s="38"/>
      <c r="D576" s="38" t="s">
        <v>4425</v>
      </c>
      <c r="E576" s="38"/>
      <c r="F576" s="60"/>
    </row>
    <row r="577" spans="1:6" x14ac:dyDescent="0.2">
      <c r="A577" s="3"/>
      <c r="B577" s="6"/>
      <c r="C577" s="24" t="s">
        <v>1353</v>
      </c>
      <c r="D577" s="24"/>
      <c r="E577" s="49" t="s">
        <v>9739</v>
      </c>
    </row>
    <row r="578" spans="1:6" s="811" customFormat="1" x14ac:dyDescent="0.2">
      <c r="A578" s="38"/>
      <c r="B578" s="38" t="s">
        <v>6091</v>
      </c>
      <c r="C578" s="38"/>
      <c r="D578" s="38" t="s">
        <v>6874</v>
      </c>
      <c r="E578" s="38"/>
      <c r="F578" s="38"/>
    </row>
    <row r="579" spans="1:6" x14ac:dyDescent="0.2">
      <c r="A579" s="3"/>
      <c r="B579" s="18"/>
      <c r="C579" s="18" t="s">
        <v>783</v>
      </c>
      <c r="D579" s="4"/>
      <c r="E579" s="8" t="s">
        <v>5327</v>
      </c>
    </row>
    <row r="580" spans="1:6" x14ac:dyDescent="0.2">
      <c r="A580" s="3"/>
      <c r="B580" s="18"/>
      <c r="C580" s="18" t="s">
        <v>4873</v>
      </c>
      <c r="D580" s="4"/>
      <c r="E580" s="163" t="s">
        <v>3450</v>
      </c>
    </row>
    <row r="581" spans="1:6" ht="25.5" x14ac:dyDescent="0.2">
      <c r="A581" s="3"/>
      <c r="B581" s="18"/>
      <c r="C581" s="18" t="s">
        <v>4874</v>
      </c>
      <c r="D581" s="4"/>
      <c r="E581" s="163" t="s">
        <v>3411</v>
      </c>
    </row>
    <row r="582" spans="1:6" s="811" customFormat="1" x14ac:dyDescent="0.2">
      <c r="A582" s="38"/>
      <c r="B582" s="38" t="s">
        <v>6092</v>
      </c>
      <c r="C582" s="38"/>
      <c r="D582" s="38" t="s">
        <v>1258</v>
      </c>
      <c r="E582" s="38"/>
      <c r="F582" s="60"/>
    </row>
    <row r="583" spans="1:6" x14ac:dyDescent="0.2">
      <c r="A583" s="3"/>
      <c r="B583" s="18"/>
      <c r="C583" s="186" t="s">
        <v>7237</v>
      </c>
      <c r="D583" s="4"/>
      <c r="E583" s="4"/>
      <c r="F583" s="6"/>
    </row>
    <row r="584" spans="1:6" hidden="1" outlineLevel="1" x14ac:dyDescent="0.2">
      <c r="A584" s="3"/>
      <c r="B584" s="18"/>
      <c r="C584" s="24" t="s">
        <v>7265</v>
      </c>
      <c r="D584" s="24"/>
      <c r="E584" s="49" t="s">
        <v>4343</v>
      </c>
      <c r="F584" s="6"/>
    </row>
    <row r="585" spans="1:6" hidden="1" outlineLevel="1" x14ac:dyDescent="0.2">
      <c r="A585" s="3"/>
      <c r="B585" s="18"/>
      <c r="C585" s="24" t="s">
        <v>5485</v>
      </c>
      <c r="D585" s="24"/>
      <c r="E585" s="49" t="s">
        <v>724</v>
      </c>
      <c r="F585" s="6"/>
    </row>
    <row r="586" spans="1:6" hidden="1" outlineLevel="1" x14ac:dyDescent="0.2">
      <c r="A586" s="3"/>
      <c r="B586" s="18"/>
      <c r="C586" s="24" t="s">
        <v>5486</v>
      </c>
      <c r="D586" s="24"/>
      <c r="E586" s="49" t="s">
        <v>5559</v>
      </c>
      <c r="F586" s="6"/>
    </row>
    <row r="587" spans="1:6" hidden="1" outlineLevel="1" x14ac:dyDescent="0.2">
      <c r="A587" s="3"/>
      <c r="B587" s="18"/>
      <c r="C587" s="24" t="s">
        <v>5487</v>
      </c>
      <c r="D587" s="24"/>
      <c r="E587" s="49" t="s">
        <v>1975</v>
      </c>
      <c r="F587" s="6"/>
    </row>
    <row r="588" spans="1:6" hidden="1" outlineLevel="1" x14ac:dyDescent="0.2">
      <c r="A588" s="3"/>
      <c r="B588" s="18"/>
      <c r="C588" s="24" t="s">
        <v>5488</v>
      </c>
      <c r="D588" s="24"/>
      <c r="E588" s="49" t="s">
        <v>2896</v>
      </c>
      <c r="F588" s="6"/>
    </row>
    <row r="589" spans="1:6" hidden="1" outlineLevel="1" x14ac:dyDescent="0.2">
      <c r="A589" s="3"/>
      <c r="B589" s="18"/>
      <c r="C589" s="24" t="s">
        <v>1736</v>
      </c>
      <c r="D589" s="24"/>
      <c r="E589" s="49" t="s">
        <v>2897</v>
      </c>
      <c r="F589" s="6"/>
    </row>
    <row r="590" spans="1:6" ht="25.5" hidden="1" outlineLevel="1" x14ac:dyDescent="0.2">
      <c r="A590" s="3"/>
      <c r="B590" s="18"/>
      <c r="C590" s="24" t="s">
        <v>5795</v>
      </c>
      <c r="D590" s="24"/>
      <c r="E590" s="49" t="s">
        <v>690</v>
      </c>
      <c r="F590" s="6"/>
    </row>
    <row r="591" spans="1:6" hidden="1" outlineLevel="1" x14ac:dyDescent="0.2">
      <c r="A591" s="3"/>
      <c r="B591" s="18"/>
      <c r="C591" s="24" t="s">
        <v>7594</v>
      </c>
      <c r="D591" s="24"/>
      <c r="E591" s="49" t="s">
        <v>7595</v>
      </c>
      <c r="F591" s="6"/>
    </row>
    <row r="592" spans="1:6" ht="25.5" hidden="1" outlineLevel="1" x14ac:dyDescent="0.2">
      <c r="A592" s="3"/>
      <c r="B592" s="18"/>
      <c r="C592" s="24" t="s">
        <v>7033</v>
      </c>
      <c r="D592" s="24"/>
      <c r="E592" s="49" t="s">
        <v>4797</v>
      </c>
      <c r="F592" s="6"/>
    </row>
    <row r="593" spans="1:6" ht="25.5" hidden="1" outlineLevel="1" x14ac:dyDescent="0.2">
      <c r="A593" s="3"/>
      <c r="B593" s="18"/>
      <c r="C593" s="24" t="s">
        <v>3281</v>
      </c>
      <c r="D593" s="24"/>
      <c r="E593" s="49" t="s">
        <v>5859</v>
      </c>
      <c r="F593" s="6"/>
    </row>
    <row r="594" spans="1:6" ht="25.5" hidden="1" outlineLevel="1" x14ac:dyDescent="0.2">
      <c r="A594" s="3"/>
      <c r="B594" s="18"/>
      <c r="C594" s="24" t="s">
        <v>4718</v>
      </c>
      <c r="D594" s="24"/>
      <c r="E594" s="49" t="s">
        <v>5380</v>
      </c>
      <c r="F594" s="6"/>
    </row>
    <row r="595" spans="1:6" ht="25.5" hidden="1" outlineLevel="1" x14ac:dyDescent="0.2">
      <c r="A595" s="3"/>
      <c r="B595" s="18"/>
      <c r="C595" s="24" t="s">
        <v>5381</v>
      </c>
      <c r="D595" s="24"/>
      <c r="E595" s="49" t="s">
        <v>3952</v>
      </c>
      <c r="F595" s="6"/>
    </row>
    <row r="596" spans="1:6" ht="25.5" hidden="1" outlineLevel="1" x14ac:dyDescent="0.2">
      <c r="A596" s="3"/>
      <c r="B596" s="18"/>
      <c r="C596" s="24" t="s">
        <v>377</v>
      </c>
      <c r="D596" s="24"/>
      <c r="E596" s="49" t="s">
        <v>5783</v>
      </c>
      <c r="F596" s="6"/>
    </row>
    <row r="597" spans="1:6" hidden="1" outlineLevel="1" x14ac:dyDescent="0.2">
      <c r="A597" s="3"/>
      <c r="B597" s="18"/>
      <c r="C597" s="24" t="s">
        <v>4992</v>
      </c>
      <c r="D597" s="24"/>
      <c r="E597" s="49" t="s">
        <v>6061</v>
      </c>
      <c r="F597" s="6"/>
    </row>
    <row r="598" spans="1:6" hidden="1" outlineLevel="1" x14ac:dyDescent="0.2">
      <c r="A598" s="3"/>
      <c r="B598" s="18"/>
      <c r="C598" s="24" t="s">
        <v>6471</v>
      </c>
      <c r="D598" s="24"/>
      <c r="E598" s="49" t="s">
        <v>6829</v>
      </c>
      <c r="F598" s="6"/>
    </row>
    <row r="599" spans="1:6" hidden="1" outlineLevel="1" x14ac:dyDescent="0.2">
      <c r="A599" s="3"/>
      <c r="B599" s="18"/>
      <c r="C599" s="24" t="s">
        <v>3435</v>
      </c>
      <c r="D599" s="24"/>
      <c r="E599" s="49" t="s">
        <v>1254</v>
      </c>
      <c r="F599" s="6"/>
    </row>
    <row r="600" spans="1:6" hidden="1" outlineLevel="1" x14ac:dyDescent="0.2">
      <c r="A600" s="3"/>
      <c r="B600" s="18"/>
      <c r="C600" s="24" t="s">
        <v>2624</v>
      </c>
      <c r="D600" s="24"/>
      <c r="E600" s="49" t="s">
        <v>985</v>
      </c>
      <c r="F600" s="6"/>
    </row>
    <row r="601" spans="1:6" ht="25.5" hidden="1" outlineLevel="1" x14ac:dyDescent="0.2">
      <c r="A601" s="3"/>
      <c r="B601" s="18"/>
      <c r="C601" s="24" t="s">
        <v>2228</v>
      </c>
      <c r="D601" s="24"/>
      <c r="E601" s="49" t="s">
        <v>7374</v>
      </c>
      <c r="F601" s="6"/>
    </row>
    <row r="602" spans="1:6" hidden="1" outlineLevel="1" x14ac:dyDescent="0.2">
      <c r="A602" s="3"/>
      <c r="B602" s="18"/>
      <c r="C602" s="24" t="s">
        <v>1671</v>
      </c>
      <c r="D602" s="24"/>
      <c r="E602" s="49" t="s">
        <v>4337</v>
      </c>
      <c r="F602" s="6"/>
    </row>
    <row r="603" spans="1:6" hidden="1" outlineLevel="1" x14ac:dyDescent="0.2">
      <c r="A603" s="3"/>
      <c r="B603" s="18"/>
      <c r="C603" s="24" t="s">
        <v>5989</v>
      </c>
      <c r="D603" s="24"/>
      <c r="E603" s="8" t="s">
        <v>5988</v>
      </c>
      <c r="F603" s="6"/>
    </row>
    <row r="604" spans="1:6" hidden="1" outlineLevel="1" x14ac:dyDescent="0.2">
      <c r="A604" s="3"/>
      <c r="B604" s="18"/>
      <c r="C604" s="24" t="s">
        <v>6148</v>
      </c>
      <c r="D604" s="24"/>
      <c r="E604" s="8" t="s">
        <v>6149</v>
      </c>
      <c r="F604" s="6"/>
    </row>
    <row r="605" spans="1:6" ht="25.5" hidden="1" outlineLevel="1" x14ac:dyDescent="0.2">
      <c r="A605" s="3"/>
      <c r="B605" s="18"/>
      <c r="C605" s="24" t="s">
        <v>6151</v>
      </c>
      <c r="D605" s="24"/>
      <c r="E605" s="49" t="s">
        <v>6150</v>
      </c>
      <c r="F605" s="6"/>
    </row>
    <row r="606" spans="1:6" hidden="1" outlineLevel="1" x14ac:dyDescent="0.2">
      <c r="A606" s="3"/>
      <c r="B606" s="18"/>
      <c r="C606" s="24" t="s">
        <v>2916</v>
      </c>
      <c r="D606" s="24"/>
      <c r="E606" s="213" t="s">
        <v>2917</v>
      </c>
      <c r="F606" s="6"/>
    </row>
    <row r="607" spans="1:6" hidden="1" outlineLevel="1" x14ac:dyDescent="0.2">
      <c r="A607" s="3"/>
      <c r="B607" s="18"/>
      <c r="C607" s="24" t="s">
        <v>8265</v>
      </c>
      <c r="D607" s="24"/>
      <c r="E607" s="213" t="s">
        <v>8266</v>
      </c>
      <c r="F607" s="6"/>
    </row>
    <row r="608" spans="1:6" ht="15" collapsed="1" x14ac:dyDescent="0.25">
      <c r="A608" s="3"/>
      <c r="B608" s="18"/>
      <c r="C608" s="452" t="s">
        <v>9897</v>
      </c>
      <c r="D608" s="456"/>
      <c r="E608" s="454" t="s">
        <v>9896</v>
      </c>
      <c r="F608" s="501" t="s">
        <v>5252</v>
      </c>
    </row>
    <row r="609" spans="1:6" ht="15" x14ac:dyDescent="0.25">
      <c r="A609" s="3"/>
      <c r="B609" s="18"/>
      <c r="C609" s="452" t="s">
        <v>11291</v>
      </c>
      <c r="D609" s="456"/>
      <c r="E609" s="454" t="s">
        <v>11292</v>
      </c>
      <c r="F609" s="501" t="s">
        <v>7793</v>
      </c>
    </row>
    <row r="610" spans="1:6" ht="15" x14ac:dyDescent="0.25">
      <c r="A610" s="3"/>
      <c r="B610" s="18"/>
      <c r="C610" s="452"/>
      <c r="D610" s="456"/>
      <c r="E610" s="454"/>
      <c r="F610" s="501"/>
    </row>
    <row r="611" spans="1:6" x14ac:dyDescent="0.2">
      <c r="A611" s="3"/>
      <c r="B611" s="18"/>
      <c r="C611" s="186" t="s">
        <v>6528</v>
      </c>
      <c r="D611" s="24"/>
      <c r="E611" s="213"/>
      <c r="F611" s="6"/>
    </row>
    <row r="612" spans="1:6" hidden="1" outlineLevel="1" x14ac:dyDescent="0.2">
      <c r="A612" s="3"/>
      <c r="B612" s="18"/>
      <c r="C612" s="24" t="s">
        <v>5296</v>
      </c>
      <c r="D612" s="24"/>
      <c r="E612" s="24" t="s">
        <v>5872</v>
      </c>
      <c r="F612" s="6"/>
    </row>
    <row r="613" spans="1:6" hidden="1" outlineLevel="1" x14ac:dyDescent="0.2">
      <c r="A613" s="3"/>
      <c r="B613" s="18"/>
      <c r="C613" s="24" t="s">
        <v>5297</v>
      </c>
      <c r="D613" s="24"/>
      <c r="E613" s="49" t="s">
        <v>7251</v>
      </c>
      <c r="F613" s="6"/>
    </row>
    <row r="614" spans="1:6" hidden="1" outlineLevel="1" x14ac:dyDescent="0.2">
      <c r="A614" s="3"/>
      <c r="B614" s="18"/>
      <c r="C614" s="24" t="s">
        <v>5298</v>
      </c>
      <c r="D614" s="24"/>
      <c r="E614" s="24" t="s">
        <v>5873</v>
      </c>
      <c r="F614" s="6"/>
    </row>
    <row r="615" spans="1:6" hidden="1" outlineLevel="1" x14ac:dyDescent="0.2">
      <c r="A615" s="3"/>
      <c r="B615" s="18"/>
      <c r="C615" s="24" t="s">
        <v>7252</v>
      </c>
      <c r="D615" s="24"/>
      <c r="E615" s="24" t="s">
        <v>7266</v>
      </c>
      <c r="F615" s="6"/>
    </row>
    <row r="616" spans="1:6" hidden="1" outlineLevel="1" x14ac:dyDescent="0.2">
      <c r="A616" s="3"/>
      <c r="B616" s="18"/>
      <c r="C616" s="24" t="s">
        <v>5183</v>
      </c>
      <c r="D616" s="24"/>
      <c r="E616" s="24" t="s">
        <v>5366</v>
      </c>
      <c r="F616" s="6"/>
    </row>
    <row r="617" spans="1:6" hidden="1" outlineLevel="1" x14ac:dyDescent="0.2">
      <c r="A617" s="3"/>
      <c r="B617" s="18"/>
      <c r="C617" s="24" t="s">
        <v>5176</v>
      </c>
      <c r="D617" s="24"/>
      <c r="E617" s="24" t="s">
        <v>3955</v>
      </c>
      <c r="F617" s="6"/>
    </row>
    <row r="618" spans="1:6" ht="25.5" hidden="1" outlineLevel="1" x14ac:dyDescent="0.2">
      <c r="A618" s="3"/>
      <c r="B618" s="18"/>
      <c r="C618" s="24" t="s">
        <v>113</v>
      </c>
      <c r="D618" s="24"/>
      <c r="E618" s="49" t="s">
        <v>6258</v>
      </c>
      <c r="F618" s="6"/>
    </row>
    <row r="619" spans="1:6" hidden="1" outlineLevel="1" x14ac:dyDescent="0.2">
      <c r="A619" s="3"/>
      <c r="B619" s="18"/>
      <c r="C619" s="24" t="s">
        <v>802</v>
      </c>
      <c r="D619" s="24"/>
      <c r="E619" s="49" t="s">
        <v>2067</v>
      </c>
      <c r="F619" s="6"/>
    </row>
    <row r="620" spans="1:6" hidden="1" outlineLevel="1" x14ac:dyDescent="0.2">
      <c r="A620" s="3"/>
      <c r="B620" s="18"/>
      <c r="C620" s="24" t="s">
        <v>4098</v>
      </c>
      <c r="D620" s="24"/>
      <c r="E620" s="49" t="s">
        <v>1884</v>
      </c>
      <c r="F620" s="6"/>
    </row>
    <row r="621" spans="1:6" ht="25.5" hidden="1" outlineLevel="1" x14ac:dyDescent="0.2">
      <c r="A621" s="3"/>
      <c r="B621" s="18"/>
      <c r="C621" s="24" t="s">
        <v>2969</v>
      </c>
      <c r="D621" s="24"/>
      <c r="E621" s="49" t="s">
        <v>5620</v>
      </c>
      <c r="F621" s="6"/>
    </row>
    <row r="622" spans="1:6" hidden="1" outlineLevel="1" x14ac:dyDescent="0.2">
      <c r="A622" s="3"/>
      <c r="B622" s="18"/>
      <c r="C622" s="24" t="s">
        <v>5742</v>
      </c>
      <c r="D622" s="24"/>
      <c r="E622" s="49" t="s">
        <v>3642</v>
      </c>
      <c r="F622" s="6"/>
    </row>
    <row r="623" spans="1:6" hidden="1" outlineLevel="1" x14ac:dyDescent="0.2">
      <c r="A623" s="3"/>
      <c r="B623" s="18"/>
      <c r="C623" s="24" t="s">
        <v>5651</v>
      </c>
      <c r="D623" s="24"/>
      <c r="E623" s="49" t="s">
        <v>5652</v>
      </c>
      <c r="F623" s="6"/>
    </row>
    <row r="624" spans="1:6" ht="25.5" hidden="1" outlineLevel="1" x14ac:dyDescent="0.2">
      <c r="A624" s="3"/>
      <c r="B624" s="18"/>
      <c r="C624" s="24" t="s">
        <v>5002</v>
      </c>
      <c r="D624" s="24"/>
      <c r="E624" s="49" t="s">
        <v>6416</v>
      </c>
      <c r="F624" s="6"/>
    </row>
    <row r="625" spans="1:6" ht="25.5" hidden="1" outlineLevel="1" x14ac:dyDescent="0.2">
      <c r="A625" s="3"/>
      <c r="B625" s="18"/>
      <c r="C625" s="24" t="s">
        <v>5148</v>
      </c>
      <c r="D625" s="24"/>
      <c r="E625" s="49" t="s">
        <v>2360</v>
      </c>
    </row>
    <row r="626" spans="1:6" ht="25.5" hidden="1" outlineLevel="1" x14ac:dyDescent="0.2">
      <c r="A626" s="3"/>
      <c r="B626" s="18"/>
      <c r="C626" s="24" t="s">
        <v>1893</v>
      </c>
      <c r="D626" s="24"/>
      <c r="E626" s="49" t="s">
        <v>6729</v>
      </c>
    </row>
    <row r="627" spans="1:6" ht="25.5" hidden="1" outlineLevel="1" x14ac:dyDescent="0.2">
      <c r="A627" s="3"/>
      <c r="B627" s="18"/>
      <c r="C627" s="24" t="s">
        <v>1894</v>
      </c>
      <c r="D627" s="24"/>
      <c r="E627" s="49" t="s">
        <v>588</v>
      </c>
    </row>
    <row r="628" spans="1:6" ht="25.5" hidden="1" outlineLevel="1" x14ac:dyDescent="0.2">
      <c r="A628" s="3"/>
      <c r="B628" s="18"/>
      <c r="C628" s="24" t="s">
        <v>2168</v>
      </c>
      <c r="D628" s="24"/>
      <c r="E628" s="49" t="s">
        <v>1718</v>
      </c>
      <c r="F628"/>
    </row>
    <row r="629" spans="1:6" hidden="1" outlineLevel="1" x14ac:dyDescent="0.2">
      <c r="A629" s="3"/>
      <c r="B629" s="18"/>
      <c r="C629" s="24" t="s">
        <v>6761</v>
      </c>
      <c r="D629" s="24"/>
      <c r="E629" s="49" t="s">
        <v>6672</v>
      </c>
      <c r="F629"/>
    </row>
    <row r="630" spans="1:6" hidden="1" outlineLevel="1" x14ac:dyDescent="0.2">
      <c r="A630" s="3"/>
      <c r="B630" s="18"/>
      <c r="C630" s="24" t="s">
        <v>3118</v>
      </c>
      <c r="D630" s="24"/>
      <c r="E630" s="49" t="s">
        <v>6013</v>
      </c>
      <c r="F630"/>
    </row>
    <row r="631" spans="1:6" hidden="1" outlineLevel="1" x14ac:dyDescent="0.2">
      <c r="A631" s="3"/>
      <c r="B631" s="18"/>
      <c r="C631" s="24" t="s">
        <v>6019</v>
      </c>
      <c r="D631" s="24"/>
      <c r="E631" s="49" t="s">
        <v>3933</v>
      </c>
      <c r="F631"/>
    </row>
    <row r="632" spans="1:6" hidden="1" outlineLevel="1" x14ac:dyDescent="0.2">
      <c r="A632" s="3"/>
      <c r="B632" s="18"/>
      <c r="C632" s="24" t="s">
        <v>7379</v>
      </c>
      <c r="D632" s="24"/>
      <c r="E632" s="49" t="s">
        <v>7380</v>
      </c>
      <c r="F632"/>
    </row>
    <row r="633" spans="1:6" ht="25.5" hidden="1" outlineLevel="1" x14ac:dyDescent="0.2">
      <c r="A633" s="3"/>
      <c r="B633" s="18"/>
      <c r="C633" s="24" t="s">
        <v>461</v>
      </c>
      <c r="D633" s="24"/>
      <c r="E633" s="49" t="s">
        <v>5122</v>
      </c>
      <c r="F633"/>
    </row>
    <row r="634" spans="1:6" hidden="1" outlineLevel="1" x14ac:dyDescent="0.2">
      <c r="A634" s="3"/>
      <c r="B634" s="18"/>
      <c r="C634" s="24" t="s">
        <v>5816</v>
      </c>
      <c r="D634" s="24"/>
      <c r="E634" s="164" t="s">
        <v>7090</v>
      </c>
      <c r="F634"/>
    </row>
    <row r="635" spans="1:6" hidden="1" outlineLevel="1" x14ac:dyDescent="0.2">
      <c r="A635" s="3"/>
      <c r="B635" s="18"/>
      <c r="C635" s="24" t="s">
        <v>2428</v>
      </c>
      <c r="D635" s="24"/>
      <c r="E635" s="164" t="s">
        <v>5000</v>
      </c>
      <c r="F635"/>
    </row>
    <row r="636" spans="1:6" ht="25.5" hidden="1" outlineLevel="1" x14ac:dyDescent="0.2">
      <c r="A636" s="3"/>
      <c r="B636" s="18"/>
      <c r="C636" s="24" t="s">
        <v>2429</v>
      </c>
      <c r="D636" s="24"/>
      <c r="E636" s="165" t="s">
        <v>3890</v>
      </c>
      <c r="F636"/>
    </row>
    <row r="637" spans="1:6" hidden="1" outlineLevel="1" x14ac:dyDescent="0.2">
      <c r="A637" s="3"/>
      <c r="B637" s="18"/>
      <c r="C637" s="24" t="s">
        <v>2109</v>
      </c>
      <c r="D637" s="24"/>
      <c r="E637" s="164" t="s">
        <v>1572</v>
      </c>
      <c r="F637"/>
    </row>
    <row r="638" spans="1:6" ht="25.5" hidden="1" outlineLevel="1" x14ac:dyDescent="0.2">
      <c r="A638" s="3"/>
      <c r="B638" s="18"/>
      <c r="C638" s="24" t="s">
        <v>176</v>
      </c>
      <c r="D638" s="24"/>
      <c r="E638" s="49" t="s">
        <v>537</v>
      </c>
      <c r="F638"/>
    </row>
    <row r="639" spans="1:6" ht="25.5" hidden="1" outlineLevel="1" x14ac:dyDescent="0.2">
      <c r="A639" s="3"/>
      <c r="B639" s="18"/>
      <c r="C639" s="24" t="s">
        <v>6596</v>
      </c>
      <c r="D639" s="24"/>
      <c r="E639" s="49" t="s">
        <v>2348</v>
      </c>
      <c r="F639"/>
    </row>
    <row r="640" spans="1:6" ht="25.5" hidden="1" outlineLevel="1" x14ac:dyDescent="0.2">
      <c r="A640" s="3"/>
      <c r="B640" s="18"/>
      <c r="C640" s="24" t="s">
        <v>6597</v>
      </c>
      <c r="D640" s="24"/>
      <c r="E640" s="49" t="s">
        <v>6865</v>
      </c>
      <c r="F640"/>
    </row>
    <row r="641" spans="1:6" hidden="1" outlineLevel="1" x14ac:dyDescent="0.2">
      <c r="A641" s="3"/>
      <c r="B641" s="18"/>
      <c r="C641" s="24" t="s">
        <v>2929</v>
      </c>
      <c r="D641" s="24"/>
      <c r="E641" s="164" t="s">
        <v>2930</v>
      </c>
      <c r="F641"/>
    </row>
    <row r="642" spans="1:6" ht="38.25" hidden="1" outlineLevel="1" x14ac:dyDescent="0.2">
      <c r="A642" s="3"/>
      <c r="B642" s="18"/>
      <c r="C642" s="24" t="s">
        <v>5908</v>
      </c>
      <c r="D642" s="24"/>
      <c r="E642" s="166" t="s">
        <v>5773</v>
      </c>
      <c r="F642"/>
    </row>
    <row r="643" spans="1:6" hidden="1" outlineLevel="1" x14ac:dyDescent="0.2">
      <c r="A643" s="3"/>
      <c r="B643" s="18"/>
      <c r="C643" s="24" t="s">
        <v>6945</v>
      </c>
      <c r="D643" s="24"/>
      <c r="E643" s="166" t="s">
        <v>6946</v>
      </c>
      <c r="F643"/>
    </row>
    <row r="644" spans="1:6" ht="25.5" hidden="1" outlineLevel="1" x14ac:dyDescent="0.2">
      <c r="A644" s="3"/>
      <c r="B644" s="18"/>
      <c r="C644" s="24" t="s">
        <v>4981</v>
      </c>
      <c r="D644" s="24"/>
      <c r="E644" s="166" t="s">
        <v>2377</v>
      </c>
      <c r="F644"/>
    </row>
    <row r="645" spans="1:6" ht="25.5" hidden="1" outlineLevel="1" x14ac:dyDescent="0.2">
      <c r="A645" s="3"/>
      <c r="B645" s="18"/>
      <c r="C645" s="24" t="s">
        <v>6932</v>
      </c>
      <c r="D645" s="24"/>
      <c r="E645" s="166" t="s">
        <v>6296</v>
      </c>
      <c r="F645"/>
    </row>
    <row r="646" spans="1:6" ht="25.5" hidden="1" outlineLevel="1" x14ac:dyDescent="0.2">
      <c r="A646" s="3"/>
      <c r="B646" s="18"/>
      <c r="C646" s="24" t="s">
        <v>2448</v>
      </c>
      <c r="D646" s="24"/>
      <c r="E646" s="166" t="s">
        <v>1711</v>
      </c>
      <c r="F646"/>
    </row>
    <row r="647" spans="1:6" hidden="1" outlineLevel="1" x14ac:dyDescent="0.2">
      <c r="A647" s="3"/>
      <c r="B647" s="18"/>
      <c r="C647" s="24" t="s">
        <v>1704</v>
      </c>
      <c r="D647" s="24"/>
      <c r="E647" s="166" t="s">
        <v>1703</v>
      </c>
      <c r="F647"/>
    </row>
    <row r="648" spans="1:6" hidden="1" outlineLevel="1" x14ac:dyDescent="0.2">
      <c r="A648" s="3"/>
      <c r="B648" s="18"/>
      <c r="C648" s="24" t="s">
        <v>2157</v>
      </c>
      <c r="D648" s="24"/>
      <c r="E648" s="166" t="s">
        <v>2158</v>
      </c>
      <c r="F648"/>
    </row>
    <row r="649" spans="1:6" hidden="1" outlineLevel="1" x14ac:dyDescent="0.2">
      <c r="A649" s="3"/>
      <c r="B649" s="18"/>
      <c r="C649" s="24" t="s">
        <v>5220</v>
      </c>
      <c r="D649" s="24"/>
      <c r="E649" s="166" t="s">
        <v>4230</v>
      </c>
      <c r="F649"/>
    </row>
    <row r="650" spans="1:6" hidden="1" outlineLevel="1" x14ac:dyDescent="0.2">
      <c r="A650" s="3"/>
      <c r="B650" s="18"/>
      <c r="C650" s="24" t="s">
        <v>1475</v>
      </c>
      <c r="D650" s="24"/>
      <c r="E650" s="166" t="s">
        <v>1973</v>
      </c>
      <c r="F650"/>
    </row>
    <row r="651" spans="1:6" ht="25.5" hidden="1" outlineLevel="1" x14ac:dyDescent="0.2">
      <c r="A651" s="3"/>
      <c r="B651" s="18"/>
      <c r="C651" s="24" t="s">
        <v>5930</v>
      </c>
      <c r="D651" s="24"/>
      <c r="E651" s="166" t="s">
        <v>1776</v>
      </c>
      <c r="F651"/>
    </row>
    <row r="652" spans="1:6" hidden="1" outlineLevel="1" x14ac:dyDescent="0.2">
      <c r="A652" s="3"/>
      <c r="B652" s="18"/>
      <c r="C652" s="24" t="s">
        <v>1118</v>
      </c>
      <c r="D652" s="24"/>
      <c r="E652" s="166" t="s">
        <v>2485</v>
      </c>
      <c r="F652"/>
    </row>
    <row r="653" spans="1:6" ht="38.25" hidden="1" outlineLevel="1" x14ac:dyDescent="0.2">
      <c r="A653" s="3"/>
      <c r="B653" s="18"/>
      <c r="C653" s="24" t="s">
        <v>7569</v>
      </c>
      <c r="D653" s="24"/>
      <c r="E653" s="166" t="s">
        <v>3233</v>
      </c>
      <c r="F653"/>
    </row>
    <row r="654" spans="1:6" ht="25.5" hidden="1" outlineLevel="1" x14ac:dyDescent="0.2">
      <c r="A654" s="3"/>
      <c r="B654" s="18"/>
      <c r="C654" s="24" t="s">
        <v>3754</v>
      </c>
      <c r="D654" s="24"/>
      <c r="E654" s="166" t="s">
        <v>1697</v>
      </c>
      <c r="F654"/>
    </row>
    <row r="655" spans="1:6" hidden="1" outlineLevel="1" x14ac:dyDescent="0.2">
      <c r="A655" s="3"/>
      <c r="B655" s="18"/>
      <c r="C655" s="24" t="s">
        <v>1698</v>
      </c>
      <c r="D655" s="24"/>
      <c r="E655" s="166" t="s">
        <v>1699</v>
      </c>
      <c r="F655"/>
    </row>
    <row r="656" spans="1:6" hidden="1" outlineLevel="1" x14ac:dyDescent="0.2">
      <c r="A656" s="3"/>
      <c r="B656" s="18"/>
      <c r="C656" s="24" t="s">
        <v>1700</v>
      </c>
      <c r="D656" s="24"/>
      <c r="E656" s="166" t="s">
        <v>5365</v>
      </c>
      <c r="F656"/>
    </row>
    <row r="657" spans="1:6" hidden="1" outlineLevel="1" x14ac:dyDescent="0.2">
      <c r="A657" s="3"/>
      <c r="B657" s="18"/>
      <c r="C657" s="24" t="s">
        <v>5699</v>
      </c>
      <c r="D657" s="24"/>
      <c r="E657" s="166" t="s">
        <v>3939</v>
      </c>
      <c r="F657"/>
    </row>
    <row r="658" spans="1:6" hidden="1" outlineLevel="1" x14ac:dyDescent="0.2">
      <c r="A658" s="3"/>
      <c r="B658" s="18"/>
      <c r="C658" s="24" t="s">
        <v>3940</v>
      </c>
      <c r="D658" s="24"/>
      <c r="E658" s="166" t="s">
        <v>5561</v>
      </c>
      <c r="F658"/>
    </row>
    <row r="659" spans="1:6" ht="25.5" hidden="1" outlineLevel="1" x14ac:dyDescent="0.2">
      <c r="A659" s="3"/>
      <c r="B659" s="18"/>
      <c r="C659" s="24" t="s">
        <v>2486</v>
      </c>
      <c r="D659" s="24"/>
      <c r="E659" s="166" t="s">
        <v>7568</v>
      </c>
      <c r="F659"/>
    </row>
    <row r="660" spans="1:6" ht="25.5" hidden="1" outlineLevel="1" x14ac:dyDescent="0.2">
      <c r="A660" s="3"/>
      <c r="B660" s="18"/>
      <c r="C660" s="24" t="s">
        <v>2487</v>
      </c>
      <c r="D660" s="24"/>
      <c r="E660" s="166" t="s">
        <v>1049</v>
      </c>
      <c r="F660"/>
    </row>
    <row r="661" spans="1:6" hidden="1" outlineLevel="1" x14ac:dyDescent="0.2">
      <c r="A661" s="3"/>
      <c r="B661" s="18"/>
      <c r="C661" s="24" t="s">
        <v>6997</v>
      </c>
      <c r="D661" s="24"/>
      <c r="E661" s="166" t="s">
        <v>1289</v>
      </c>
      <c r="F661"/>
    </row>
    <row r="662" spans="1:6" hidden="1" outlineLevel="1" x14ac:dyDescent="0.2">
      <c r="A662" s="3"/>
      <c r="B662" s="18"/>
      <c r="C662" s="24" t="s">
        <v>322</v>
      </c>
      <c r="D662" s="24"/>
      <c r="E662" s="166" t="s">
        <v>2956</v>
      </c>
      <c r="F662"/>
    </row>
    <row r="663" spans="1:6" hidden="1" outlineLevel="1" x14ac:dyDescent="0.2">
      <c r="A663" s="3"/>
      <c r="B663" s="18"/>
      <c r="C663" s="24" t="s">
        <v>4187</v>
      </c>
      <c r="D663" s="24"/>
      <c r="E663" s="166" t="s">
        <v>4188</v>
      </c>
      <c r="F663"/>
    </row>
    <row r="664" spans="1:6" hidden="1" outlineLevel="1" x14ac:dyDescent="0.2">
      <c r="A664" s="3"/>
      <c r="B664" s="18"/>
      <c r="C664" s="24" t="s">
        <v>7253</v>
      </c>
      <c r="D664" s="24"/>
      <c r="E664" s="166" t="s">
        <v>6382</v>
      </c>
      <c r="F664"/>
    </row>
    <row r="665" spans="1:6" hidden="1" outlineLevel="1" x14ac:dyDescent="0.2">
      <c r="A665" s="3"/>
      <c r="B665" s="18"/>
      <c r="C665" s="24" t="s">
        <v>6383</v>
      </c>
      <c r="D665" s="24"/>
      <c r="E665" s="166" t="s">
        <v>6384</v>
      </c>
      <c r="F665"/>
    </row>
    <row r="666" spans="1:6" ht="25.5" hidden="1" outlineLevel="1" x14ac:dyDescent="0.2">
      <c r="A666" s="3"/>
      <c r="B666" s="18"/>
      <c r="C666" s="24" t="s">
        <v>5442</v>
      </c>
      <c r="D666" s="24"/>
      <c r="E666" s="166" t="s">
        <v>3650</v>
      </c>
      <c r="F666"/>
    </row>
    <row r="667" spans="1:6" hidden="1" outlineLevel="1" x14ac:dyDescent="0.2">
      <c r="A667" s="3"/>
      <c r="B667" s="18"/>
      <c r="C667" s="24" t="s">
        <v>3167</v>
      </c>
      <c r="D667" s="24"/>
      <c r="E667" s="166" t="s">
        <v>3168</v>
      </c>
      <c r="F667"/>
    </row>
    <row r="668" spans="1:6" hidden="1" outlineLevel="1" x14ac:dyDescent="0.2">
      <c r="A668" s="3"/>
      <c r="B668" s="18"/>
      <c r="C668" s="24" t="s">
        <v>439</v>
      </c>
      <c r="D668" s="24"/>
      <c r="E668" s="166" t="s">
        <v>606</v>
      </c>
      <c r="F668"/>
    </row>
    <row r="669" spans="1:6" hidden="1" outlineLevel="1" x14ac:dyDescent="0.2">
      <c r="A669" s="3"/>
      <c r="B669" s="18"/>
      <c r="C669" s="24" t="s">
        <v>603</v>
      </c>
      <c r="D669" s="24"/>
      <c r="E669" s="166" t="s">
        <v>8</v>
      </c>
      <c r="F669"/>
    </row>
    <row r="670" spans="1:6" hidden="1" outlineLevel="1" x14ac:dyDescent="0.2">
      <c r="A670" s="3"/>
      <c r="B670" s="18"/>
      <c r="C670" s="24" t="s">
        <v>604</v>
      </c>
      <c r="D670" s="24"/>
      <c r="E670" s="166" t="s">
        <v>578</v>
      </c>
      <c r="F670"/>
    </row>
    <row r="671" spans="1:6" hidden="1" outlineLevel="1" x14ac:dyDescent="0.2">
      <c r="A671" s="3"/>
      <c r="B671" s="18"/>
      <c r="C671" s="24" t="s">
        <v>605</v>
      </c>
      <c r="D671" s="24"/>
      <c r="E671" s="166" t="s">
        <v>1673</v>
      </c>
      <c r="F671"/>
    </row>
    <row r="672" spans="1:6" hidden="1" outlineLevel="1" x14ac:dyDescent="0.2">
      <c r="A672" s="3"/>
      <c r="B672" s="18"/>
      <c r="C672" s="24" t="s">
        <v>3493</v>
      </c>
      <c r="D672" s="24"/>
      <c r="E672" s="166" t="s">
        <v>3495</v>
      </c>
      <c r="F672"/>
    </row>
    <row r="673" spans="1:6" hidden="1" outlineLevel="1" x14ac:dyDescent="0.2">
      <c r="A673" s="3"/>
      <c r="B673" s="18"/>
      <c r="C673" s="24" t="s">
        <v>3494</v>
      </c>
      <c r="D673" s="24"/>
      <c r="E673" s="166" t="s">
        <v>4359</v>
      </c>
      <c r="F673"/>
    </row>
    <row r="674" spans="1:6" hidden="1" outlineLevel="1" x14ac:dyDescent="0.2">
      <c r="A674" s="3"/>
      <c r="B674" s="18"/>
      <c r="C674" s="24" t="s">
        <v>4059</v>
      </c>
      <c r="D674" s="24"/>
      <c r="E674" s="166" t="s">
        <v>5626</v>
      </c>
      <c r="F674"/>
    </row>
    <row r="675" spans="1:6" hidden="1" outlineLevel="1" x14ac:dyDescent="0.2">
      <c r="A675" s="3"/>
      <c r="B675" s="18"/>
      <c r="C675" s="24" t="s">
        <v>3916</v>
      </c>
      <c r="D675" s="24"/>
      <c r="E675" s="166" t="s">
        <v>2007</v>
      </c>
      <c r="F675"/>
    </row>
    <row r="676" spans="1:6" hidden="1" outlineLevel="1" x14ac:dyDescent="0.2">
      <c r="A676" s="3"/>
      <c r="B676" s="18"/>
      <c r="C676" s="24" t="s">
        <v>7040</v>
      </c>
      <c r="D676" s="24"/>
      <c r="E676" s="166" t="s">
        <v>4220</v>
      </c>
      <c r="F676"/>
    </row>
    <row r="677" spans="1:6" hidden="1" outlineLevel="1" x14ac:dyDescent="0.2">
      <c r="A677" s="3"/>
      <c r="B677" s="18"/>
      <c r="C677" s="24" t="s">
        <v>4219</v>
      </c>
      <c r="D677" s="24"/>
      <c r="E677" s="166" t="s">
        <v>4221</v>
      </c>
      <c r="F677"/>
    </row>
    <row r="678" spans="1:6" ht="25.5" hidden="1" outlineLevel="1" x14ac:dyDescent="0.2">
      <c r="A678" s="3"/>
      <c r="B678" s="18"/>
      <c r="C678" s="24" t="s">
        <v>3781</v>
      </c>
      <c r="D678" s="24"/>
      <c r="E678" s="166" t="s">
        <v>7333</v>
      </c>
      <c r="F678"/>
    </row>
    <row r="679" spans="1:6" ht="25.5" hidden="1" outlineLevel="1" x14ac:dyDescent="0.2">
      <c r="A679" s="3"/>
      <c r="B679" s="18"/>
      <c r="C679" s="167" t="s">
        <v>5803</v>
      </c>
      <c r="D679" s="168"/>
      <c r="E679" s="166" t="s">
        <v>3018</v>
      </c>
      <c r="F679"/>
    </row>
    <row r="680" spans="1:6" hidden="1" outlineLevel="1" x14ac:dyDescent="0.2">
      <c r="A680" s="3"/>
      <c r="B680" s="18"/>
      <c r="C680" s="167" t="s">
        <v>7382</v>
      </c>
      <c r="D680" s="168"/>
      <c r="E680" s="166" t="s">
        <v>1927</v>
      </c>
      <c r="F680"/>
    </row>
    <row r="681" spans="1:6" hidden="1" outlineLevel="1" x14ac:dyDescent="0.2">
      <c r="A681" s="3"/>
      <c r="B681" s="18"/>
      <c r="C681" s="167" t="s">
        <v>7383</v>
      </c>
      <c r="D681" s="168"/>
      <c r="E681" s="166" t="s">
        <v>1926</v>
      </c>
      <c r="F681"/>
    </row>
    <row r="682" spans="1:6" ht="25.5" hidden="1" outlineLevel="1" x14ac:dyDescent="0.2">
      <c r="A682" s="3"/>
      <c r="B682" s="18"/>
      <c r="C682" s="167" t="s">
        <v>6608</v>
      </c>
      <c r="D682" s="168"/>
      <c r="E682" s="166" t="s">
        <v>6609</v>
      </c>
      <c r="F682"/>
    </row>
    <row r="683" spans="1:6" ht="25.5" hidden="1" outlineLevel="1" x14ac:dyDescent="0.2">
      <c r="A683" s="3"/>
      <c r="B683" s="18"/>
      <c r="C683" s="167" t="s">
        <v>7499</v>
      </c>
      <c r="D683" s="168"/>
      <c r="E683" s="166" t="s">
        <v>7500</v>
      </c>
      <c r="F683"/>
    </row>
    <row r="684" spans="1:6" hidden="1" outlineLevel="1" x14ac:dyDescent="0.2">
      <c r="A684" s="3"/>
      <c r="B684" s="18"/>
      <c r="C684" s="167" t="s">
        <v>1425</v>
      </c>
      <c r="D684" s="168"/>
      <c r="E684" s="166" t="s">
        <v>1426</v>
      </c>
      <c r="F684"/>
    </row>
    <row r="685" spans="1:6" collapsed="1" x14ac:dyDescent="0.2">
      <c r="A685" s="3"/>
      <c r="B685" s="18"/>
      <c r="C685" s="186"/>
      <c r="D685" s="168"/>
      <c r="E685" s="166"/>
      <c r="F685"/>
    </row>
    <row r="686" spans="1:6" x14ac:dyDescent="0.2">
      <c r="A686" s="3"/>
      <c r="B686" s="18"/>
      <c r="C686" s="812" t="s">
        <v>5196</v>
      </c>
      <c r="D686" s="168"/>
      <c r="E686" s="166"/>
      <c r="F686"/>
    </row>
    <row r="687" spans="1:6" ht="25.5" hidden="1" outlineLevel="1" x14ac:dyDescent="0.2">
      <c r="A687" s="3"/>
      <c r="B687" s="18"/>
      <c r="C687" s="167" t="s">
        <v>5642</v>
      </c>
      <c r="D687" s="168"/>
      <c r="E687" s="166" t="s">
        <v>5643</v>
      </c>
      <c r="F687"/>
    </row>
    <row r="688" spans="1:6" ht="25.5" hidden="1" outlineLevel="1" x14ac:dyDescent="0.2">
      <c r="A688" s="3"/>
      <c r="B688" s="18"/>
      <c r="C688" s="167" t="s">
        <v>3823</v>
      </c>
      <c r="D688" s="168"/>
      <c r="E688" s="166" t="s">
        <v>7066</v>
      </c>
      <c r="F688"/>
    </row>
    <row r="689" spans="1:6" ht="25.5" hidden="1" outlineLevel="1" x14ac:dyDescent="0.2">
      <c r="A689" s="3"/>
      <c r="B689" s="18"/>
      <c r="C689" s="167" t="s">
        <v>5374</v>
      </c>
      <c r="D689" s="168"/>
      <c r="E689" s="166" t="s">
        <v>3860</v>
      </c>
      <c r="F689"/>
    </row>
    <row r="690" spans="1:6" hidden="1" outlineLevel="1" x14ac:dyDescent="0.2">
      <c r="A690" s="3"/>
      <c r="B690" s="18"/>
      <c r="C690" s="167" t="s">
        <v>5375</v>
      </c>
      <c r="D690" s="168"/>
      <c r="E690" s="166" t="s">
        <v>2656</v>
      </c>
      <c r="F690"/>
    </row>
    <row r="691" spans="1:6" hidden="1" outlineLevel="1" x14ac:dyDescent="0.2">
      <c r="A691" s="3"/>
      <c r="B691" s="18"/>
      <c r="C691" s="167" t="s">
        <v>2370</v>
      </c>
      <c r="D691" s="207"/>
      <c r="E691" s="208" t="s">
        <v>563</v>
      </c>
      <c r="F691"/>
    </row>
    <row r="692" spans="1:6" hidden="1" outlineLevel="1" x14ac:dyDescent="0.2">
      <c r="A692" s="3"/>
      <c r="B692" s="18"/>
      <c r="C692" s="167" t="s">
        <v>562</v>
      </c>
      <c r="D692" s="207"/>
      <c r="E692" s="208" t="s">
        <v>564</v>
      </c>
      <c r="F692"/>
    </row>
    <row r="693" spans="1:6" hidden="1" outlineLevel="1" x14ac:dyDescent="0.2">
      <c r="A693" s="3"/>
      <c r="B693" s="18"/>
      <c r="C693" s="167" t="s">
        <v>1347</v>
      </c>
      <c r="D693" s="207"/>
      <c r="E693" s="208" t="s">
        <v>1346</v>
      </c>
      <c r="F693"/>
    </row>
    <row r="694" spans="1:6" hidden="1" outlineLevel="1" x14ac:dyDescent="0.2">
      <c r="A694" s="3"/>
      <c r="B694" s="18"/>
      <c r="C694" s="167" t="s">
        <v>3594</v>
      </c>
      <c r="D694" s="207"/>
      <c r="E694" s="208" t="s">
        <v>3893</v>
      </c>
      <c r="F694"/>
    </row>
    <row r="695" spans="1:6" hidden="1" outlineLevel="1" x14ac:dyDescent="0.2">
      <c r="A695" s="3"/>
      <c r="B695" s="18"/>
      <c r="C695" s="167" t="s">
        <v>1383</v>
      </c>
      <c r="D695" s="207"/>
      <c r="E695" s="63" t="s">
        <v>5164</v>
      </c>
      <c r="F695"/>
    </row>
    <row r="696" spans="1:6" hidden="1" outlineLevel="1" x14ac:dyDescent="0.2">
      <c r="A696" s="3"/>
      <c r="B696" s="18"/>
      <c r="C696" s="167" t="s">
        <v>1384</v>
      </c>
      <c r="D696" s="207"/>
      <c r="E696" s="63" t="s">
        <v>5165</v>
      </c>
      <c r="F696"/>
    </row>
    <row r="697" spans="1:6" hidden="1" outlineLevel="1" x14ac:dyDescent="0.2">
      <c r="A697" s="3"/>
      <c r="B697" s="18"/>
      <c r="C697" s="167" t="s">
        <v>7372</v>
      </c>
      <c r="D697" s="207"/>
      <c r="E697" s="63" t="s">
        <v>7373</v>
      </c>
      <c r="F697"/>
    </row>
    <row r="698" spans="1:6" hidden="1" outlineLevel="1" x14ac:dyDescent="0.2">
      <c r="A698" s="3"/>
      <c r="B698" s="18"/>
      <c r="C698" s="167" t="s">
        <v>4832</v>
      </c>
      <c r="D698" s="207"/>
      <c r="E698" s="63" t="s">
        <v>3047</v>
      </c>
      <c r="F698"/>
    </row>
    <row r="699" spans="1:6" hidden="1" outlineLevel="1" x14ac:dyDescent="0.2">
      <c r="A699" s="3"/>
      <c r="B699" s="18"/>
      <c r="C699" s="167" t="s">
        <v>3802</v>
      </c>
      <c r="D699" s="207"/>
      <c r="E699" s="63" t="s">
        <v>3803</v>
      </c>
      <c r="F699"/>
    </row>
    <row r="700" spans="1:6" hidden="1" outlineLevel="1" x14ac:dyDescent="0.2">
      <c r="A700" s="3"/>
      <c r="B700" s="18"/>
      <c r="C700" s="167" t="s">
        <v>7778</v>
      </c>
      <c r="D700" s="207"/>
      <c r="E700" s="63" t="s">
        <v>7779</v>
      </c>
      <c r="F700"/>
    </row>
    <row r="701" spans="1:6" collapsed="1" x14ac:dyDescent="0.2">
      <c r="A701" s="3"/>
      <c r="B701" s="18"/>
      <c r="C701" s="167"/>
      <c r="D701" s="207"/>
      <c r="E701" s="805"/>
      <c r="F701"/>
    </row>
    <row r="702" spans="1:6" x14ac:dyDescent="0.2">
      <c r="A702" s="3"/>
      <c r="B702" s="18"/>
      <c r="C702" s="812" t="s">
        <v>8013</v>
      </c>
      <c r="D702" s="207"/>
      <c r="E702" s="805"/>
      <c r="F702"/>
    </row>
    <row r="703" spans="1:6" hidden="1" outlineLevel="1" x14ac:dyDescent="0.2">
      <c r="A703" s="3"/>
      <c r="B703" s="18"/>
      <c r="C703" s="167" t="s">
        <v>7816</v>
      </c>
      <c r="D703" s="207"/>
      <c r="E703" s="255" t="s">
        <v>7815</v>
      </c>
      <c r="F703"/>
    </row>
    <row r="704" spans="1:6" hidden="1" outlineLevel="1" x14ac:dyDescent="0.2">
      <c r="A704" s="3"/>
      <c r="B704" s="18"/>
      <c r="C704" s="167" t="s">
        <v>8052</v>
      </c>
      <c r="D704" s="207"/>
      <c r="E704" s="273" t="s">
        <v>8053</v>
      </c>
      <c r="F704"/>
    </row>
    <row r="705" spans="1:6" hidden="1" outlineLevel="1" x14ac:dyDescent="0.2">
      <c r="A705" s="3"/>
      <c r="B705" s="18"/>
      <c r="C705" s="167" t="s">
        <v>8216</v>
      </c>
      <c r="D705" s="207"/>
      <c r="E705" s="273" t="s">
        <v>8217</v>
      </c>
      <c r="F705"/>
    </row>
    <row r="706" spans="1:6" hidden="1" outlineLevel="1" x14ac:dyDescent="0.2">
      <c r="A706" s="3"/>
      <c r="B706" s="18"/>
      <c r="C706" s="167" t="s">
        <v>8249</v>
      </c>
      <c r="D706" s="207"/>
      <c r="E706" s="273" t="s">
        <v>8175</v>
      </c>
      <c r="F706"/>
    </row>
    <row r="707" spans="1:6" ht="15" hidden="1" outlineLevel="1" x14ac:dyDescent="0.25">
      <c r="A707" s="3"/>
      <c r="B707" s="18"/>
      <c r="C707" s="167" t="s">
        <v>8252</v>
      </c>
      <c r="D707" s="207"/>
      <c r="E707" s="251" t="s">
        <v>8253</v>
      </c>
      <c r="F707"/>
    </row>
    <row r="708" spans="1:6" hidden="1" outlineLevel="1" x14ac:dyDescent="0.2">
      <c r="A708" s="3"/>
      <c r="B708" s="18"/>
      <c r="C708" s="167" t="s">
        <v>8278</v>
      </c>
      <c r="D708" s="207"/>
      <c r="E708" s="273" t="s">
        <v>8279</v>
      </c>
    </row>
    <row r="709" spans="1:6" hidden="1" outlineLevel="1" x14ac:dyDescent="0.2">
      <c r="A709" s="3"/>
      <c r="B709" s="18"/>
      <c r="C709" s="167" t="s">
        <v>8305</v>
      </c>
      <c r="D709" s="207"/>
      <c r="E709" s="273" t="s">
        <v>8306</v>
      </c>
    </row>
    <row r="710" spans="1:6" ht="15" hidden="1" outlineLevel="1" x14ac:dyDescent="0.25">
      <c r="A710" s="3"/>
      <c r="B710" s="18"/>
      <c r="C710" s="167" t="s">
        <v>8349</v>
      </c>
      <c r="D710" s="207"/>
      <c r="E710" s="251" t="s">
        <v>8348</v>
      </c>
    </row>
    <row r="711" spans="1:6" ht="15" hidden="1" outlineLevel="1" x14ac:dyDescent="0.25">
      <c r="A711" s="3"/>
      <c r="B711" s="18"/>
      <c r="C711" s="167" t="s">
        <v>8350</v>
      </c>
      <c r="D711" s="207"/>
      <c r="E711" s="251" t="s">
        <v>8351</v>
      </c>
    </row>
    <row r="712" spans="1:6" ht="15" hidden="1" outlineLevel="1" x14ac:dyDescent="0.25">
      <c r="A712" s="3"/>
      <c r="B712" s="18"/>
      <c r="C712" s="167" t="s">
        <v>8485</v>
      </c>
      <c r="D712" s="207"/>
      <c r="E712" s="388" t="s">
        <v>8488</v>
      </c>
    </row>
    <row r="713" spans="1:6" ht="15" hidden="1" outlineLevel="1" x14ac:dyDescent="0.25">
      <c r="A713" s="3"/>
      <c r="B713" s="18"/>
      <c r="C713" s="167" t="s">
        <v>8486</v>
      </c>
      <c r="D713" s="207"/>
      <c r="E713" s="388" t="s">
        <v>8487</v>
      </c>
    </row>
    <row r="714" spans="1:6" ht="15" hidden="1" outlineLevel="1" x14ac:dyDescent="0.25">
      <c r="A714" s="3"/>
      <c r="B714" s="18"/>
      <c r="C714" s="167" t="s">
        <v>8489</v>
      </c>
      <c r="D714" s="207"/>
      <c r="E714" s="388" t="s">
        <v>8490</v>
      </c>
    </row>
    <row r="715" spans="1:6" ht="15" hidden="1" outlineLevel="1" x14ac:dyDescent="0.25">
      <c r="A715" s="3"/>
      <c r="B715" s="18"/>
      <c r="C715" s="167" t="s">
        <v>8562</v>
      </c>
      <c r="D715" s="207"/>
      <c r="E715" s="388" t="s">
        <v>8563</v>
      </c>
    </row>
    <row r="716" spans="1:6" ht="15" hidden="1" outlineLevel="1" x14ac:dyDescent="0.25">
      <c r="A716" s="3"/>
      <c r="B716" s="18"/>
      <c r="C716" s="167" t="s">
        <v>8658</v>
      </c>
      <c r="D716" s="207"/>
      <c r="E716" s="388" t="s">
        <v>8659</v>
      </c>
    </row>
    <row r="717" spans="1:6" ht="15" hidden="1" outlineLevel="1" x14ac:dyDescent="0.25">
      <c r="A717" s="3"/>
      <c r="B717" s="18"/>
      <c r="C717" s="167" t="s">
        <v>8977</v>
      </c>
      <c r="D717" s="207"/>
      <c r="E717" s="388" t="s">
        <v>8978</v>
      </c>
    </row>
    <row r="718" spans="1:6" ht="15" hidden="1" outlineLevel="1" x14ac:dyDescent="0.25">
      <c r="A718" s="3"/>
      <c r="B718" s="18"/>
      <c r="C718" s="167" t="s">
        <v>9152</v>
      </c>
      <c r="D718" s="207"/>
      <c r="E718" s="388" t="s">
        <v>9153</v>
      </c>
      <c r="F718" s="497" t="s">
        <v>7890</v>
      </c>
    </row>
    <row r="719" spans="1:6" ht="15" hidden="1" outlineLevel="1" x14ac:dyDescent="0.25">
      <c r="A719" s="3"/>
      <c r="B719" s="18"/>
      <c r="C719" s="167" t="s">
        <v>9180</v>
      </c>
      <c r="D719" s="207"/>
      <c r="E719" s="388" t="s">
        <v>9181</v>
      </c>
      <c r="F719" s="497" t="s">
        <v>7896</v>
      </c>
    </row>
    <row r="720" spans="1:6" ht="15" hidden="1" outlineLevel="1" x14ac:dyDescent="0.25">
      <c r="A720" s="3"/>
      <c r="B720" s="18"/>
      <c r="C720" s="167" t="s">
        <v>9201</v>
      </c>
      <c r="D720" s="207"/>
      <c r="E720" s="388" t="s">
        <v>9202</v>
      </c>
      <c r="F720" s="497" t="s">
        <v>7890</v>
      </c>
    </row>
    <row r="721" spans="1:6" ht="15" hidden="1" outlineLevel="1" x14ac:dyDescent="0.25">
      <c r="A721" s="3"/>
      <c r="B721" s="18"/>
      <c r="C721" s="167" t="s">
        <v>9225</v>
      </c>
      <c r="D721" s="207"/>
      <c r="E721" s="388" t="s">
        <v>9226</v>
      </c>
      <c r="F721" s="497" t="s">
        <v>7892</v>
      </c>
    </row>
    <row r="722" spans="1:6" ht="15" hidden="1" outlineLevel="1" x14ac:dyDescent="0.25">
      <c r="A722" s="3"/>
      <c r="B722" s="18"/>
      <c r="C722" s="167" t="s">
        <v>9302</v>
      </c>
      <c r="D722" s="207"/>
      <c r="E722" s="388" t="s">
        <v>9490</v>
      </c>
      <c r="F722" s="497" t="s">
        <v>7890</v>
      </c>
    </row>
    <row r="723" spans="1:6" ht="15" hidden="1" outlineLevel="1" x14ac:dyDescent="0.25">
      <c r="A723" s="3"/>
      <c r="B723" s="18"/>
      <c r="C723" s="167" t="s">
        <v>9306</v>
      </c>
      <c r="D723" s="207"/>
      <c r="E723" s="388" t="s">
        <v>9307</v>
      </c>
      <c r="F723" s="497" t="s">
        <v>7896</v>
      </c>
    </row>
    <row r="724" spans="1:6" ht="15" hidden="1" outlineLevel="1" x14ac:dyDescent="0.25">
      <c r="A724" s="3"/>
      <c r="B724" s="18"/>
      <c r="C724" s="167" t="s">
        <v>9308</v>
      </c>
      <c r="D724" s="207"/>
      <c r="E724" s="388" t="s">
        <v>9309</v>
      </c>
      <c r="F724" s="497" t="s">
        <v>7896</v>
      </c>
    </row>
    <row r="725" spans="1:6" ht="15" hidden="1" outlineLevel="1" x14ac:dyDescent="0.25">
      <c r="A725" s="3"/>
      <c r="B725" s="18"/>
      <c r="C725" s="167" t="s">
        <v>9310</v>
      </c>
      <c r="D725" s="207"/>
      <c r="E725" s="388" t="s">
        <v>9311</v>
      </c>
      <c r="F725" s="497" t="s">
        <v>7890</v>
      </c>
    </row>
    <row r="726" spans="1:6" ht="15" collapsed="1" x14ac:dyDescent="0.25">
      <c r="A726" s="3"/>
      <c r="B726" s="18"/>
      <c r="C726" s="167"/>
      <c r="D726" s="207"/>
      <c r="E726" s="388"/>
      <c r="F726" s="497"/>
    </row>
    <row r="727" spans="1:6" ht="15" x14ac:dyDescent="0.25">
      <c r="A727" s="3"/>
      <c r="B727" s="18"/>
      <c r="C727" s="812" t="s">
        <v>9455</v>
      </c>
      <c r="D727" s="207"/>
      <c r="E727" s="388"/>
      <c r="F727" s="497"/>
    </row>
    <row r="728" spans="1:6" ht="15" hidden="1" outlineLevel="1" x14ac:dyDescent="0.25">
      <c r="A728" s="3"/>
      <c r="B728" s="18"/>
      <c r="C728" s="167" t="s">
        <v>9491</v>
      </c>
      <c r="D728" s="207"/>
      <c r="E728" s="388" t="s">
        <v>9492</v>
      </c>
      <c r="F728" s="497" t="s">
        <v>7890</v>
      </c>
    </row>
    <row r="729" spans="1:6" ht="15" hidden="1" outlineLevel="1" x14ac:dyDescent="0.25">
      <c r="A729" s="3"/>
      <c r="B729" s="18"/>
      <c r="C729" s="167" t="s">
        <v>9649</v>
      </c>
      <c r="D729" s="207"/>
      <c r="E729" s="388" t="s">
        <v>9650</v>
      </c>
      <c r="F729" s="497" t="s">
        <v>7890</v>
      </c>
    </row>
    <row r="730" spans="1:6" ht="15" hidden="1" outlineLevel="1" x14ac:dyDescent="0.25">
      <c r="A730" s="3"/>
      <c r="B730" s="18"/>
      <c r="C730" s="167" t="s">
        <v>9659</v>
      </c>
      <c r="D730" s="207"/>
      <c r="E730" s="388" t="s">
        <v>9660</v>
      </c>
      <c r="F730" s="497" t="s">
        <v>7892</v>
      </c>
    </row>
    <row r="731" spans="1:6" ht="15" hidden="1" outlineLevel="1" x14ac:dyDescent="0.25">
      <c r="A731" s="3"/>
      <c r="B731" s="18"/>
      <c r="C731" s="167" t="s">
        <v>9661</v>
      </c>
      <c r="D731" s="207"/>
      <c r="E731" s="388" t="s">
        <v>9662</v>
      </c>
      <c r="F731" s="497" t="s">
        <v>7892</v>
      </c>
    </row>
    <row r="732" spans="1:6" ht="15" hidden="1" outlineLevel="1" x14ac:dyDescent="0.25">
      <c r="A732" s="3"/>
      <c r="B732" s="18"/>
      <c r="C732" s="167" t="s">
        <v>9667</v>
      </c>
      <c r="D732" s="207"/>
      <c r="E732" s="388" t="s">
        <v>9668</v>
      </c>
      <c r="F732" s="497" t="s">
        <v>7890</v>
      </c>
    </row>
    <row r="733" spans="1:6" ht="15" hidden="1" outlineLevel="1" x14ac:dyDescent="0.25">
      <c r="A733" s="3"/>
      <c r="B733" s="18"/>
      <c r="C733" s="167" t="s">
        <v>9706</v>
      </c>
      <c r="D733" s="207"/>
      <c r="E733" s="388" t="s">
        <v>9729</v>
      </c>
      <c r="F733" s="497" t="s">
        <v>7894</v>
      </c>
    </row>
    <row r="734" spans="1:6" ht="15" hidden="1" outlineLevel="1" x14ac:dyDescent="0.25">
      <c r="A734" s="3"/>
      <c r="B734" s="18"/>
      <c r="C734" s="167" t="s">
        <v>9728</v>
      </c>
      <c r="D734" s="207"/>
      <c r="E734" s="388" t="s">
        <v>9730</v>
      </c>
      <c r="F734" s="497" t="s">
        <v>7894</v>
      </c>
    </row>
    <row r="735" spans="1:6" ht="15" hidden="1" outlineLevel="1" x14ac:dyDescent="0.25">
      <c r="A735" s="3"/>
      <c r="B735" s="18"/>
      <c r="C735" s="167" t="s">
        <v>9762</v>
      </c>
      <c r="D735" s="207"/>
      <c r="E735" s="388" t="s">
        <v>9763</v>
      </c>
      <c r="F735" s="497" t="s">
        <v>7890</v>
      </c>
    </row>
    <row r="736" spans="1:6" ht="15" hidden="1" outlineLevel="1" x14ac:dyDescent="0.25">
      <c r="A736" s="3"/>
      <c r="B736" s="18"/>
      <c r="C736" s="167" t="s">
        <v>9777</v>
      </c>
      <c r="D736" s="207"/>
      <c r="E736" s="388" t="s">
        <v>9778</v>
      </c>
      <c r="F736" s="497" t="s">
        <v>7890</v>
      </c>
    </row>
    <row r="737" spans="1:6" ht="15" hidden="1" outlineLevel="1" x14ac:dyDescent="0.25">
      <c r="A737" s="3"/>
      <c r="B737" s="18"/>
      <c r="C737" s="167" t="s">
        <v>9811</v>
      </c>
      <c r="D737" s="207"/>
      <c r="E737" s="388" t="s">
        <v>9812</v>
      </c>
      <c r="F737" s="497" t="s">
        <v>7894</v>
      </c>
    </row>
    <row r="738" spans="1:6" ht="15" hidden="1" outlineLevel="1" x14ac:dyDescent="0.25">
      <c r="A738" s="3"/>
      <c r="B738" s="18"/>
      <c r="C738" s="167" t="s">
        <v>9841</v>
      </c>
      <c r="D738" s="207"/>
      <c r="E738" s="622" t="s">
        <v>9842</v>
      </c>
      <c r="F738" s="497" t="s">
        <v>7890</v>
      </c>
    </row>
    <row r="739" spans="1:6" ht="15" hidden="1" outlineLevel="1" x14ac:dyDescent="0.25">
      <c r="A739" s="3"/>
      <c r="B739" s="18"/>
      <c r="C739" s="167" t="s">
        <v>9866</v>
      </c>
      <c r="D739" s="207"/>
      <c r="E739" s="622" t="s">
        <v>9867</v>
      </c>
      <c r="F739" s="497" t="s">
        <v>7896</v>
      </c>
    </row>
    <row r="740" spans="1:6" ht="15" hidden="1" outlineLevel="1" x14ac:dyDescent="0.25">
      <c r="A740" s="3"/>
      <c r="B740" s="18"/>
      <c r="C740" s="167" t="s">
        <v>9913</v>
      </c>
      <c r="D740" s="207"/>
      <c r="E740" s="622" t="s">
        <v>9914</v>
      </c>
      <c r="F740" s="497" t="s">
        <v>7892</v>
      </c>
    </row>
    <row r="741" spans="1:6" ht="30" hidden="1" outlineLevel="1" x14ac:dyDescent="0.25">
      <c r="A741" s="3"/>
      <c r="B741" s="18"/>
      <c r="C741" s="167" t="s">
        <v>9963</v>
      </c>
      <c r="D741" s="207"/>
      <c r="E741" s="622" t="s">
        <v>9964</v>
      </c>
      <c r="F741" s="497" t="s">
        <v>7896</v>
      </c>
    </row>
    <row r="742" spans="1:6" ht="30" hidden="1" outlineLevel="1" x14ac:dyDescent="0.25">
      <c r="A742" s="3"/>
      <c r="B742" s="18"/>
      <c r="C742" s="167" t="s">
        <v>10063</v>
      </c>
      <c r="D742" s="207"/>
      <c r="E742" s="622" t="s">
        <v>10064</v>
      </c>
      <c r="F742" s="497" t="s">
        <v>7892</v>
      </c>
    </row>
    <row r="743" spans="1:6" ht="45" hidden="1" outlineLevel="1" x14ac:dyDescent="0.25">
      <c r="A743" s="3"/>
      <c r="B743" s="18"/>
      <c r="C743" s="167" t="s">
        <v>10065</v>
      </c>
      <c r="D743" s="207"/>
      <c r="E743" s="622" t="s">
        <v>10066</v>
      </c>
      <c r="F743" s="497" t="s">
        <v>7890</v>
      </c>
    </row>
    <row r="744" spans="1:6" ht="15" hidden="1" outlineLevel="1" x14ac:dyDescent="0.25">
      <c r="A744" s="3"/>
      <c r="B744" s="18"/>
      <c r="C744" s="167" t="s">
        <v>10112</v>
      </c>
      <c r="D744" s="207"/>
      <c r="E744" s="251" t="s">
        <v>11451</v>
      </c>
      <c r="F744" s="497" t="s">
        <v>7890</v>
      </c>
    </row>
    <row r="745" spans="1:6" ht="15" hidden="1" outlineLevel="1" x14ac:dyDescent="0.25">
      <c r="A745" s="3"/>
      <c r="B745" s="18"/>
      <c r="C745" s="167" t="s">
        <v>10113</v>
      </c>
      <c r="D745" s="207"/>
      <c r="E745" s="251" t="s">
        <v>10114</v>
      </c>
      <c r="F745" s="497" t="s">
        <v>7890</v>
      </c>
    </row>
    <row r="746" spans="1:6" ht="15" hidden="1" outlineLevel="1" x14ac:dyDescent="0.25">
      <c r="A746" s="3"/>
      <c r="B746" s="18"/>
      <c r="C746" s="167" t="s">
        <v>10184</v>
      </c>
      <c r="D746" s="207"/>
      <c r="E746" s="662" t="s">
        <v>10185</v>
      </c>
      <c r="F746" s="497" t="s">
        <v>7890</v>
      </c>
    </row>
    <row r="747" spans="1:6" ht="30" hidden="1" outlineLevel="1" x14ac:dyDescent="0.25">
      <c r="A747" s="3"/>
      <c r="B747" s="18"/>
      <c r="C747" s="167" t="s">
        <v>10186</v>
      </c>
      <c r="D747" s="207"/>
      <c r="E747" s="662" t="s">
        <v>10187</v>
      </c>
      <c r="F747" s="497" t="s">
        <v>7890</v>
      </c>
    </row>
    <row r="748" spans="1:6" ht="30" hidden="1" outlineLevel="1" x14ac:dyDescent="0.25">
      <c r="A748" s="3"/>
      <c r="B748" s="18"/>
      <c r="C748" s="167" t="s">
        <v>10669</v>
      </c>
      <c r="D748" s="207"/>
      <c r="E748" s="662" t="s">
        <v>10670</v>
      </c>
      <c r="F748" s="497" t="s">
        <v>7892</v>
      </c>
    </row>
    <row r="749" spans="1:6" ht="15" hidden="1" outlineLevel="1" x14ac:dyDescent="0.25">
      <c r="A749" s="3"/>
      <c r="B749" s="18"/>
      <c r="C749" s="167" t="s">
        <v>10671</v>
      </c>
      <c r="D749" s="207"/>
      <c r="E749" s="662" t="s">
        <v>10672</v>
      </c>
      <c r="F749" s="497" t="s">
        <v>7892</v>
      </c>
    </row>
    <row r="750" spans="1:6" ht="15" hidden="1" outlineLevel="1" x14ac:dyDescent="0.25">
      <c r="A750" s="3"/>
      <c r="B750" s="18"/>
      <c r="C750" s="167" t="s">
        <v>10738</v>
      </c>
      <c r="D750" s="207"/>
      <c r="E750" s="662" t="s">
        <v>10739</v>
      </c>
      <c r="F750" s="497" t="s">
        <v>7896</v>
      </c>
    </row>
    <row r="751" spans="1:6" ht="15" hidden="1" outlineLevel="1" x14ac:dyDescent="0.25">
      <c r="A751" s="3"/>
      <c r="B751" s="18"/>
      <c r="C751" s="167" t="s">
        <v>10773</v>
      </c>
      <c r="D751" s="207"/>
      <c r="E751" s="662" t="s">
        <v>10774</v>
      </c>
      <c r="F751" s="497" t="s">
        <v>7890</v>
      </c>
    </row>
    <row r="752" spans="1:6" ht="15" hidden="1" outlineLevel="1" x14ac:dyDescent="0.25">
      <c r="A752" s="3"/>
      <c r="B752" s="18"/>
      <c r="C752" s="167" t="s">
        <v>10788</v>
      </c>
      <c r="D752" s="207"/>
      <c r="E752" s="662" t="s">
        <v>10789</v>
      </c>
      <c r="F752" s="497"/>
    </row>
    <row r="753" spans="1:8" ht="15" hidden="1" outlineLevel="1" x14ac:dyDescent="0.25">
      <c r="A753" s="3"/>
      <c r="B753" s="18"/>
      <c r="C753" s="167" t="s">
        <v>10879</v>
      </c>
      <c r="D753" s="207"/>
      <c r="E753" s="662" t="s">
        <v>10880</v>
      </c>
      <c r="F753" s="497" t="s">
        <v>7894</v>
      </c>
    </row>
    <row r="754" spans="1:8" ht="15" hidden="1" outlineLevel="1" x14ac:dyDescent="0.25">
      <c r="A754" s="3"/>
      <c r="B754" s="18"/>
      <c r="C754" s="167" t="s">
        <v>10919</v>
      </c>
      <c r="D754" s="207"/>
      <c r="E754" s="662" t="s">
        <v>10920</v>
      </c>
      <c r="F754" s="497" t="s">
        <v>7896</v>
      </c>
    </row>
    <row r="755" spans="1:8" ht="15" hidden="1" outlineLevel="1" x14ac:dyDescent="0.25">
      <c r="A755" s="3"/>
      <c r="B755" s="18"/>
      <c r="C755" s="167" t="s">
        <v>10921</v>
      </c>
      <c r="D755" s="207"/>
      <c r="E755" s="662" t="s">
        <v>10922</v>
      </c>
      <c r="F755" s="497" t="s">
        <v>7896</v>
      </c>
    </row>
    <row r="756" spans="1:8" ht="15" hidden="1" outlineLevel="1" x14ac:dyDescent="0.25">
      <c r="A756" s="3"/>
      <c r="B756" s="18"/>
      <c r="C756" s="167" t="s">
        <v>10923</v>
      </c>
      <c r="D756" s="207"/>
      <c r="E756" s="662" t="s">
        <v>10924</v>
      </c>
      <c r="F756" s="497" t="s">
        <v>7896</v>
      </c>
    </row>
    <row r="757" spans="1:8" ht="15" collapsed="1" x14ac:dyDescent="0.25">
      <c r="A757" s="3"/>
      <c r="B757" s="18"/>
      <c r="C757" s="167"/>
      <c r="D757" s="207"/>
      <c r="E757" s="662"/>
      <c r="F757" s="497"/>
    </row>
    <row r="758" spans="1:8" ht="15" x14ac:dyDescent="0.25">
      <c r="A758" s="3"/>
      <c r="B758" s="18"/>
      <c r="C758" s="812" t="s">
        <v>10925</v>
      </c>
      <c r="D758" s="207"/>
      <c r="E758" s="662"/>
      <c r="F758" s="497"/>
    </row>
    <row r="759" spans="1:8" s="495" customFormat="1" ht="15" hidden="1" outlineLevel="1" x14ac:dyDescent="0.2">
      <c r="A759" s="853"/>
      <c r="B759" s="174"/>
      <c r="C759" s="854" t="s">
        <v>11036</v>
      </c>
      <c r="D759" s="855"/>
      <c r="E759" s="806" t="s">
        <v>11037</v>
      </c>
      <c r="F759" s="856" t="s">
        <v>7890</v>
      </c>
    </row>
    <row r="760" spans="1:8" s="495" customFormat="1" ht="30" hidden="1" outlineLevel="1" x14ac:dyDescent="0.2">
      <c r="A760" s="853"/>
      <c r="B760" s="174"/>
      <c r="C760" s="854" t="s">
        <v>11038</v>
      </c>
      <c r="D760" s="855"/>
      <c r="E760" s="806" t="s">
        <v>11039</v>
      </c>
      <c r="F760" s="856" t="s">
        <v>7890</v>
      </c>
    </row>
    <row r="761" spans="1:8" s="495" customFormat="1" ht="15" hidden="1" outlineLevel="1" x14ac:dyDescent="0.2">
      <c r="A761" s="853"/>
      <c r="B761" s="174"/>
      <c r="C761" s="854" t="s">
        <v>11087</v>
      </c>
      <c r="D761" s="855"/>
      <c r="E761" s="806" t="s">
        <v>11090</v>
      </c>
      <c r="F761" s="856" t="s">
        <v>7896</v>
      </c>
    </row>
    <row r="762" spans="1:8" s="495" customFormat="1" ht="15" hidden="1" outlineLevel="1" x14ac:dyDescent="0.2">
      <c r="A762" s="853"/>
      <c r="B762" s="174"/>
      <c r="C762" s="854" t="s">
        <v>11088</v>
      </c>
      <c r="D762" s="855"/>
      <c r="E762" s="806" t="s">
        <v>11089</v>
      </c>
      <c r="F762" s="856" t="s">
        <v>7896</v>
      </c>
    </row>
    <row r="763" spans="1:8" s="495" customFormat="1" ht="30" hidden="1" outlineLevel="1" x14ac:dyDescent="0.2">
      <c r="A763" s="853"/>
      <c r="B763" s="174"/>
      <c r="C763" s="854" t="s">
        <v>11166</v>
      </c>
      <c r="D763" s="855"/>
      <c r="E763" s="806" t="s">
        <v>11165</v>
      </c>
      <c r="F763" s="856" t="s">
        <v>7894</v>
      </c>
    </row>
    <row r="764" spans="1:8" s="495" customFormat="1" ht="30" hidden="1" outlineLevel="1" x14ac:dyDescent="0.2">
      <c r="A764" s="853"/>
      <c r="B764" s="174"/>
      <c r="C764" s="854" t="s">
        <v>11177</v>
      </c>
      <c r="D764" s="855"/>
      <c r="E764" s="806" t="s">
        <v>11168</v>
      </c>
      <c r="F764" s="856" t="s">
        <v>7890</v>
      </c>
      <c r="G764" s="806"/>
      <c r="H764" s="856"/>
    </row>
    <row r="765" spans="1:8" s="495" customFormat="1" ht="30" hidden="1" outlineLevel="1" x14ac:dyDescent="0.2">
      <c r="A765" s="853"/>
      <c r="B765" s="174"/>
      <c r="C765" s="854" t="s">
        <v>11178</v>
      </c>
      <c r="D765" s="855"/>
      <c r="E765" s="806" t="s">
        <v>11179</v>
      </c>
      <c r="F765" s="856" t="s">
        <v>7892</v>
      </c>
    </row>
    <row r="766" spans="1:8" s="495" customFormat="1" ht="15" hidden="1" outlineLevel="1" x14ac:dyDescent="0.2">
      <c r="A766" s="853"/>
      <c r="B766" s="174"/>
      <c r="C766" s="854" t="s">
        <v>11244</v>
      </c>
      <c r="D766" s="855"/>
      <c r="E766" s="806" t="s">
        <v>11243</v>
      </c>
      <c r="F766" s="856" t="s">
        <v>7890</v>
      </c>
    </row>
    <row r="767" spans="1:8" s="495" customFormat="1" ht="15" hidden="1" outlineLevel="1" x14ac:dyDescent="0.2">
      <c r="A767" s="853"/>
      <c r="B767" s="174"/>
      <c r="C767" s="854" t="s">
        <v>11263</v>
      </c>
      <c r="D767" s="855"/>
      <c r="E767" s="806" t="s">
        <v>11264</v>
      </c>
      <c r="F767" s="856" t="s">
        <v>7890</v>
      </c>
    </row>
    <row r="768" spans="1:8" s="495" customFormat="1" ht="30" hidden="1" outlineLevel="1" x14ac:dyDescent="0.2">
      <c r="A768" s="853"/>
      <c r="B768" s="174"/>
      <c r="C768" s="854" t="s">
        <v>11334</v>
      </c>
      <c r="D768" s="855"/>
      <c r="E768" s="806" t="s">
        <v>11383</v>
      </c>
      <c r="F768" s="856" t="s">
        <v>7890</v>
      </c>
    </row>
    <row r="769" spans="1:6" s="495" customFormat="1" ht="15" hidden="1" outlineLevel="1" x14ac:dyDescent="0.2">
      <c r="A769" s="853"/>
      <c r="B769" s="174"/>
      <c r="C769" s="854" t="s">
        <v>11377</v>
      </c>
      <c r="D769" s="855"/>
      <c r="E769" s="806" t="s">
        <v>11378</v>
      </c>
      <c r="F769" s="856" t="s">
        <v>7890</v>
      </c>
    </row>
    <row r="770" spans="1:6" s="495" customFormat="1" ht="30" hidden="1" outlineLevel="1" x14ac:dyDescent="0.2">
      <c r="A770" s="853"/>
      <c r="B770" s="174"/>
      <c r="C770" s="854" t="s">
        <v>11412</v>
      </c>
      <c r="D770" s="855"/>
      <c r="E770" s="806" t="s">
        <v>11413</v>
      </c>
      <c r="F770" s="856" t="s">
        <v>7890</v>
      </c>
    </row>
    <row r="771" spans="1:6" s="495" customFormat="1" ht="30" hidden="1" outlineLevel="1" x14ac:dyDescent="0.2">
      <c r="A771" s="853"/>
      <c r="B771" s="174"/>
      <c r="C771" s="854" t="s">
        <v>11414</v>
      </c>
      <c r="D771" s="855"/>
      <c r="E771" s="806" t="s">
        <v>11415</v>
      </c>
      <c r="F771" s="856" t="s">
        <v>7890</v>
      </c>
    </row>
    <row r="772" spans="1:6" s="495" customFormat="1" ht="15" hidden="1" outlineLevel="1" x14ac:dyDescent="0.2">
      <c r="A772" s="853"/>
      <c r="B772" s="174"/>
      <c r="C772" s="854" t="s">
        <v>11421</v>
      </c>
      <c r="D772" s="855"/>
      <c r="E772" s="806" t="s">
        <v>11420</v>
      </c>
      <c r="F772" s="856" t="s">
        <v>7896</v>
      </c>
    </row>
    <row r="773" spans="1:6" s="495" customFormat="1" ht="15" hidden="1" outlineLevel="1" x14ac:dyDescent="0.2">
      <c r="A773" s="853"/>
      <c r="B773" s="174"/>
      <c r="C773" s="854" t="s">
        <v>11456</v>
      </c>
      <c r="D773" s="855"/>
      <c r="E773" s="806" t="s">
        <v>11457</v>
      </c>
      <c r="F773" s="856" t="s">
        <v>7890</v>
      </c>
    </row>
    <row r="774" spans="1:6" s="495" customFormat="1" ht="30" hidden="1" outlineLevel="1" x14ac:dyDescent="0.2">
      <c r="A774" s="853"/>
      <c r="B774" s="174"/>
      <c r="C774" s="854" t="s">
        <v>11659</v>
      </c>
      <c r="D774" s="898"/>
      <c r="E774" s="806" t="s">
        <v>11660</v>
      </c>
      <c r="F774" s="856" t="s">
        <v>7890</v>
      </c>
    </row>
    <row r="775" spans="1:6" s="495" customFormat="1" ht="15" hidden="1" outlineLevel="1" x14ac:dyDescent="0.2">
      <c r="A775" s="853"/>
      <c r="B775" s="174"/>
      <c r="C775" s="854" t="s">
        <v>11887</v>
      </c>
      <c r="D775" s="898"/>
      <c r="E775" s="806" t="s">
        <v>11888</v>
      </c>
      <c r="F775" s="856" t="s">
        <v>7890</v>
      </c>
    </row>
    <row r="776" spans="1:6" s="495" customFormat="1" ht="30" hidden="1" outlineLevel="1" x14ac:dyDescent="0.2">
      <c r="A776" s="853"/>
      <c r="B776" s="174"/>
      <c r="C776" s="854" t="s">
        <v>11889</v>
      </c>
      <c r="D776" s="898"/>
      <c r="E776" s="806" t="s">
        <v>11890</v>
      </c>
      <c r="F776" s="856" t="s">
        <v>7894</v>
      </c>
    </row>
    <row r="777" spans="1:6" s="495" customFormat="1" ht="15" hidden="1" outlineLevel="1" x14ac:dyDescent="0.2">
      <c r="A777" s="853"/>
      <c r="B777" s="174"/>
      <c r="C777" s="854" t="s">
        <v>11901</v>
      </c>
      <c r="D777" s="898"/>
      <c r="E777" s="806" t="s">
        <v>11903</v>
      </c>
      <c r="F777" s="856" t="s">
        <v>7896</v>
      </c>
    </row>
    <row r="778" spans="1:6" s="495" customFormat="1" ht="15" hidden="1" outlineLevel="1" x14ac:dyDescent="0.2">
      <c r="A778" s="853"/>
      <c r="B778" s="174"/>
      <c r="C778" s="854" t="s">
        <v>11902</v>
      </c>
      <c r="D778" s="898"/>
      <c r="E778" s="806" t="s">
        <v>11904</v>
      </c>
      <c r="F778" s="856" t="s">
        <v>7896</v>
      </c>
    </row>
    <row r="779" spans="1:6" s="495" customFormat="1" ht="15" hidden="1" outlineLevel="1" x14ac:dyDescent="0.2">
      <c r="A779" s="853"/>
      <c r="B779" s="174"/>
      <c r="C779" s="854" t="s">
        <v>11909</v>
      </c>
      <c r="D779" s="898"/>
      <c r="E779" s="806" t="s">
        <v>11910</v>
      </c>
      <c r="F779" s="856" t="s">
        <v>7896</v>
      </c>
    </row>
    <row r="780" spans="1:6" ht="15" hidden="1" outlineLevel="1" x14ac:dyDescent="0.25">
      <c r="A780" s="3"/>
      <c r="B780" s="18"/>
      <c r="C780" s="167" t="s">
        <v>12006</v>
      </c>
      <c r="D780" s="207"/>
      <c r="E780" s="662" t="s">
        <v>12007</v>
      </c>
      <c r="F780" s="497"/>
    </row>
    <row r="781" spans="1:6" s="495" customFormat="1" ht="15" collapsed="1" x14ac:dyDescent="0.2">
      <c r="A781" s="853"/>
      <c r="B781" s="174"/>
      <c r="C781" s="854"/>
      <c r="D781" s="898"/>
      <c r="E781" s="806"/>
      <c r="F781" s="856"/>
    </row>
    <row r="782" spans="1:6" s="495" customFormat="1" ht="15" x14ac:dyDescent="0.2">
      <c r="A782" s="853"/>
      <c r="B782" s="174"/>
      <c r="C782" s="812" t="s">
        <v>11900</v>
      </c>
      <c r="D782" s="898"/>
      <c r="E782" s="806"/>
      <c r="F782" s="856"/>
    </row>
    <row r="783" spans="1:6" s="495" customFormat="1" ht="15" x14ac:dyDescent="0.2">
      <c r="A783" s="853"/>
      <c r="B783" s="174"/>
      <c r="C783" s="854" t="s">
        <v>12008</v>
      </c>
      <c r="D783" s="898"/>
      <c r="E783" s="806" t="s">
        <v>12009</v>
      </c>
      <c r="F783" s="856" t="s">
        <v>7890</v>
      </c>
    </row>
    <row r="784" spans="1:6" s="495" customFormat="1" ht="15" x14ac:dyDescent="0.2">
      <c r="A784" s="853"/>
      <c r="B784" s="174"/>
      <c r="C784" s="812"/>
      <c r="D784" s="898"/>
      <c r="E784" s="806"/>
      <c r="F784" s="856"/>
    </row>
    <row r="785" spans="1:6" s="495" customFormat="1" ht="15" x14ac:dyDescent="0.2">
      <c r="A785" s="853"/>
      <c r="B785" s="174"/>
      <c r="C785" s="812"/>
      <c r="D785" s="898"/>
      <c r="E785" s="806"/>
      <c r="F785" s="856"/>
    </row>
    <row r="786" spans="1:6" ht="15" x14ac:dyDescent="0.2">
      <c r="A786" s="3"/>
      <c r="B786" s="18"/>
      <c r="C786" s="167"/>
      <c r="D786" s="207"/>
      <c r="E786" s="806"/>
      <c r="F786" s="497"/>
    </row>
    <row r="787" spans="1:6" ht="15" x14ac:dyDescent="0.25">
      <c r="A787" s="3"/>
      <c r="B787" s="18"/>
      <c r="C787" s="167" t="s">
        <v>527</v>
      </c>
      <c r="D787" s="207"/>
      <c r="E787" s="622" t="s">
        <v>528</v>
      </c>
      <c r="F787" s="497"/>
    </row>
    <row r="788" spans="1:6" ht="15" x14ac:dyDescent="0.25">
      <c r="A788" s="3"/>
      <c r="B788" s="18"/>
      <c r="C788" s="24" t="s">
        <v>5717</v>
      </c>
      <c r="D788" s="24"/>
      <c r="E788" s="622" t="s">
        <v>5718</v>
      </c>
    </row>
    <row r="789" spans="1:6" ht="15" x14ac:dyDescent="0.25">
      <c r="A789" s="3"/>
      <c r="B789" s="18"/>
      <c r="C789" s="24" t="s">
        <v>10734</v>
      </c>
      <c r="D789" s="24"/>
      <c r="E789" s="622" t="s">
        <v>10735</v>
      </c>
    </row>
    <row r="790" spans="1:6" ht="15" x14ac:dyDescent="0.25">
      <c r="A790" s="3"/>
      <c r="B790" s="18"/>
      <c r="C790" s="24" t="s">
        <v>10979</v>
      </c>
      <c r="D790" s="24"/>
      <c r="E790" s="622" t="s">
        <v>10986</v>
      </c>
      <c r="F790" s="497" t="s">
        <v>10980</v>
      </c>
    </row>
    <row r="791" spans="1:6" ht="15" x14ac:dyDescent="0.25">
      <c r="A791" s="3"/>
      <c r="B791" s="18"/>
      <c r="C791" s="24" t="s">
        <v>6082</v>
      </c>
      <c r="D791" s="24"/>
      <c r="E791" s="388" t="s">
        <v>5456</v>
      </c>
    </row>
    <row r="792" spans="1:6" ht="15" x14ac:dyDescent="0.25">
      <c r="A792" s="3"/>
      <c r="B792" s="18"/>
      <c r="C792" s="24" t="s">
        <v>2102</v>
      </c>
      <c r="D792" s="24"/>
      <c r="E792" s="388" t="s">
        <v>7269</v>
      </c>
    </row>
    <row r="793" spans="1:6" ht="15" x14ac:dyDescent="0.25">
      <c r="A793" s="3"/>
      <c r="B793" s="18"/>
      <c r="C793" s="24" t="s">
        <v>11107</v>
      </c>
      <c r="D793" s="24"/>
      <c r="E793" s="388" t="s">
        <v>11103</v>
      </c>
      <c r="F793" s="497" t="s">
        <v>1412</v>
      </c>
    </row>
    <row r="794" spans="1:6" s="811" customFormat="1" x14ac:dyDescent="0.2">
      <c r="A794" s="38"/>
      <c r="B794" s="38" t="s">
        <v>4072</v>
      </c>
      <c r="C794" s="38"/>
      <c r="D794" s="815" t="s">
        <v>6093</v>
      </c>
      <c r="E794" s="38"/>
      <c r="F794" s="60"/>
    </row>
    <row r="795" spans="1:6" x14ac:dyDescent="0.2">
      <c r="A795" s="3"/>
      <c r="B795" s="18"/>
      <c r="C795" s="24" t="s">
        <v>10260</v>
      </c>
      <c r="D795" s="25"/>
      <c r="E795" s="24" t="s">
        <v>10261</v>
      </c>
      <c r="F795" s="6"/>
    </row>
    <row r="796" spans="1:6" x14ac:dyDescent="0.2">
      <c r="A796" s="3"/>
      <c r="B796" s="18"/>
      <c r="C796" s="24" t="s">
        <v>5291</v>
      </c>
      <c r="D796" s="25"/>
      <c r="E796" s="49" t="s">
        <v>779</v>
      </c>
      <c r="F796" s="6"/>
    </row>
    <row r="797" spans="1:6" x14ac:dyDescent="0.2">
      <c r="A797" s="3"/>
      <c r="B797" s="18"/>
      <c r="C797" s="24" t="s">
        <v>780</v>
      </c>
      <c r="D797" s="25"/>
      <c r="E797" s="24" t="s">
        <v>781</v>
      </c>
    </row>
    <row r="798" spans="1:6" x14ac:dyDescent="0.2">
      <c r="A798" s="3"/>
      <c r="B798" s="18"/>
      <c r="C798" s="24" t="s">
        <v>1382</v>
      </c>
      <c r="D798" s="25"/>
      <c r="E798" s="24" t="s">
        <v>6241</v>
      </c>
    </row>
    <row r="799" spans="1:6" ht="25.5" x14ac:dyDescent="0.2">
      <c r="A799" s="3"/>
      <c r="B799" s="18"/>
      <c r="C799" s="24" t="s">
        <v>3060</v>
      </c>
      <c r="D799" s="25"/>
      <c r="E799" s="49" t="s">
        <v>2642</v>
      </c>
    </row>
    <row r="800" spans="1:6" ht="25.5" x14ac:dyDescent="0.2">
      <c r="A800" s="3"/>
      <c r="B800" s="18"/>
      <c r="C800" s="24" t="s">
        <v>2625</v>
      </c>
      <c r="D800" s="25"/>
      <c r="E800" s="49" t="s">
        <v>3300</v>
      </c>
    </row>
    <row r="801" spans="1:6" ht="25.5" x14ac:dyDescent="0.2">
      <c r="A801" s="3"/>
      <c r="B801" s="18"/>
      <c r="C801" s="24" t="s">
        <v>3010</v>
      </c>
      <c r="D801" s="25"/>
      <c r="E801" s="49" t="s">
        <v>6397</v>
      </c>
    </row>
    <row r="802" spans="1:6" x14ac:dyDescent="0.2">
      <c r="A802" s="3"/>
      <c r="B802" s="18"/>
      <c r="C802" s="24" t="s">
        <v>2829</v>
      </c>
      <c r="D802" s="25"/>
      <c r="E802" s="49" t="s">
        <v>248</v>
      </c>
    </row>
    <row r="803" spans="1:6" ht="38.25" x14ac:dyDescent="0.2">
      <c r="A803" s="3"/>
      <c r="B803" s="18"/>
      <c r="C803" s="24" t="s">
        <v>9664</v>
      </c>
      <c r="D803" s="25"/>
      <c r="E803" s="49" t="s">
        <v>9665</v>
      </c>
    </row>
    <row r="804" spans="1:6" x14ac:dyDescent="0.2">
      <c r="A804" s="3"/>
      <c r="B804" s="18"/>
      <c r="C804" s="24" t="s">
        <v>11127</v>
      </c>
      <c r="D804" s="25"/>
      <c r="E804" s="49" t="s">
        <v>11128</v>
      </c>
    </row>
    <row r="805" spans="1:6" x14ac:dyDescent="0.2">
      <c r="A805" s="3"/>
      <c r="B805" s="18"/>
      <c r="C805" s="24" t="s">
        <v>10252</v>
      </c>
      <c r="D805" s="25"/>
      <c r="E805" s="49" t="s">
        <v>10253</v>
      </c>
    </row>
    <row r="806" spans="1:6" s="811" customFormat="1" x14ac:dyDescent="0.2">
      <c r="A806" s="38"/>
      <c r="B806" s="38" t="s">
        <v>4073</v>
      </c>
      <c r="C806" s="38"/>
      <c r="D806" s="815" t="s">
        <v>6094</v>
      </c>
      <c r="E806" s="38"/>
      <c r="F806" s="38"/>
    </row>
    <row r="807" spans="1:6" x14ac:dyDescent="0.2">
      <c r="A807" s="3"/>
      <c r="B807" s="18"/>
      <c r="C807" s="18" t="s">
        <v>6211</v>
      </c>
      <c r="D807" s="20"/>
      <c r="E807" s="4" t="s">
        <v>4402</v>
      </c>
    </row>
    <row r="808" spans="1:6" x14ac:dyDescent="0.2">
      <c r="A808" s="3"/>
      <c r="B808" s="18"/>
      <c r="C808" s="18" t="s">
        <v>6014</v>
      </c>
      <c r="D808" s="20"/>
      <c r="E808" s="4" t="s">
        <v>232</v>
      </c>
      <c r="F808"/>
    </row>
    <row r="809" spans="1:6" s="811" customFormat="1" x14ac:dyDescent="0.2">
      <c r="A809" s="38"/>
      <c r="B809" s="38" t="s">
        <v>7480</v>
      </c>
      <c r="C809" s="38"/>
      <c r="D809" s="815" t="s">
        <v>4882</v>
      </c>
      <c r="E809" s="38"/>
    </row>
    <row r="810" spans="1:6" x14ac:dyDescent="0.2">
      <c r="A810" s="3"/>
      <c r="B810" s="18"/>
      <c r="C810" s="4" t="s">
        <v>6907</v>
      </c>
      <c r="D810" s="20"/>
      <c r="E810" s="4" t="s">
        <v>6908</v>
      </c>
      <c r="F810"/>
    </row>
    <row r="811" spans="1:6" ht="25.5" x14ac:dyDescent="0.2">
      <c r="A811" s="3"/>
      <c r="B811" s="18"/>
      <c r="C811" s="4" t="s">
        <v>1887</v>
      </c>
      <c r="D811" s="20"/>
      <c r="E811" s="8" t="s">
        <v>1888</v>
      </c>
      <c r="F811"/>
    </row>
    <row r="812" spans="1:6" ht="25.5" x14ac:dyDescent="0.2">
      <c r="A812" s="3"/>
      <c r="B812" s="18"/>
      <c r="C812" s="4" t="s">
        <v>9089</v>
      </c>
      <c r="D812" s="20"/>
      <c r="E812" s="484" t="s">
        <v>9090</v>
      </c>
      <c r="F812"/>
    </row>
    <row r="813" spans="1:6" s="811" customFormat="1" x14ac:dyDescent="0.2">
      <c r="A813" s="38"/>
      <c r="B813" s="38" t="s">
        <v>7481</v>
      </c>
      <c r="C813" s="38"/>
      <c r="D813" s="815" t="s">
        <v>4883</v>
      </c>
      <c r="E813" s="38"/>
    </row>
    <row r="814" spans="1:6" x14ac:dyDescent="0.2">
      <c r="A814" s="3"/>
      <c r="B814" s="18"/>
      <c r="C814" s="18" t="s">
        <v>4282</v>
      </c>
      <c r="D814" s="20"/>
      <c r="E814" s="8" t="s">
        <v>242</v>
      </c>
      <c r="F814"/>
    </row>
    <row r="815" spans="1:6" x14ac:dyDescent="0.2">
      <c r="A815" s="3"/>
      <c r="B815" s="18"/>
      <c r="C815" s="18" t="s">
        <v>7746</v>
      </c>
      <c r="D815" s="20"/>
      <c r="E815" s="8" t="s">
        <v>11061</v>
      </c>
      <c r="F815"/>
    </row>
    <row r="816" spans="1:6" x14ac:dyDescent="0.2">
      <c r="A816" s="3"/>
      <c r="B816" s="18"/>
      <c r="C816" s="15" t="s">
        <v>11137</v>
      </c>
      <c r="D816" s="20"/>
      <c r="E816" s="786" t="s">
        <v>11138</v>
      </c>
      <c r="F816"/>
    </row>
    <row r="817" spans="1:6" x14ac:dyDescent="0.2">
      <c r="A817" s="3"/>
      <c r="B817" s="18"/>
      <c r="C817" s="15" t="s">
        <v>11021</v>
      </c>
      <c r="D817" s="20"/>
      <c r="E817" s="762" t="s">
        <v>11022</v>
      </c>
      <c r="F817"/>
    </row>
    <row r="818" spans="1:6" ht="25.5" x14ac:dyDescent="0.2">
      <c r="A818" s="3"/>
      <c r="B818" s="18"/>
      <c r="C818" s="15" t="s">
        <v>9828</v>
      </c>
      <c r="D818" s="20"/>
      <c r="E818" s="643" t="s">
        <v>9829</v>
      </c>
      <c r="F818"/>
    </row>
    <row r="819" spans="1:6" x14ac:dyDescent="0.2">
      <c r="A819" s="3"/>
      <c r="B819" s="18"/>
      <c r="C819" s="15" t="s">
        <v>9839</v>
      </c>
      <c r="D819" s="20"/>
      <c r="E819" s="644" t="s">
        <v>9840</v>
      </c>
      <c r="F819"/>
    </row>
    <row r="820" spans="1:6" x14ac:dyDescent="0.2">
      <c r="A820" s="3"/>
      <c r="B820" s="18"/>
      <c r="C820" s="15" t="s">
        <v>11100</v>
      </c>
      <c r="D820" s="20"/>
      <c r="E820" s="778" t="s">
        <v>11099</v>
      </c>
      <c r="F820"/>
    </row>
    <row r="821" spans="1:6" x14ac:dyDescent="0.2">
      <c r="A821" s="3"/>
      <c r="B821" s="18"/>
      <c r="C821" s="15" t="s">
        <v>11104</v>
      </c>
      <c r="D821" s="20"/>
      <c r="E821" s="778" t="s">
        <v>11101</v>
      </c>
      <c r="F821"/>
    </row>
    <row r="822" spans="1:6" x14ac:dyDescent="0.2">
      <c r="A822" s="3"/>
      <c r="B822" s="18"/>
      <c r="C822" s="15" t="s">
        <v>11105</v>
      </c>
      <c r="D822" s="20"/>
      <c r="E822" s="778" t="s">
        <v>11106</v>
      </c>
      <c r="F822"/>
    </row>
    <row r="823" spans="1:6" x14ac:dyDescent="0.2">
      <c r="A823" s="3"/>
      <c r="B823" s="18"/>
      <c r="C823" s="15" t="s">
        <v>11115</v>
      </c>
      <c r="D823" s="20"/>
      <c r="E823" s="783" t="s">
        <v>11116</v>
      </c>
      <c r="F823"/>
    </row>
    <row r="824" spans="1:6" x14ac:dyDescent="0.2">
      <c r="A824" s="3"/>
      <c r="B824" s="18"/>
      <c r="C824" s="15" t="s">
        <v>11136</v>
      </c>
      <c r="D824" s="20"/>
      <c r="E824" s="786" t="s">
        <v>11134</v>
      </c>
    </row>
    <row r="825" spans="1:6" x14ac:dyDescent="0.2">
      <c r="A825" s="3"/>
      <c r="B825" s="18"/>
      <c r="C825" s="18"/>
      <c r="D825" s="20"/>
      <c r="E825" s="8"/>
    </row>
    <row r="826" spans="1:6" s="811" customFormat="1" x14ac:dyDescent="0.2">
      <c r="A826" s="38"/>
      <c r="B826" s="38" t="s">
        <v>4748</v>
      </c>
      <c r="C826" s="38"/>
      <c r="D826" s="815" t="s">
        <v>5044</v>
      </c>
      <c r="E826" s="38"/>
      <c r="F826" s="38"/>
    </row>
    <row r="827" spans="1:6" x14ac:dyDescent="0.2">
      <c r="A827" s="3"/>
      <c r="B827" s="18"/>
      <c r="C827" s="18" t="s">
        <v>6122</v>
      </c>
      <c r="D827" s="20"/>
      <c r="E827" s="8" t="s">
        <v>7169</v>
      </c>
    </row>
    <row r="828" spans="1:6" x14ac:dyDescent="0.2">
      <c r="A828" s="3"/>
      <c r="B828" s="18"/>
      <c r="C828" s="18" t="s">
        <v>1248</v>
      </c>
      <c r="D828" s="20"/>
      <c r="E828" s="8" t="s">
        <v>1039</v>
      </c>
    </row>
    <row r="829" spans="1:6" x14ac:dyDescent="0.2">
      <c r="A829" s="3"/>
      <c r="B829" s="18"/>
      <c r="C829" s="18" t="s">
        <v>1371</v>
      </c>
      <c r="D829" s="20"/>
      <c r="E829" s="8" t="s">
        <v>1372</v>
      </c>
    </row>
    <row r="830" spans="1:6" x14ac:dyDescent="0.2">
      <c r="A830" s="3"/>
      <c r="B830" s="18"/>
      <c r="C830" s="18" t="s">
        <v>2869</v>
      </c>
      <c r="D830" s="20"/>
      <c r="E830" s="8" t="s">
        <v>3032</v>
      </c>
    </row>
    <row r="831" spans="1:6" x14ac:dyDescent="0.2">
      <c r="A831" s="3"/>
      <c r="B831" s="18"/>
      <c r="C831" s="18" t="s">
        <v>4775</v>
      </c>
      <c r="D831" s="20"/>
      <c r="E831" s="8" t="s">
        <v>3518</v>
      </c>
    </row>
    <row r="832" spans="1:6" ht="25.5" x14ac:dyDescent="0.2">
      <c r="A832" s="3"/>
      <c r="B832" s="18"/>
      <c r="C832" s="15" t="s">
        <v>9059</v>
      </c>
      <c r="D832" s="20"/>
      <c r="E832" s="483" t="s">
        <v>9060</v>
      </c>
      <c r="F832" s="203" t="s">
        <v>7894</v>
      </c>
    </row>
    <row r="833" spans="1:6" x14ac:dyDescent="0.2">
      <c r="A833" s="3"/>
      <c r="B833" s="18"/>
      <c r="C833" s="18" t="s">
        <v>3424</v>
      </c>
      <c r="D833" s="20"/>
      <c r="E833" s="8" t="s">
        <v>3425</v>
      </c>
    </row>
    <row r="834" spans="1:6" x14ac:dyDescent="0.2">
      <c r="A834" s="3"/>
      <c r="B834" s="18"/>
      <c r="C834" s="15" t="s">
        <v>9651</v>
      </c>
      <c r="D834" s="20"/>
      <c r="E834" s="607" t="s">
        <v>9652</v>
      </c>
      <c r="F834" s="203" t="s">
        <v>8483</v>
      </c>
    </row>
    <row r="835" spans="1:6" x14ac:dyDescent="0.2">
      <c r="A835" s="3"/>
      <c r="B835" s="18"/>
      <c r="C835" s="18" t="s">
        <v>7168</v>
      </c>
      <c r="D835" s="20"/>
      <c r="E835" s="8" t="s">
        <v>7169</v>
      </c>
    </row>
    <row r="836" spans="1:6" x14ac:dyDescent="0.2">
      <c r="A836" s="3"/>
      <c r="B836" s="18"/>
      <c r="C836" s="18" t="s">
        <v>3818</v>
      </c>
      <c r="D836" s="20"/>
      <c r="E836" s="8" t="s">
        <v>787</v>
      </c>
    </row>
    <row r="837" spans="1:6" x14ac:dyDescent="0.2">
      <c r="A837" s="3"/>
      <c r="B837" s="18"/>
      <c r="C837" s="18" t="s">
        <v>4439</v>
      </c>
      <c r="D837" s="20"/>
      <c r="E837" s="8" t="s">
        <v>6559</v>
      </c>
    </row>
    <row r="838" spans="1:6" x14ac:dyDescent="0.2">
      <c r="A838" s="3"/>
      <c r="B838" s="18"/>
      <c r="C838" s="18" t="s">
        <v>1417</v>
      </c>
      <c r="D838" s="20"/>
      <c r="E838" s="8" t="s">
        <v>4379</v>
      </c>
    </row>
    <row r="839" spans="1:6" ht="25.5" x14ac:dyDescent="0.2">
      <c r="A839" s="3"/>
      <c r="B839" s="18"/>
      <c r="C839" s="18" t="s">
        <v>3675</v>
      </c>
      <c r="D839" s="20"/>
      <c r="E839" s="8" t="s">
        <v>1796</v>
      </c>
    </row>
    <row r="840" spans="1:6" x14ac:dyDescent="0.2">
      <c r="A840" s="3"/>
      <c r="B840" s="18"/>
      <c r="C840" s="18" t="s">
        <v>5892</v>
      </c>
      <c r="D840" s="20"/>
      <c r="E840" s="8" t="s">
        <v>5785</v>
      </c>
      <c r="F840"/>
    </row>
    <row r="841" spans="1:6" x14ac:dyDescent="0.2">
      <c r="A841" s="3"/>
      <c r="B841" s="18"/>
      <c r="C841" s="18" t="s">
        <v>4906</v>
      </c>
      <c r="D841" s="20"/>
      <c r="E841" s="8" t="s">
        <v>4907</v>
      </c>
      <c r="F841"/>
    </row>
    <row r="842" spans="1:6" ht="25.5" x14ac:dyDescent="0.2">
      <c r="A842" s="3"/>
      <c r="B842" s="18"/>
      <c r="C842" s="18" t="s">
        <v>3887</v>
      </c>
      <c r="D842" s="20"/>
      <c r="E842" s="8" t="s">
        <v>437</v>
      </c>
      <c r="F842"/>
    </row>
    <row r="843" spans="1:6" x14ac:dyDescent="0.2">
      <c r="A843" s="3"/>
      <c r="B843" s="18"/>
      <c r="C843" s="18" t="s">
        <v>2349</v>
      </c>
      <c r="D843" s="20"/>
      <c r="E843" s="8" t="s">
        <v>3148</v>
      </c>
      <c r="F843"/>
    </row>
    <row r="844" spans="1:6" x14ac:dyDescent="0.2">
      <c r="A844" s="3"/>
      <c r="B844" s="18"/>
      <c r="C844" s="18" t="s">
        <v>3297</v>
      </c>
      <c r="D844" s="20"/>
      <c r="E844" s="8" t="s">
        <v>1341</v>
      </c>
      <c r="F844"/>
    </row>
    <row r="845" spans="1:6" ht="25.5" x14ac:dyDescent="0.2">
      <c r="A845" s="3"/>
      <c r="B845" s="18"/>
      <c r="C845" s="18" t="s">
        <v>757</v>
      </c>
      <c r="D845" s="20"/>
      <c r="E845" s="8" t="s">
        <v>758</v>
      </c>
      <c r="F845"/>
    </row>
    <row r="846" spans="1:6" x14ac:dyDescent="0.2">
      <c r="A846" s="3"/>
      <c r="B846" s="18"/>
      <c r="C846" s="18" t="s">
        <v>889</v>
      </c>
      <c r="D846" s="20"/>
      <c r="E846" s="8" t="s">
        <v>6051</v>
      </c>
      <c r="F846"/>
    </row>
    <row r="847" spans="1:6" x14ac:dyDescent="0.2">
      <c r="A847" s="3"/>
      <c r="B847" s="18"/>
      <c r="C847" s="18" t="s">
        <v>1333</v>
      </c>
      <c r="D847" s="20"/>
      <c r="E847" s="8" t="s">
        <v>1334</v>
      </c>
      <c r="F847"/>
    </row>
    <row r="848" spans="1:6" x14ac:dyDescent="0.2">
      <c r="A848" s="3"/>
      <c r="B848" s="18"/>
      <c r="C848" s="18" t="s">
        <v>4639</v>
      </c>
      <c r="D848" s="20"/>
      <c r="E848" s="8" t="s">
        <v>4640</v>
      </c>
      <c r="F848"/>
    </row>
    <row r="849" spans="1:6" x14ac:dyDescent="0.2">
      <c r="A849" s="3"/>
      <c r="B849" s="18"/>
      <c r="C849" s="18" t="s">
        <v>5554</v>
      </c>
      <c r="D849" s="20"/>
      <c r="E849" s="8" t="s">
        <v>2525</v>
      </c>
      <c r="F849"/>
    </row>
    <row r="850" spans="1:6" x14ac:dyDescent="0.2">
      <c r="A850" s="3"/>
      <c r="B850" s="18"/>
      <c r="C850" s="18" t="s">
        <v>5614</v>
      </c>
      <c r="D850" s="20"/>
      <c r="E850" s="8" t="s">
        <v>6010</v>
      </c>
      <c r="F850"/>
    </row>
    <row r="851" spans="1:6" x14ac:dyDescent="0.2">
      <c r="A851" s="3"/>
      <c r="B851" s="18"/>
      <c r="C851" s="18" t="s">
        <v>7583</v>
      </c>
      <c r="D851" s="20"/>
      <c r="E851" s="8" t="s">
        <v>3507</v>
      </c>
      <c r="F851"/>
    </row>
    <row r="852" spans="1:6" x14ac:dyDescent="0.2">
      <c r="A852" s="3"/>
      <c r="B852" s="18"/>
      <c r="C852" s="18" t="s">
        <v>3880</v>
      </c>
      <c r="D852" s="20"/>
      <c r="E852" s="8" t="s">
        <v>3881</v>
      </c>
      <c r="F852"/>
    </row>
    <row r="853" spans="1:6" ht="25.5" x14ac:dyDescent="0.2">
      <c r="A853" s="3"/>
      <c r="B853" s="18"/>
      <c r="C853" s="18" t="s">
        <v>7220</v>
      </c>
      <c r="D853" s="20"/>
      <c r="E853" s="8" t="s">
        <v>404</v>
      </c>
      <c r="F853"/>
    </row>
    <row r="854" spans="1:6" x14ac:dyDescent="0.2">
      <c r="A854" s="3"/>
      <c r="B854" s="18"/>
      <c r="C854" s="18" t="s">
        <v>405</v>
      </c>
      <c r="D854" s="20"/>
      <c r="E854" s="8" t="s">
        <v>4153</v>
      </c>
      <c r="F854"/>
    </row>
    <row r="855" spans="1:6" x14ac:dyDescent="0.2">
      <c r="A855" s="3"/>
      <c r="B855" s="18"/>
      <c r="C855" s="18" t="s">
        <v>4154</v>
      </c>
      <c r="D855" s="20"/>
      <c r="E855" s="8" t="s">
        <v>4155</v>
      </c>
      <c r="F855"/>
    </row>
    <row r="856" spans="1:6" x14ac:dyDescent="0.2">
      <c r="A856" s="3"/>
      <c r="B856" s="18"/>
      <c r="C856" s="18" t="s">
        <v>298</v>
      </c>
      <c r="D856" s="20"/>
      <c r="E856" s="8" t="s">
        <v>299</v>
      </c>
      <c r="F856"/>
    </row>
    <row r="857" spans="1:6" ht="25.5" x14ac:dyDescent="0.2">
      <c r="A857" s="3"/>
      <c r="B857" s="18"/>
      <c r="C857" s="18" t="s">
        <v>2312</v>
      </c>
      <c r="D857" s="20"/>
      <c r="E857" s="8" t="s">
        <v>2313</v>
      </c>
      <c r="F857"/>
    </row>
    <row r="858" spans="1:6" x14ac:dyDescent="0.2">
      <c r="A858" s="3"/>
      <c r="B858" s="18"/>
      <c r="C858" s="18" t="s">
        <v>506</v>
      </c>
      <c r="D858" s="20"/>
      <c r="E858" s="8" t="s">
        <v>6800</v>
      </c>
      <c r="F858"/>
    </row>
    <row r="859" spans="1:6" x14ac:dyDescent="0.2">
      <c r="A859" s="3"/>
      <c r="B859" s="18"/>
      <c r="C859" s="18" t="s">
        <v>507</v>
      </c>
      <c r="D859" s="20"/>
      <c r="E859" s="8" t="s">
        <v>3586</v>
      </c>
      <c r="F859"/>
    </row>
    <row r="860" spans="1:6" x14ac:dyDescent="0.2">
      <c r="A860" s="3"/>
      <c r="B860" s="18"/>
      <c r="C860" s="18" t="s">
        <v>3861</v>
      </c>
      <c r="D860" s="20"/>
      <c r="E860" s="8" t="s">
        <v>3862</v>
      </c>
      <c r="F860"/>
    </row>
    <row r="861" spans="1:6" x14ac:dyDescent="0.2">
      <c r="A861" s="3"/>
      <c r="B861" s="18"/>
      <c r="C861" s="15" t="s">
        <v>8503</v>
      </c>
      <c r="D861" s="20"/>
      <c r="E861" s="392" t="s">
        <v>8445</v>
      </c>
      <c r="F861"/>
    </row>
    <row r="862" spans="1:6" x14ac:dyDescent="0.2">
      <c r="A862" s="3"/>
      <c r="B862" s="18"/>
      <c r="C862" s="15" t="s">
        <v>8596</v>
      </c>
      <c r="D862" s="20"/>
      <c r="E862" s="395" t="s">
        <v>8597</v>
      </c>
      <c r="F862"/>
    </row>
    <row r="863" spans="1:6" x14ac:dyDescent="0.2">
      <c r="A863" s="3"/>
      <c r="B863" s="18"/>
      <c r="C863" s="15" t="s">
        <v>9699</v>
      </c>
      <c r="D863" s="20"/>
      <c r="E863" s="611" t="s">
        <v>9698</v>
      </c>
      <c r="F863"/>
    </row>
    <row r="864" spans="1:6" x14ac:dyDescent="0.2">
      <c r="A864" s="3"/>
      <c r="B864" s="18"/>
      <c r="C864" s="15" t="s">
        <v>10982</v>
      </c>
      <c r="D864" s="20"/>
      <c r="E864" s="755" t="s">
        <v>10983</v>
      </c>
      <c r="F864"/>
    </row>
    <row r="865" spans="1:6" x14ac:dyDescent="0.2">
      <c r="A865" s="3"/>
      <c r="B865" s="18"/>
      <c r="C865" s="15" t="s">
        <v>10989</v>
      </c>
      <c r="D865" s="20"/>
      <c r="E865" s="757" t="s">
        <v>10990</v>
      </c>
      <c r="F865"/>
    </row>
    <row r="866" spans="1:6" x14ac:dyDescent="0.2">
      <c r="A866" s="3"/>
      <c r="B866" s="18"/>
      <c r="C866" s="15" t="s">
        <v>11003</v>
      </c>
      <c r="D866" s="20"/>
      <c r="E866" s="759" t="s">
        <v>11002</v>
      </c>
      <c r="F866"/>
    </row>
    <row r="867" spans="1:6" x14ac:dyDescent="0.2">
      <c r="A867" s="3"/>
      <c r="B867" s="18"/>
      <c r="C867" s="15" t="s">
        <v>11028</v>
      </c>
      <c r="D867" s="20"/>
      <c r="E867" s="763" t="s">
        <v>11029</v>
      </c>
      <c r="F867"/>
    </row>
    <row r="868" spans="1:6" x14ac:dyDescent="0.2">
      <c r="A868" s="3"/>
      <c r="B868" s="18"/>
      <c r="C868" s="15" t="s">
        <v>11098</v>
      </c>
      <c r="D868" s="20"/>
      <c r="E868" s="778" t="s">
        <v>11097</v>
      </c>
      <c r="F868"/>
    </row>
    <row r="869" spans="1:6" ht="25.5" x14ac:dyDescent="0.2">
      <c r="A869" s="3"/>
      <c r="B869" s="18"/>
      <c r="C869" s="15" t="s">
        <v>11824</v>
      </c>
      <c r="D869" s="20"/>
      <c r="E869" s="909" t="s">
        <v>11825</v>
      </c>
      <c r="F869"/>
    </row>
    <row r="870" spans="1:6" x14ac:dyDescent="0.2">
      <c r="A870" s="3"/>
      <c r="B870" s="18"/>
      <c r="C870" s="18" t="s">
        <v>496</v>
      </c>
      <c r="D870" s="20"/>
      <c r="E870" s="8" t="s">
        <v>497</v>
      </c>
      <c r="F870"/>
    </row>
    <row r="871" spans="1:6" x14ac:dyDescent="0.2">
      <c r="A871" s="3"/>
      <c r="B871" s="18"/>
      <c r="C871" s="15" t="s">
        <v>8444</v>
      </c>
      <c r="D871" s="20"/>
      <c r="E871" s="383" t="s">
        <v>8504</v>
      </c>
      <c r="F871"/>
    </row>
    <row r="872" spans="1:6" x14ac:dyDescent="0.2">
      <c r="A872" s="3"/>
      <c r="B872" s="18"/>
      <c r="C872" s="18" t="s">
        <v>6589</v>
      </c>
      <c r="D872" s="20"/>
      <c r="E872" s="8" t="s">
        <v>2149</v>
      </c>
      <c r="F872"/>
    </row>
    <row r="873" spans="1:6" x14ac:dyDescent="0.2">
      <c r="A873" s="3"/>
      <c r="B873" s="18"/>
      <c r="C873" s="18" t="s">
        <v>7285</v>
      </c>
      <c r="D873" s="20"/>
      <c r="E873" s="8" t="s">
        <v>7286</v>
      </c>
      <c r="F873"/>
    </row>
    <row r="874" spans="1:6" x14ac:dyDescent="0.2">
      <c r="A874" s="3"/>
      <c r="B874" s="18"/>
      <c r="C874" s="18" t="s">
        <v>7284</v>
      </c>
      <c r="D874" s="20"/>
      <c r="E874" s="8" t="s">
        <v>7287</v>
      </c>
      <c r="F874"/>
    </row>
    <row r="875" spans="1:6" x14ac:dyDescent="0.2">
      <c r="A875" s="3"/>
      <c r="B875" s="18"/>
      <c r="C875" s="18" t="s">
        <v>2150</v>
      </c>
      <c r="D875" s="20"/>
      <c r="E875" s="8" t="s">
        <v>7169</v>
      </c>
      <c r="F875"/>
    </row>
    <row r="876" spans="1:6" x14ac:dyDescent="0.2">
      <c r="A876" s="3"/>
      <c r="B876" s="18"/>
      <c r="C876" s="18" t="s">
        <v>1355</v>
      </c>
      <c r="D876" s="20"/>
      <c r="E876" s="8" t="s">
        <v>1356</v>
      </c>
      <c r="F876"/>
    </row>
    <row r="877" spans="1:6" x14ac:dyDescent="0.2">
      <c r="A877" s="3"/>
      <c r="B877" s="18"/>
      <c r="C877" s="15" t="s">
        <v>9767</v>
      </c>
      <c r="D877" s="20"/>
      <c r="E877" s="628" t="s">
        <v>9768</v>
      </c>
      <c r="F877"/>
    </row>
    <row r="878" spans="1:6" x14ac:dyDescent="0.2">
      <c r="A878" s="3"/>
      <c r="B878" s="18"/>
      <c r="C878" s="18"/>
      <c r="D878" s="20"/>
      <c r="E878" s="611"/>
      <c r="F878"/>
    </row>
    <row r="879" spans="1:6" s="811" customFormat="1" x14ac:dyDescent="0.2">
      <c r="A879" s="38"/>
      <c r="B879" s="38" t="s">
        <v>4749</v>
      </c>
      <c r="C879" s="38"/>
      <c r="D879" s="815" t="s">
        <v>5045</v>
      </c>
      <c r="E879" s="38"/>
    </row>
    <row r="880" spans="1:6" x14ac:dyDescent="0.2">
      <c r="A880" s="3"/>
      <c r="B880" s="18"/>
      <c r="C880" s="18" t="s">
        <v>1874</v>
      </c>
      <c r="D880" s="20"/>
      <c r="E880" s="8" t="s">
        <v>1597</v>
      </c>
      <c r="F880"/>
    </row>
    <row r="881" spans="1:6" x14ac:dyDescent="0.2">
      <c r="A881" s="3"/>
      <c r="B881" s="18"/>
      <c r="C881" s="15" t="s">
        <v>11218</v>
      </c>
      <c r="D881" s="20"/>
      <c r="E881" s="799" t="s">
        <v>11219</v>
      </c>
      <c r="F881"/>
    </row>
    <row r="882" spans="1:6" x14ac:dyDescent="0.2">
      <c r="A882" s="3"/>
      <c r="B882" s="18"/>
      <c r="C882" s="15" t="s">
        <v>11600</v>
      </c>
      <c r="D882" s="20"/>
      <c r="E882" s="893" t="s">
        <v>11601</v>
      </c>
      <c r="F882"/>
    </row>
    <row r="883" spans="1:6" x14ac:dyDescent="0.2">
      <c r="A883" s="3"/>
      <c r="B883" s="18"/>
      <c r="C883" s="18" t="s">
        <v>1479</v>
      </c>
      <c r="D883" s="20"/>
      <c r="E883" s="8" t="s">
        <v>716</v>
      </c>
      <c r="F883"/>
    </row>
    <row r="884" spans="1:6" x14ac:dyDescent="0.2">
      <c r="A884" s="3"/>
      <c r="B884" s="18"/>
      <c r="C884" s="15" t="s">
        <v>11858</v>
      </c>
      <c r="D884" s="20"/>
      <c r="E884" s="916" t="s">
        <v>11859</v>
      </c>
      <c r="F884" s="663" t="s">
        <v>10365</v>
      </c>
    </row>
    <row r="885" spans="1:6" x14ac:dyDescent="0.2">
      <c r="A885" s="3"/>
      <c r="B885" s="18"/>
      <c r="C885" s="18" t="s">
        <v>1368</v>
      </c>
      <c r="D885" s="20"/>
      <c r="E885" s="8" t="s">
        <v>525</v>
      </c>
      <c r="F885"/>
    </row>
    <row r="886" spans="1:6" x14ac:dyDescent="0.2">
      <c r="A886" s="3"/>
      <c r="B886" s="18"/>
      <c r="C886" s="18" t="s">
        <v>2569</v>
      </c>
      <c r="D886" s="20"/>
      <c r="E886" s="8" t="s">
        <v>2472</v>
      </c>
      <c r="F886"/>
    </row>
    <row r="887" spans="1:6" x14ac:dyDescent="0.2">
      <c r="A887" s="3"/>
      <c r="B887" s="18"/>
      <c r="C887" s="18"/>
      <c r="D887" s="20"/>
      <c r="E887" s="837"/>
      <c r="F887"/>
    </row>
    <row r="888" spans="1:6" ht="25.5" x14ac:dyDescent="0.2">
      <c r="A888" s="3"/>
      <c r="B888" s="18"/>
      <c r="C888" s="18" t="s">
        <v>2424</v>
      </c>
      <c r="D888" s="20"/>
      <c r="E888" s="8" t="s">
        <v>1449</v>
      </c>
      <c r="F888"/>
    </row>
    <row r="889" spans="1:6" x14ac:dyDescent="0.2">
      <c r="A889" s="3"/>
      <c r="B889" s="18"/>
      <c r="C889" s="18" t="s">
        <v>6024</v>
      </c>
      <c r="D889" s="20"/>
      <c r="E889" s="8" t="s">
        <v>1200</v>
      </c>
      <c r="F889"/>
    </row>
    <row r="890" spans="1:6" x14ac:dyDescent="0.2">
      <c r="A890" s="3"/>
      <c r="B890" s="18"/>
      <c r="C890" s="18"/>
      <c r="D890" s="20"/>
      <c r="E890" s="837"/>
      <c r="F890"/>
    </row>
    <row r="891" spans="1:6" x14ac:dyDescent="0.2">
      <c r="A891" s="3"/>
      <c r="B891" s="18"/>
      <c r="C891" s="18" t="s">
        <v>607</v>
      </c>
      <c r="D891" s="20"/>
      <c r="E891" s="8" t="s">
        <v>173</v>
      </c>
      <c r="F891"/>
    </row>
    <row r="892" spans="1:6" x14ac:dyDescent="0.2">
      <c r="A892" s="3"/>
      <c r="B892" s="18"/>
      <c r="C892" s="18" t="s">
        <v>670</v>
      </c>
      <c r="D892" s="20"/>
      <c r="E892" s="58" t="s">
        <v>2151</v>
      </c>
      <c r="F892"/>
    </row>
    <row r="893" spans="1:6" x14ac:dyDescent="0.2">
      <c r="A893" s="3"/>
      <c r="B893" s="18"/>
      <c r="C893" s="58" t="s">
        <v>7581</v>
      </c>
      <c r="D893" s="58"/>
      <c r="E893" s="162" t="s">
        <v>3833</v>
      </c>
      <c r="F893"/>
    </row>
    <row r="894" spans="1:6" x14ac:dyDescent="0.2">
      <c r="A894" s="3"/>
      <c r="B894" s="18"/>
      <c r="C894" s="58" t="s">
        <v>3834</v>
      </c>
      <c r="D894" s="58"/>
      <c r="E894" s="162" t="s">
        <v>4360</v>
      </c>
      <c r="F894"/>
    </row>
    <row r="895" spans="1:6" x14ac:dyDescent="0.2">
      <c r="A895" s="3"/>
      <c r="B895" s="18"/>
      <c r="C895" s="58" t="s">
        <v>4580</v>
      </c>
      <c r="D895" s="58"/>
      <c r="E895" s="162" t="s">
        <v>78</v>
      </c>
      <c r="F895"/>
    </row>
    <row r="896" spans="1:6" x14ac:dyDescent="0.2">
      <c r="A896" s="3"/>
      <c r="B896" s="18"/>
      <c r="C896" s="952" t="s">
        <v>79</v>
      </c>
      <c r="D896" s="952"/>
      <c r="E896" s="162" t="s">
        <v>80</v>
      </c>
      <c r="F896"/>
    </row>
    <row r="897" spans="1:6" x14ac:dyDescent="0.2">
      <c r="A897" s="3"/>
      <c r="B897" s="18"/>
      <c r="C897" s="58" t="s">
        <v>81</v>
      </c>
      <c r="D897" s="58"/>
      <c r="E897" s="162" t="s">
        <v>3165</v>
      </c>
      <c r="F897"/>
    </row>
    <row r="898" spans="1:6" x14ac:dyDescent="0.2">
      <c r="A898" s="3"/>
      <c r="B898" s="18"/>
      <c r="C898" s="58" t="s">
        <v>4520</v>
      </c>
      <c r="D898" s="58"/>
      <c r="E898" s="162" t="s">
        <v>6863</v>
      </c>
      <c r="F898"/>
    </row>
    <row r="899" spans="1:6" x14ac:dyDescent="0.2">
      <c r="A899" s="3"/>
      <c r="B899" s="18"/>
      <c r="C899" s="58" t="s">
        <v>5933</v>
      </c>
      <c r="D899" s="58"/>
      <c r="E899" s="162" t="s">
        <v>5934</v>
      </c>
      <c r="F899"/>
    </row>
    <row r="900" spans="1:6" x14ac:dyDescent="0.2">
      <c r="A900" s="3"/>
      <c r="B900" s="18"/>
      <c r="C900" s="58" t="s">
        <v>5935</v>
      </c>
      <c r="D900" s="58"/>
      <c r="E900" s="162" t="s">
        <v>1520</v>
      </c>
      <c r="F900"/>
    </row>
    <row r="901" spans="1:6" x14ac:dyDescent="0.2">
      <c r="A901" s="3"/>
      <c r="B901" s="18"/>
      <c r="C901" s="58" t="s">
        <v>4192</v>
      </c>
      <c r="D901" s="58"/>
      <c r="E901" s="162" t="s">
        <v>4193</v>
      </c>
      <c r="F901"/>
    </row>
    <row r="902" spans="1:6" x14ac:dyDescent="0.2">
      <c r="A902" s="3"/>
      <c r="B902" s="18"/>
      <c r="C902" s="58" t="s">
        <v>1863</v>
      </c>
      <c r="D902" s="58"/>
      <c r="E902" s="162" t="s">
        <v>4756</v>
      </c>
      <c r="F902"/>
    </row>
    <row r="903" spans="1:6" x14ac:dyDescent="0.2">
      <c r="A903" s="3"/>
      <c r="B903" s="18"/>
      <c r="C903" s="58" t="s">
        <v>1480</v>
      </c>
      <c r="D903" s="58"/>
      <c r="E903" s="162" t="s">
        <v>5471</v>
      </c>
      <c r="F903"/>
    </row>
    <row r="904" spans="1:6" x14ac:dyDescent="0.2">
      <c r="A904" s="3"/>
      <c r="B904" s="18"/>
      <c r="C904" s="58" t="s">
        <v>6861</v>
      </c>
      <c r="D904" s="58"/>
      <c r="E904" s="162" t="s">
        <v>3597</v>
      </c>
      <c r="F904"/>
    </row>
    <row r="905" spans="1:6" x14ac:dyDescent="0.2">
      <c r="A905" s="3"/>
      <c r="B905" s="18"/>
      <c r="C905" s="58" t="s">
        <v>6006</v>
      </c>
      <c r="D905" s="58"/>
      <c r="E905" s="162" t="s">
        <v>3598</v>
      </c>
      <c r="F905"/>
    </row>
    <row r="906" spans="1:6" x14ac:dyDescent="0.2">
      <c r="A906" s="3"/>
      <c r="B906" s="18"/>
      <c r="C906" s="58" t="s">
        <v>6007</v>
      </c>
      <c r="D906" s="58"/>
      <c r="E906" s="162" t="s">
        <v>3599</v>
      </c>
      <c r="F906"/>
    </row>
    <row r="907" spans="1:6" x14ac:dyDescent="0.2">
      <c r="A907" s="3"/>
      <c r="B907" s="18"/>
      <c r="C907" s="58" t="s">
        <v>7255</v>
      </c>
      <c r="D907" s="58"/>
      <c r="E907" s="162" t="s">
        <v>5041</v>
      </c>
      <c r="F907"/>
    </row>
    <row r="908" spans="1:6" x14ac:dyDescent="0.2">
      <c r="A908" s="3"/>
      <c r="B908" s="18"/>
      <c r="C908" s="58" t="s">
        <v>4755</v>
      </c>
      <c r="D908" s="58"/>
      <c r="E908" s="162" t="s">
        <v>5472</v>
      </c>
      <c r="F908"/>
    </row>
    <row r="909" spans="1:6" x14ac:dyDescent="0.2">
      <c r="A909" s="3"/>
      <c r="B909" s="18"/>
      <c r="C909" s="58" t="s">
        <v>5042</v>
      </c>
      <c r="D909" s="58"/>
      <c r="E909" s="162" t="s">
        <v>5662</v>
      </c>
      <c r="F909"/>
    </row>
    <row r="910" spans="1:6" x14ac:dyDescent="0.2">
      <c r="A910" s="3"/>
      <c r="B910" s="18"/>
      <c r="C910" s="58" t="s">
        <v>283</v>
      </c>
      <c r="D910" s="58"/>
      <c r="E910" s="162" t="s">
        <v>1879</v>
      </c>
      <c r="F910"/>
    </row>
    <row r="911" spans="1:6" x14ac:dyDescent="0.2">
      <c r="A911" s="3"/>
      <c r="B911" s="18"/>
      <c r="C911" s="58" t="s">
        <v>116</v>
      </c>
      <c r="D911" s="58"/>
      <c r="E911" s="162" t="s">
        <v>4928</v>
      </c>
      <c r="F911"/>
    </row>
    <row r="912" spans="1:6" x14ac:dyDescent="0.2">
      <c r="A912" s="3"/>
      <c r="B912" s="18"/>
      <c r="C912" s="58" t="s">
        <v>4929</v>
      </c>
      <c r="D912" s="58"/>
      <c r="E912" s="162" t="s">
        <v>4930</v>
      </c>
      <c r="F912"/>
    </row>
    <row r="913" spans="1:6" x14ac:dyDescent="0.2">
      <c r="A913" s="3"/>
      <c r="B913" s="18"/>
      <c r="C913" s="58" t="s">
        <v>7111</v>
      </c>
      <c r="D913" s="58"/>
      <c r="E913" s="162" t="s">
        <v>7110</v>
      </c>
      <c r="F913"/>
    </row>
    <row r="914" spans="1:6" x14ac:dyDescent="0.2">
      <c r="A914" s="3"/>
      <c r="B914" s="18"/>
      <c r="C914" s="58" t="s">
        <v>7112</v>
      </c>
      <c r="D914" s="58"/>
      <c r="E914" s="162" t="s">
        <v>7114</v>
      </c>
      <c r="F914"/>
    </row>
    <row r="915" spans="1:6" x14ac:dyDescent="0.2">
      <c r="A915" s="3"/>
      <c r="B915" s="18"/>
      <c r="C915" s="58" t="s">
        <v>7113</v>
      </c>
      <c r="D915" s="58"/>
      <c r="E915" s="162" t="s">
        <v>2544</v>
      </c>
      <c r="F915"/>
    </row>
    <row r="916" spans="1:6" x14ac:dyDescent="0.2">
      <c r="A916" s="3"/>
      <c r="B916" s="18"/>
      <c r="C916" s="58" t="s">
        <v>284</v>
      </c>
      <c r="D916" s="58"/>
      <c r="E916" s="162" t="s">
        <v>285</v>
      </c>
      <c r="F916"/>
    </row>
    <row r="917" spans="1:6" x14ac:dyDescent="0.2">
      <c r="A917" s="3"/>
      <c r="B917" s="18"/>
      <c r="C917" s="58" t="s">
        <v>286</v>
      </c>
      <c r="D917" s="58"/>
      <c r="E917" s="162" t="s">
        <v>287</v>
      </c>
      <c r="F917"/>
    </row>
    <row r="918" spans="1:6" x14ac:dyDescent="0.2">
      <c r="A918" s="3"/>
      <c r="B918" s="18"/>
      <c r="C918" s="58" t="s">
        <v>289</v>
      </c>
      <c r="D918" s="58"/>
      <c r="E918" s="162" t="s">
        <v>288</v>
      </c>
      <c r="F918"/>
    </row>
    <row r="919" spans="1:6" x14ac:dyDescent="0.2">
      <c r="A919" s="3"/>
      <c r="B919" s="18"/>
      <c r="C919" s="58" t="s">
        <v>2707</v>
      </c>
      <c r="D919" s="58"/>
      <c r="E919" s="162" t="s">
        <v>512</v>
      </c>
      <c r="F919"/>
    </row>
    <row r="920" spans="1:6" x14ac:dyDescent="0.2">
      <c r="A920" s="3"/>
      <c r="B920" s="18"/>
      <c r="C920" s="58" t="s">
        <v>2708</v>
      </c>
      <c r="D920" s="58"/>
      <c r="E920" s="162" t="s">
        <v>2709</v>
      </c>
      <c r="F920"/>
    </row>
    <row r="921" spans="1:6" x14ac:dyDescent="0.2">
      <c r="A921" s="3"/>
      <c r="B921" s="18"/>
      <c r="C921" s="18" t="s">
        <v>2710</v>
      </c>
      <c r="D921" s="58"/>
      <c r="E921" s="162" t="s">
        <v>2712</v>
      </c>
      <c r="F921"/>
    </row>
    <row r="922" spans="1:6" x14ac:dyDescent="0.2">
      <c r="A922" s="3"/>
      <c r="B922" s="18"/>
      <c r="C922" s="58" t="s">
        <v>2711</v>
      </c>
      <c r="D922" s="58"/>
      <c r="E922" s="162" t="s">
        <v>2713</v>
      </c>
      <c r="F922"/>
    </row>
    <row r="923" spans="1:6" x14ac:dyDescent="0.2">
      <c r="A923" s="3"/>
      <c r="B923" s="18"/>
      <c r="C923" s="58" t="s">
        <v>3540</v>
      </c>
      <c r="D923" s="58"/>
      <c r="E923" s="162" t="s">
        <v>3541</v>
      </c>
      <c r="F923"/>
    </row>
    <row r="924" spans="1:6" x14ac:dyDescent="0.2">
      <c r="A924" s="3"/>
      <c r="B924" s="18"/>
      <c r="C924" s="58" t="s">
        <v>2646</v>
      </c>
      <c r="D924" s="58"/>
      <c r="E924" s="162" t="s">
        <v>3141</v>
      </c>
      <c r="F924"/>
    </row>
    <row r="925" spans="1:6" x14ac:dyDescent="0.2">
      <c r="A925" s="3"/>
      <c r="B925" s="18"/>
      <c r="C925" s="58" t="s">
        <v>2647</v>
      </c>
      <c r="D925" s="58"/>
      <c r="E925" s="162" t="s">
        <v>2612</v>
      </c>
      <c r="F925"/>
    </row>
    <row r="926" spans="1:6" x14ac:dyDescent="0.2">
      <c r="A926" s="3"/>
      <c r="B926" s="18"/>
      <c r="C926" s="58" t="s">
        <v>2648</v>
      </c>
      <c r="D926" s="58"/>
      <c r="E926" s="162" t="s">
        <v>2613</v>
      </c>
      <c r="F926"/>
    </row>
    <row r="927" spans="1:6" x14ac:dyDescent="0.2">
      <c r="A927" s="3"/>
      <c r="B927" s="18"/>
      <c r="C927" s="58" t="s">
        <v>7550</v>
      </c>
      <c r="D927" s="58"/>
      <c r="E927" s="162" t="s">
        <v>7551</v>
      </c>
      <c r="F927"/>
    </row>
    <row r="928" spans="1:6" x14ac:dyDescent="0.2">
      <c r="A928" s="3"/>
      <c r="B928" s="18"/>
      <c r="C928" s="18" t="s">
        <v>6790</v>
      </c>
      <c r="D928" s="58"/>
      <c r="E928" s="162" t="s">
        <v>6795</v>
      </c>
      <c r="F928"/>
    </row>
    <row r="929" spans="1:6" x14ac:dyDescent="0.2">
      <c r="A929" s="3"/>
      <c r="B929" s="18"/>
      <c r="C929" s="58" t="s">
        <v>6791</v>
      </c>
      <c r="D929" s="58"/>
      <c r="E929" s="162" t="s">
        <v>6796</v>
      </c>
      <c r="F929"/>
    </row>
    <row r="930" spans="1:6" x14ac:dyDescent="0.2">
      <c r="A930" s="3"/>
      <c r="B930" s="18"/>
      <c r="C930" s="58" t="s">
        <v>6792</v>
      </c>
      <c r="D930" s="58"/>
      <c r="E930" s="162" t="s">
        <v>6797</v>
      </c>
      <c r="F930"/>
    </row>
    <row r="931" spans="1:6" x14ac:dyDescent="0.2">
      <c r="A931" s="3"/>
      <c r="B931" s="18"/>
      <c r="C931" s="58" t="s">
        <v>6793</v>
      </c>
      <c r="D931" s="58"/>
      <c r="E931" s="162" t="s">
        <v>6798</v>
      </c>
      <c r="F931"/>
    </row>
    <row r="932" spans="1:6" x14ac:dyDescent="0.2">
      <c r="A932" s="3"/>
      <c r="B932" s="18"/>
      <c r="C932" s="18" t="s">
        <v>6794</v>
      </c>
      <c r="D932" s="58"/>
      <c r="E932" s="162" t="s">
        <v>6799</v>
      </c>
      <c r="F932"/>
    </row>
    <row r="933" spans="1:6" x14ac:dyDescent="0.2">
      <c r="A933" s="3"/>
      <c r="B933" s="18"/>
      <c r="C933" s="15" t="s">
        <v>7827</v>
      </c>
      <c r="D933" s="257"/>
      <c r="E933" s="259" t="s">
        <v>7828</v>
      </c>
      <c r="F933"/>
    </row>
    <row r="934" spans="1:6" x14ac:dyDescent="0.2">
      <c r="A934" s="3"/>
      <c r="B934" s="18"/>
      <c r="C934" s="15" t="s">
        <v>7829</v>
      </c>
      <c r="D934" s="258"/>
      <c r="E934" s="259" t="s">
        <v>7830</v>
      </c>
      <c r="F934"/>
    </row>
    <row r="935" spans="1:6" x14ac:dyDescent="0.2">
      <c r="A935" s="3"/>
      <c r="B935" s="18"/>
      <c r="C935" s="15" t="s">
        <v>8257</v>
      </c>
      <c r="D935" s="372"/>
      <c r="E935" s="259" t="s">
        <v>8258</v>
      </c>
      <c r="F935"/>
    </row>
    <row r="936" spans="1:6" x14ac:dyDescent="0.2">
      <c r="A936" s="3"/>
      <c r="B936" s="18"/>
      <c r="C936" s="15" t="s">
        <v>8461</v>
      </c>
      <c r="D936" s="385"/>
      <c r="E936" s="259" t="s">
        <v>8466</v>
      </c>
      <c r="F936"/>
    </row>
    <row r="937" spans="1:6" x14ac:dyDescent="0.2">
      <c r="A937" s="3"/>
      <c r="B937" s="18"/>
      <c r="C937" s="15" t="s">
        <v>8462</v>
      </c>
      <c r="D937" s="385"/>
      <c r="E937" s="259" t="s">
        <v>8467</v>
      </c>
      <c r="F937"/>
    </row>
    <row r="938" spans="1:6" x14ac:dyDescent="0.2">
      <c r="A938" s="3"/>
      <c r="B938" s="18"/>
      <c r="C938" s="15" t="s">
        <v>8463</v>
      </c>
      <c r="D938" s="385"/>
      <c r="E938" s="259" t="s">
        <v>8468</v>
      </c>
      <c r="F938"/>
    </row>
    <row r="939" spans="1:6" x14ac:dyDescent="0.2">
      <c r="A939" s="3"/>
      <c r="B939" s="18"/>
      <c r="C939" s="15" t="s">
        <v>8464</v>
      </c>
      <c r="D939" s="385"/>
      <c r="E939" s="259" t="s">
        <v>8465</v>
      </c>
      <c r="F939"/>
    </row>
    <row r="940" spans="1:6" x14ac:dyDescent="0.2">
      <c r="A940" s="3"/>
      <c r="B940" s="18"/>
      <c r="C940" s="15" t="s">
        <v>8495</v>
      </c>
      <c r="D940" s="390"/>
      <c r="E940" s="259" t="s">
        <v>8496</v>
      </c>
      <c r="F940"/>
    </row>
    <row r="941" spans="1:6" x14ac:dyDescent="0.2">
      <c r="A941" s="3"/>
      <c r="B941" s="18"/>
      <c r="C941" s="15" t="s">
        <v>9747</v>
      </c>
      <c r="D941" s="620"/>
      <c r="E941" s="621" t="s">
        <v>9748</v>
      </c>
    </row>
    <row r="942" spans="1:6" ht="15" x14ac:dyDescent="0.25">
      <c r="A942" s="3"/>
      <c r="B942" s="18"/>
      <c r="C942" s="15" t="s">
        <v>9977</v>
      </c>
      <c r="D942" s="256"/>
      <c r="E942" s="662" t="s">
        <v>9991</v>
      </c>
      <c r="F942" s="663" t="s">
        <v>9997</v>
      </c>
    </row>
    <row r="943" spans="1:6" ht="15" x14ac:dyDescent="0.25">
      <c r="A943" s="3"/>
      <c r="B943" s="18"/>
      <c r="C943" s="15" t="s">
        <v>9978</v>
      </c>
      <c r="D943" s="256"/>
      <c r="E943" s="662" t="s">
        <v>9992</v>
      </c>
      <c r="F943" s="663" t="s">
        <v>9995</v>
      </c>
    </row>
    <row r="944" spans="1:6" ht="30" x14ac:dyDescent="0.25">
      <c r="A944" s="3"/>
      <c r="B944" s="18"/>
      <c r="C944" s="15" t="s">
        <v>9979</v>
      </c>
      <c r="D944" s="657"/>
      <c r="E944" s="662" t="s">
        <v>9993</v>
      </c>
      <c r="F944" s="663" t="s">
        <v>9996</v>
      </c>
    </row>
    <row r="945" spans="1:6" ht="15" x14ac:dyDescent="0.25">
      <c r="A945" s="3"/>
      <c r="B945" s="18"/>
      <c r="C945" s="15" t="s">
        <v>9980</v>
      </c>
      <c r="D945" s="657"/>
      <c r="E945" s="662" t="s">
        <v>9994</v>
      </c>
      <c r="F945" s="663" t="s">
        <v>9995</v>
      </c>
    </row>
    <row r="946" spans="1:6" ht="15" x14ac:dyDescent="0.25">
      <c r="A946" s="3"/>
      <c r="B946" s="18"/>
      <c r="C946" s="15" t="s">
        <v>9981</v>
      </c>
      <c r="D946" s="657"/>
      <c r="E946" s="662" t="s">
        <v>9999</v>
      </c>
      <c r="F946" s="663" t="s">
        <v>9998</v>
      </c>
    </row>
    <row r="947" spans="1:6" x14ac:dyDescent="0.2">
      <c r="A947" s="3"/>
      <c r="B947" s="18"/>
      <c r="C947" s="15" t="s">
        <v>11159</v>
      </c>
      <c r="D947" s="657"/>
      <c r="E947" s="792" t="s">
        <v>11160</v>
      </c>
      <c r="F947" s="663"/>
    </row>
    <row r="948" spans="1:6" x14ac:dyDescent="0.2">
      <c r="A948" s="3"/>
      <c r="B948" s="18"/>
      <c r="C948" s="15" t="s">
        <v>11306</v>
      </c>
      <c r="D948" s="657"/>
      <c r="E948" s="822" t="s">
        <v>11307</v>
      </c>
      <c r="F948" s="663" t="s">
        <v>10123</v>
      </c>
    </row>
    <row r="949" spans="1:6" x14ac:dyDescent="0.2">
      <c r="A949" s="3"/>
      <c r="B949" s="18"/>
      <c r="C949" s="15" t="s">
        <v>11330</v>
      </c>
      <c r="D949" s="657"/>
      <c r="E949" s="827" t="s">
        <v>11357</v>
      </c>
      <c r="F949" s="663" t="s">
        <v>11332</v>
      </c>
    </row>
    <row r="950" spans="1:6" x14ac:dyDescent="0.2">
      <c r="A950" s="3"/>
      <c r="B950" s="18"/>
      <c r="C950" s="15" t="s">
        <v>11356</v>
      </c>
      <c r="D950" s="657"/>
      <c r="E950" s="833" t="s">
        <v>11358</v>
      </c>
      <c r="F950" s="663" t="s">
        <v>11359</v>
      </c>
    </row>
    <row r="951" spans="1:6" x14ac:dyDescent="0.2">
      <c r="A951" s="3"/>
      <c r="B951" s="18"/>
      <c r="C951" s="15" t="s">
        <v>11387</v>
      </c>
      <c r="D951" s="657"/>
      <c r="E951" s="838" t="s">
        <v>11388</v>
      </c>
      <c r="F951" s="663" t="s">
        <v>10711</v>
      </c>
    </row>
    <row r="952" spans="1:6" x14ac:dyDescent="0.2">
      <c r="A952" s="3"/>
      <c r="B952" s="18"/>
      <c r="C952" s="18" t="s">
        <v>3381</v>
      </c>
      <c r="D952" s="20"/>
      <c r="E952" s="8" t="s">
        <v>3382</v>
      </c>
    </row>
    <row r="953" spans="1:6" x14ac:dyDescent="0.2">
      <c r="A953" s="3"/>
      <c r="B953" s="18"/>
      <c r="C953" s="18" t="s">
        <v>3082</v>
      </c>
      <c r="D953" s="20"/>
      <c r="E953" s="8" t="s">
        <v>525</v>
      </c>
    </row>
    <row r="954" spans="1:6" ht="25.5" x14ac:dyDescent="0.2">
      <c r="A954" s="3"/>
      <c r="B954" s="18"/>
      <c r="C954" s="18" t="s">
        <v>3133</v>
      </c>
      <c r="D954" s="20"/>
      <c r="E954" s="8" t="s">
        <v>1459</v>
      </c>
    </row>
    <row r="955" spans="1:6" x14ac:dyDescent="0.2">
      <c r="A955" s="3"/>
      <c r="B955" s="18"/>
      <c r="C955" s="18" t="s">
        <v>1873</v>
      </c>
      <c r="D955" s="20"/>
      <c r="E955" s="8" t="s">
        <v>5328</v>
      </c>
    </row>
    <row r="956" spans="1:6" x14ac:dyDescent="0.2">
      <c r="A956" s="3"/>
      <c r="B956" s="18" t="s">
        <v>2231</v>
      </c>
      <c r="C956" s="3"/>
      <c r="D956" s="20" t="s">
        <v>6</v>
      </c>
      <c r="E956" s="4"/>
    </row>
    <row r="957" spans="1:6" x14ac:dyDescent="0.2">
      <c r="A957" s="3"/>
      <c r="B957" s="18"/>
      <c r="C957" s="18" t="s">
        <v>7403</v>
      </c>
      <c r="D957" s="20"/>
      <c r="E957" s="4" t="s">
        <v>4288</v>
      </c>
    </row>
    <row r="958" spans="1:6" x14ac:dyDescent="0.2">
      <c r="A958" s="3"/>
      <c r="B958" s="18"/>
      <c r="C958" s="18" t="s">
        <v>3705</v>
      </c>
      <c r="D958" s="20"/>
      <c r="E958" s="4" t="s">
        <v>3782</v>
      </c>
    </row>
    <row r="959" spans="1:6" x14ac:dyDescent="0.2">
      <c r="A959" s="3"/>
      <c r="B959" s="18"/>
      <c r="C959" s="18" t="s">
        <v>3783</v>
      </c>
      <c r="D959" s="20"/>
      <c r="E959" s="4" t="s">
        <v>3784</v>
      </c>
    </row>
    <row r="960" spans="1:6" x14ac:dyDescent="0.2">
      <c r="A960" s="3"/>
      <c r="B960" s="18" t="s">
        <v>2232</v>
      </c>
      <c r="C960" s="3"/>
      <c r="D960" s="20" t="s">
        <v>7</v>
      </c>
      <c r="E960" s="4"/>
    </row>
    <row r="961" spans="1:6" x14ac:dyDescent="0.2">
      <c r="A961" s="3"/>
      <c r="B961" s="18" t="s">
        <v>2233</v>
      </c>
      <c r="C961" s="3"/>
      <c r="D961" s="20" t="s">
        <v>4071</v>
      </c>
      <c r="E961" s="4"/>
      <c r="F961" s="6"/>
    </row>
    <row r="962" spans="1:6" x14ac:dyDescent="0.2">
      <c r="A962" s="3"/>
      <c r="B962" s="18"/>
      <c r="C962" s="24" t="s">
        <v>8030</v>
      </c>
      <c r="D962" s="25"/>
      <c r="E962" s="24" t="s">
        <v>8031</v>
      </c>
      <c r="F962" s="281" t="s">
        <v>5277</v>
      </c>
    </row>
    <row r="963" spans="1:6" x14ac:dyDescent="0.2">
      <c r="A963" s="3"/>
      <c r="B963" s="15"/>
      <c r="C963" s="24" t="s">
        <v>8171</v>
      </c>
      <c r="D963" s="25"/>
      <c r="E963" s="49" t="s">
        <v>8172</v>
      </c>
      <c r="F963" s="281" t="s">
        <v>5277</v>
      </c>
    </row>
    <row r="964" spans="1:6" x14ac:dyDescent="0.2">
      <c r="A964" s="3"/>
      <c r="B964" s="18"/>
      <c r="C964" s="24" t="s">
        <v>602</v>
      </c>
      <c r="D964" s="25"/>
      <c r="E964" s="24" t="s">
        <v>11119</v>
      </c>
      <c r="F964" s="281" t="s">
        <v>5282</v>
      </c>
    </row>
    <row r="965" spans="1:6" x14ac:dyDescent="0.2">
      <c r="A965" s="3"/>
      <c r="B965" s="18"/>
      <c r="C965" s="24" t="s">
        <v>4782</v>
      </c>
      <c r="D965" s="25"/>
      <c r="E965" s="49" t="s">
        <v>4781</v>
      </c>
      <c r="F965" s="281" t="s">
        <v>5282</v>
      </c>
    </row>
    <row r="966" spans="1:6" x14ac:dyDescent="0.2">
      <c r="A966" s="3"/>
      <c r="B966" s="18"/>
      <c r="C966" s="24" t="s">
        <v>4783</v>
      </c>
      <c r="D966" s="25"/>
      <c r="E966" s="24" t="s">
        <v>149</v>
      </c>
      <c r="F966" s="281" t="s">
        <v>5282</v>
      </c>
    </row>
    <row r="967" spans="1:6" x14ac:dyDescent="0.2">
      <c r="A967" s="3"/>
      <c r="B967" s="18"/>
      <c r="C967" s="24" t="s">
        <v>5420</v>
      </c>
      <c r="D967" s="25"/>
      <c r="E967" s="24" t="s">
        <v>7044</v>
      </c>
      <c r="F967" s="281" t="s">
        <v>5282</v>
      </c>
    </row>
    <row r="968" spans="1:6" x14ac:dyDescent="0.2">
      <c r="A968" s="3"/>
      <c r="B968" s="18"/>
      <c r="C968" s="24" t="s">
        <v>6905</v>
      </c>
      <c r="D968" s="25"/>
      <c r="E968" s="49" t="s">
        <v>6906</v>
      </c>
      <c r="F968" s="282"/>
    </row>
    <row r="969" spans="1:6" x14ac:dyDescent="0.2">
      <c r="A969" s="3"/>
      <c r="B969" s="18"/>
      <c r="C969" s="24" t="s">
        <v>403</v>
      </c>
      <c r="D969" s="25"/>
      <c r="E969" s="24" t="s">
        <v>6174</v>
      </c>
      <c r="F969" s="282">
        <v>10900</v>
      </c>
    </row>
    <row r="970" spans="1:6" x14ac:dyDescent="0.2">
      <c r="A970" s="3"/>
      <c r="B970" s="18"/>
      <c r="C970" s="24" t="s">
        <v>3503</v>
      </c>
      <c r="D970" s="25"/>
      <c r="E970" s="49" t="s">
        <v>577</v>
      </c>
      <c r="F970" s="282">
        <v>10900</v>
      </c>
    </row>
    <row r="971" spans="1:6" x14ac:dyDescent="0.2">
      <c r="A971" s="3"/>
      <c r="B971" s="18"/>
      <c r="C971" s="24" t="s">
        <v>714</v>
      </c>
      <c r="D971" s="25"/>
      <c r="E971" s="49" t="s">
        <v>2237</v>
      </c>
      <c r="F971" s="282">
        <v>10900</v>
      </c>
    </row>
    <row r="972" spans="1:6" x14ac:dyDescent="0.2">
      <c r="A972" s="3"/>
      <c r="B972" s="15"/>
      <c r="C972" s="24" t="s">
        <v>8173</v>
      </c>
      <c r="D972" s="25"/>
      <c r="E972" s="49" t="s">
        <v>11129</v>
      </c>
      <c r="F972" s="282">
        <v>10402</v>
      </c>
    </row>
    <row r="973" spans="1:6" x14ac:dyDescent="0.2">
      <c r="A973" s="3"/>
      <c r="B973" s="15"/>
      <c r="C973" s="24" t="s">
        <v>10954</v>
      </c>
      <c r="D973" s="25"/>
      <c r="E973" s="49" t="s">
        <v>10955</v>
      </c>
      <c r="F973" s="937" t="s">
        <v>7153</v>
      </c>
    </row>
    <row r="974" spans="1:6" x14ac:dyDescent="0.2">
      <c r="A974" s="3"/>
      <c r="B974" s="18"/>
      <c r="C974" s="24" t="s">
        <v>2575</v>
      </c>
      <c r="D974" s="25"/>
      <c r="E974" s="49" t="s">
        <v>2576</v>
      </c>
      <c r="F974" s="6"/>
    </row>
    <row r="975" spans="1:6" x14ac:dyDescent="0.2">
      <c r="A975" s="3"/>
      <c r="B975" s="18" t="s">
        <v>6346</v>
      </c>
      <c r="C975" s="24"/>
      <c r="D975" s="20" t="s">
        <v>5124</v>
      </c>
      <c r="E975" s="4"/>
      <c r="F975" s="6"/>
    </row>
    <row r="976" spans="1:6" x14ac:dyDescent="0.2">
      <c r="A976" s="3"/>
      <c r="B976" s="18"/>
      <c r="C976" s="24" t="s">
        <v>6347</v>
      </c>
      <c r="D976" s="25"/>
      <c r="E976" s="24" t="s">
        <v>5123</v>
      </c>
    </row>
    <row r="977" spans="1:6" x14ac:dyDescent="0.2">
      <c r="A977" s="3"/>
      <c r="B977" s="18"/>
      <c r="C977" s="24" t="s">
        <v>3357</v>
      </c>
      <c r="D977" s="25"/>
      <c r="E977" s="24" t="s">
        <v>2906</v>
      </c>
      <c r="F977"/>
    </row>
    <row r="978" spans="1:6" x14ac:dyDescent="0.2">
      <c r="A978" s="3"/>
      <c r="B978" s="18"/>
      <c r="C978" s="24"/>
      <c r="D978" s="25"/>
      <c r="E978" s="24"/>
      <c r="F978"/>
    </row>
    <row r="979" spans="1:6" x14ac:dyDescent="0.2">
      <c r="A979" s="3" t="s">
        <v>6053</v>
      </c>
      <c r="B979" s="3"/>
      <c r="C979" s="3" t="s">
        <v>3378</v>
      </c>
      <c r="D979" s="20"/>
      <c r="E979" s="4"/>
      <c r="F979"/>
    </row>
    <row r="980" spans="1:6" x14ac:dyDescent="0.2">
      <c r="A980" s="3"/>
      <c r="B980" s="18" t="s">
        <v>6054</v>
      </c>
      <c r="C980" s="3"/>
      <c r="D980" s="954" t="s">
        <v>5824</v>
      </c>
      <c r="E980" s="946"/>
      <c r="F980"/>
    </row>
    <row r="981" spans="1:6" x14ac:dyDescent="0.2">
      <c r="A981" s="3"/>
      <c r="B981" s="18"/>
      <c r="C981" s="24" t="s">
        <v>4317</v>
      </c>
      <c r="D981" s="25"/>
      <c r="E981" s="24" t="s">
        <v>5428</v>
      </c>
      <c r="F981"/>
    </row>
    <row r="982" spans="1:6" x14ac:dyDescent="0.2">
      <c r="A982" s="3"/>
      <c r="B982" s="18"/>
      <c r="C982" s="24" t="s">
        <v>3678</v>
      </c>
      <c r="D982" s="25"/>
      <c r="E982" s="24" t="s">
        <v>4445</v>
      </c>
      <c r="F982"/>
    </row>
    <row r="983" spans="1:6" x14ac:dyDescent="0.2">
      <c r="A983" s="3"/>
      <c r="B983" s="18"/>
      <c r="C983" s="24" t="s">
        <v>6398</v>
      </c>
      <c r="D983" s="25"/>
      <c r="E983" s="24" t="s">
        <v>6399</v>
      </c>
      <c r="F983"/>
    </row>
    <row r="984" spans="1:6" x14ac:dyDescent="0.2">
      <c r="A984" s="3"/>
      <c r="B984" s="18"/>
      <c r="C984" s="24" t="s">
        <v>2556</v>
      </c>
      <c r="D984" s="25"/>
      <c r="E984" s="24" t="s">
        <v>2557</v>
      </c>
      <c r="F984"/>
    </row>
    <row r="985" spans="1:6" x14ac:dyDescent="0.2">
      <c r="A985" s="3"/>
      <c r="B985" s="18"/>
      <c r="C985" s="24" t="s">
        <v>5899</v>
      </c>
      <c r="D985" s="25"/>
      <c r="E985" s="24" t="s">
        <v>5900</v>
      </c>
      <c r="F985"/>
    </row>
    <row r="986" spans="1:6" x14ac:dyDescent="0.2">
      <c r="A986" s="3"/>
      <c r="B986" s="18"/>
      <c r="C986" s="24"/>
      <c r="D986" s="25"/>
      <c r="E986" s="24"/>
      <c r="F986"/>
    </row>
    <row r="987" spans="1:6" x14ac:dyDescent="0.2">
      <c r="A987" s="3" t="s">
        <v>6055</v>
      </c>
      <c r="B987" s="3"/>
      <c r="C987" s="3" t="s">
        <v>6056</v>
      </c>
      <c r="D987" s="20"/>
      <c r="E987" s="4"/>
      <c r="F987"/>
    </row>
    <row r="988" spans="1:6" x14ac:dyDescent="0.2">
      <c r="A988" s="3"/>
      <c r="B988" s="18" t="s">
        <v>4011</v>
      </c>
      <c r="C988" s="31"/>
      <c r="D988" s="31" t="s">
        <v>1315</v>
      </c>
      <c r="E988" s="4"/>
      <c r="F988"/>
    </row>
    <row r="989" spans="1:6" x14ac:dyDescent="0.2">
      <c r="A989" s="3"/>
      <c r="B989" s="18" t="s">
        <v>5779</v>
      </c>
      <c r="C989" s="31"/>
      <c r="D989" s="31" t="s">
        <v>1321</v>
      </c>
      <c r="E989" s="4"/>
      <c r="F989"/>
    </row>
    <row r="990" spans="1:6" x14ac:dyDescent="0.2">
      <c r="A990" s="3"/>
      <c r="B990" s="18" t="s">
        <v>1322</v>
      </c>
      <c r="C990" s="31"/>
      <c r="D990" s="31" t="s">
        <v>3484</v>
      </c>
      <c r="E990" s="4"/>
      <c r="F990"/>
    </row>
    <row r="991" spans="1:6" x14ac:dyDescent="0.2">
      <c r="A991" s="3"/>
      <c r="B991" s="18" t="s">
        <v>3485</v>
      </c>
      <c r="C991" s="31"/>
      <c r="D991" s="31" t="s">
        <v>6064</v>
      </c>
      <c r="E991" s="4"/>
      <c r="F991"/>
    </row>
    <row r="992" spans="1:6" x14ac:dyDescent="0.2">
      <c r="A992" s="3"/>
      <c r="B992" s="18"/>
      <c r="C992" s="31" t="s">
        <v>11981</v>
      </c>
      <c r="D992" s="31"/>
      <c r="E992" s="4" t="s">
        <v>11982</v>
      </c>
      <c r="F992"/>
    </row>
    <row r="993" spans="1:6" x14ac:dyDescent="0.2">
      <c r="A993" s="3"/>
      <c r="B993" s="18" t="s">
        <v>3486</v>
      </c>
      <c r="C993" s="3"/>
      <c r="D993" s="31" t="s">
        <v>3487</v>
      </c>
      <c r="E993" s="4"/>
      <c r="F993"/>
    </row>
    <row r="994" spans="1:6" x14ac:dyDescent="0.2">
      <c r="A994" s="3"/>
      <c r="B994" s="18"/>
      <c r="C994" s="18" t="s">
        <v>7540</v>
      </c>
      <c r="D994" s="31"/>
      <c r="E994" s="4" t="s">
        <v>7541</v>
      </c>
      <c r="F994"/>
    </row>
    <row r="995" spans="1:6" x14ac:dyDescent="0.2">
      <c r="A995" s="3"/>
      <c r="B995" s="18" t="s">
        <v>3488</v>
      </c>
      <c r="C995" s="3"/>
      <c r="D995" s="31" t="s">
        <v>264</v>
      </c>
      <c r="E995" s="4"/>
      <c r="F995"/>
    </row>
    <row r="996" spans="1:6" x14ac:dyDescent="0.2">
      <c r="A996" s="3"/>
      <c r="C996" s="18" t="s">
        <v>4498</v>
      </c>
      <c r="E996" s="31" t="s">
        <v>4506</v>
      </c>
      <c r="F996"/>
    </row>
    <row r="997" spans="1:6" x14ac:dyDescent="0.2">
      <c r="A997" s="3"/>
      <c r="B997" s="18" t="s">
        <v>265</v>
      </c>
      <c r="C997" s="3"/>
      <c r="D997" s="31" t="s">
        <v>266</v>
      </c>
      <c r="E997" s="4"/>
      <c r="F997"/>
    </row>
    <row r="998" spans="1:6" x14ac:dyDescent="0.2">
      <c r="A998" s="3"/>
      <c r="B998" s="18" t="s">
        <v>267</v>
      </c>
      <c r="C998" s="3"/>
      <c r="D998" s="31" t="s">
        <v>268</v>
      </c>
      <c r="E998" s="4"/>
      <c r="F998"/>
    </row>
    <row r="999" spans="1:6" x14ac:dyDescent="0.2">
      <c r="A999" s="3"/>
      <c r="B999" s="18" t="s">
        <v>269</v>
      </c>
      <c r="C999" s="3"/>
      <c r="D999" s="31" t="s">
        <v>270</v>
      </c>
      <c r="E999" s="4"/>
      <c r="F999"/>
    </row>
    <row r="1000" spans="1:6" x14ac:dyDescent="0.2">
      <c r="A1000" s="3"/>
      <c r="B1000" s="18" t="s">
        <v>1484</v>
      </c>
      <c r="C1000" s="3"/>
      <c r="D1000" s="31" t="s">
        <v>1485</v>
      </c>
      <c r="E1000" s="4"/>
      <c r="F1000"/>
    </row>
    <row r="1001" spans="1:6" x14ac:dyDescent="0.2">
      <c r="A1001" s="3"/>
      <c r="B1001" s="18" t="s">
        <v>7327</v>
      </c>
      <c r="C1001" s="3"/>
      <c r="D1001" s="31" t="s">
        <v>1280</v>
      </c>
      <c r="E1001" s="4"/>
      <c r="F1001"/>
    </row>
    <row r="1002" spans="1:6" x14ac:dyDescent="0.2">
      <c r="A1002" s="3"/>
      <c r="B1002" s="18"/>
      <c r="C1002" s="3"/>
      <c r="D1002" s="31"/>
      <c r="E1002" s="4"/>
      <c r="F1002"/>
    </row>
    <row r="1003" spans="1:6" x14ac:dyDescent="0.2">
      <c r="A1003" s="3"/>
      <c r="B1003" s="18" t="s">
        <v>3915</v>
      </c>
      <c r="C1003" s="3"/>
      <c r="D1003" s="182" t="s">
        <v>856</v>
      </c>
      <c r="E1003" s="4"/>
      <c r="F1003"/>
    </row>
    <row r="1004" spans="1:6" x14ac:dyDescent="0.2">
      <c r="A1004" s="3"/>
      <c r="B1004" s="18"/>
      <c r="C1004" s="816" t="s">
        <v>6528</v>
      </c>
      <c r="D1004" s="182"/>
      <c r="E1004" s="4"/>
      <c r="F1004"/>
    </row>
    <row r="1005" spans="1:6" hidden="1" outlineLevel="1" x14ac:dyDescent="0.2">
      <c r="A1005" s="3"/>
      <c r="B1005" s="18"/>
      <c r="C1005" s="4" t="s">
        <v>4084</v>
      </c>
      <c r="E1005" s="31" t="s">
        <v>2596</v>
      </c>
      <c r="F1005"/>
    </row>
    <row r="1006" spans="1:6" hidden="1" outlineLevel="1" x14ac:dyDescent="0.2">
      <c r="A1006" s="3"/>
      <c r="B1006" s="18"/>
      <c r="C1006" s="4" t="s">
        <v>1249</v>
      </c>
      <c r="E1006" s="8" t="s">
        <v>3738</v>
      </c>
      <c r="F1006"/>
    </row>
    <row r="1007" spans="1:6" hidden="1" outlineLevel="1" x14ac:dyDescent="0.2">
      <c r="A1007" s="3"/>
      <c r="B1007" s="18"/>
      <c r="C1007" s="4" t="s">
        <v>84</v>
      </c>
      <c r="E1007" s="8" t="s">
        <v>85</v>
      </c>
      <c r="F1007"/>
    </row>
    <row r="1008" spans="1:6" ht="25.5" hidden="1" outlineLevel="1" x14ac:dyDescent="0.2">
      <c r="A1008" s="3"/>
      <c r="B1008" s="18"/>
      <c r="C1008" s="4" t="s">
        <v>3205</v>
      </c>
      <c r="E1008" s="8" t="s">
        <v>807</v>
      </c>
      <c r="F1008"/>
    </row>
    <row r="1009" spans="1:6" hidden="1" outlineLevel="1" x14ac:dyDescent="0.2">
      <c r="A1009" s="3"/>
      <c r="B1009" s="18"/>
      <c r="C1009" s="4" t="s">
        <v>7448</v>
      </c>
      <c r="E1009" s="8" t="s">
        <v>4913</v>
      </c>
      <c r="F1009"/>
    </row>
    <row r="1010" spans="1:6" hidden="1" outlineLevel="1" x14ac:dyDescent="0.2">
      <c r="A1010" s="3"/>
      <c r="B1010" s="18"/>
      <c r="C1010" s="4" t="s">
        <v>107</v>
      </c>
      <c r="E1010" s="8" t="s">
        <v>5329</v>
      </c>
      <c r="F1010"/>
    </row>
    <row r="1011" spans="1:6" hidden="1" outlineLevel="1" x14ac:dyDescent="0.2">
      <c r="A1011" s="3"/>
      <c r="B1011" s="18"/>
      <c r="C1011" s="4" t="s">
        <v>2611</v>
      </c>
      <c r="E1011" s="8" t="s">
        <v>3886</v>
      </c>
      <c r="F1011"/>
    </row>
    <row r="1012" spans="1:6" hidden="1" outlineLevel="1" x14ac:dyDescent="0.2">
      <c r="A1012" s="3"/>
      <c r="B1012" s="18"/>
      <c r="C1012" s="4" t="s">
        <v>6436</v>
      </c>
      <c r="E1012" s="8" t="s">
        <v>1006</v>
      </c>
      <c r="F1012"/>
    </row>
    <row r="1013" spans="1:6" hidden="1" outlineLevel="1" x14ac:dyDescent="0.2">
      <c r="A1013" s="3"/>
      <c r="B1013" s="18"/>
      <c r="C1013" s="4" t="s">
        <v>4717</v>
      </c>
      <c r="E1013" s="8" t="s">
        <v>501</v>
      </c>
      <c r="F1013"/>
    </row>
    <row r="1014" spans="1:6" ht="25.5" hidden="1" outlineLevel="1" x14ac:dyDescent="0.2">
      <c r="A1014" s="3"/>
      <c r="B1014" s="18"/>
      <c r="C1014" s="4" t="s">
        <v>2513</v>
      </c>
      <c r="E1014" s="8" t="s">
        <v>4126</v>
      </c>
      <c r="F1014"/>
    </row>
    <row r="1015" spans="1:6" hidden="1" outlineLevel="1" x14ac:dyDescent="0.2">
      <c r="A1015" s="3"/>
      <c r="B1015" s="18"/>
      <c r="C1015" s="4" t="s">
        <v>6949</v>
      </c>
      <c r="E1015" s="8" t="s">
        <v>6950</v>
      </c>
      <c r="F1015"/>
    </row>
    <row r="1016" spans="1:6" hidden="1" outlineLevel="1" x14ac:dyDescent="0.2">
      <c r="A1016" s="3"/>
      <c r="B1016" s="18"/>
      <c r="C1016" s="4" t="s">
        <v>2298</v>
      </c>
      <c r="E1016" s="8" t="s">
        <v>1930</v>
      </c>
      <c r="F1016"/>
    </row>
    <row r="1017" spans="1:6" hidden="1" outlineLevel="1" x14ac:dyDescent="0.2">
      <c r="A1017" s="3"/>
      <c r="B1017" s="18"/>
      <c r="C1017" s="4" t="s">
        <v>4179</v>
      </c>
      <c r="E1017" s="8" t="s">
        <v>4279</v>
      </c>
      <c r="F1017"/>
    </row>
    <row r="1018" spans="1:6" hidden="1" outlineLevel="1" x14ac:dyDescent="0.2">
      <c r="A1018" s="3"/>
      <c r="B1018" s="18"/>
      <c r="C1018" s="4" t="s">
        <v>6062</v>
      </c>
      <c r="E1018" s="8" t="s">
        <v>1703</v>
      </c>
      <c r="F1018"/>
    </row>
    <row r="1019" spans="1:6" hidden="1" outlineLevel="1" x14ac:dyDescent="0.2">
      <c r="A1019" s="3"/>
      <c r="B1019" s="18"/>
      <c r="C1019" s="4" t="s">
        <v>6969</v>
      </c>
      <c r="E1019" s="58" t="s">
        <v>5223</v>
      </c>
      <c r="F1019"/>
    </row>
    <row r="1020" spans="1:6" hidden="1" outlineLevel="1" x14ac:dyDescent="0.2">
      <c r="A1020" s="3"/>
      <c r="B1020" s="18"/>
      <c r="C1020" s="4" t="s">
        <v>4189</v>
      </c>
      <c r="E1020" s="58" t="s">
        <v>5907</v>
      </c>
      <c r="F1020"/>
    </row>
    <row r="1021" spans="1:6" ht="25.5" hidden="1" outlineLevel="1" x14ac:dyDescent="0.2">
      <c r="A1021" s="3"/>
      <c r="B1021" s="18"/>
      <c r="C1021" s="4" t="s">
        <v>2797</v>
      </c>
      <c r="E1021" s="162" t="s">
        <v>2830</v>
      </c>
      <c r="F1021"/>
    </row>
    <row r="1022" spans="1:6" hidden="1" outlineLevel="1" x14ac:dyDescent="0.2">
      <c r="A1022" s="3"/>
      <c r="B1022" s="18"/>
      <c r="C1022" s="4" t="s">
        <v>5426</v>
      </c>
      <c r="E1022" s="162" t="s">
        <v>1722</v>
      </c>
      <c r="F1022"/>
    </row>
    <row r="1023" spans="1:6" hidden="1" outlineLevel="1" x14ac:dyDescent="0.2">
      <c r="A1023" s="3"/>
      <c r="B1023" s="18"/>
      <c r="C1023" s="4" t="s">
        <v>319</v>
      </c>
      <c r="E1023" s="162" t="s">
        <v>320</v>
      </c>
      <c r="F1023"/>
    </row>
    <row r="1024" spans="1:6" hidden="1" outlineLevel="1" x14ac:dyDescent="0.2">
      <c r="A1024" s="3"/>
      <c r="B1024" s="18"/>
      <c r="C1024" s="4" t="s">
        <v>5800</v>
      </c>
      <c r="E1024" s="162" t="s">
        <v>4328</v>
      </c>
      <c r="F1024"/>
    </row>
    <row r="1025" spans="1:6" hidden="1" outlineLevel="1" x14ac:dyDescent="0.2">
      <c r="A1025" s="3"/>
      <c r="B1025" s="18"/>
      <c r="C1025" s="4" t="s">
        <v>4327</v>
      </c>
      <c r="E1025" s="162" t="s">
        <v>7380</v>
      </c>
      <c r="F1025"/>
    </row>
    <row r="1026" spans="1:6" hidden="1" outlineLevel="1" x14ac:dyDescent="0.2">
      <c r="A1026" s="3"/>
      <c r="B1026" s="18"/>
      <c r="C1026" s="4" t="s">
        <v>1117</v>
      </c>
      <c r="E1026" s="162" t="s">
        <v>5854</v>
      </c>
      <c r="F1026"/>
    </row>
    <row r="1027" spans="1:6" hidden="1" outlineLevel="1" x14ac:dyDescent="0.2">
      <c r="A1027" s="3"/>
      <c r="B1027" s="18"/>
      <c r="C1027" s="4" t="s">
        <v>1050</v>
      </c>
      <c r="E1027" s="162" t="s">
        <v>5856</v>
      </c>
      <c r="F1027"/>
    </row>
    <row r="1028" spans="1:6" ht="25.5" hidden="1" outlineLevel="1" x14ac:dyDescent="0.2">
      <c r="A1028" s="3"/>
      <c r="B1028" s="18"/>
      <c r="C1028" s="4" t="s">
        <v>5855</v>
      </c>
      <c r="E1028" s="162" t="s">
        <v>1776</v>
      </c>
      <c r="F1028"/>
    </row>
    <row r="1029" spans="1:6" hidden="1" outlineLevel="1" x14ac:dyDescent="0.2">
      <c r="A1029" s="3"/>
      <c r="B1029" s="18"/>
      <c r="C1029" s="4" t="s">
        <v>341</v>
      </c>
      <c r="E1029" s="162" t="s">
        <v>3548</v>
      </c>
      <c r="F1029"/>
    </row>
    <row r="1030" spans="1:6" hidden="1" outlineLevel="1" x14ac:dyDescent="0.2">
      <c r="A1030" s="3"/>
      <c r="B1030" s="18"/>
      <c r="C1030" s="4" t="s">
        <v>3328</v>
      </c>
      <c r="E1030" s="162" t="s">
        <v>1205</v>
      </c>
    </row>
    <row r="1031" spans="1:6" hidden="1" outlineLevel="1" x14ac:dyDescent="0.2">
      <c r="A1031" s="3"/>
      <c r="B1031" s="18"/>
      <c r="C1031" s="4" t="s">
        <v>3228</v>
      </c>
      <c r="E1031" s="162" t="s">
        <v>3395</v>
      </c>
    </row>
    <row r="1032" spans="1:6" hidden="1" outlineLevel="1" x14ac:dyDescent="0.2">
      <c r="A1032" s="3"/>
      <c r="B1032" s="18"/>
      <c r="C1032" s="4" t="s">
        <v>1290</v>
      </c>
      <c r="E1032" s="162" t="s">
        <v>1291</v>
      </c>
    </row>
    <row r="1033" spans="1:6" hidden="1" outlineLevel="1" x14ac:dyDescent="0.2">
      <c r="A1033" s="3"/>
      <c r="B1033" s="18"/>
      <c r="C1033" s="4" t="s">
        <v>3208</v>
      </c>
      <c r="E1033" s="162" t="s">
        <v>2787</v>
      </c>
    </row>
    <row r="1034" spans="1:6" hidden="1" outlineLevel="1" x14ac:dyDescent="0.2">
      <c r="A1034" s="3"/>
      <c r="B1034" s="18"/>
      <c r="C1034" s="4" t="s">
        <v>4562</v>
      </c>
      <c r="E1034" s="162" t="s">
        <v>4563</v>
      </c>
    </row>
    <row r="1035" spans="1:6" hidden="1" outlineLevel="1" x14ac:dyDescent="0.2">
      <c r="A1035" s="3"/>
      <c r="B1035" s="18"/>
      <c r="C1035" s="4" t="s">
        <v>321</v>
      </c>
      <c r="E1035" s="162" t="s">
        <v>346</v>
      </c>
    </row>
    <row r="1036" spans="1:6" hidden="1" outlineLevel="1" x14ac:dyDescent="0.2">
      <c r="A1036" s="3"/>
      <c r="B1036" s="18"/>
      <c r="C1036" s="4" t="s">
        <v>7563</v>
      </c>
      <c r="E1036" s="8" t="s">
        <v>3365</v>
      </c>
    </row>
    <row r="1037" spans="1:6" ht="25.5" hidden="1" outlineLevel="1" x14ac:dyDescent="0.2">
      <c r="A1037" s="3"/>
      <c r="B1037" s="18"/>
      <c r="C1037" s="4" t="s">
        <v>3367</v>
      </c>
      <c r="E1037" s="162" t="s">
        <v>3366</v>
      </c>
    </row>
    <row r="1038" spans="1:6" ht="25.5" hidden="1" outlineLevel="1" x14ac:dyDescent="0.2">
      <c r="A1038" s="3"/>
      <c r="B1038" s="18"/>
      <c r="C1038" s="4" t="s">
        <v>6386</v>
      </c>
      <c r="E1038" s="162" t="s">
        <v>5441</v>
      </c>
    </row>
    <row r="1039" spans="1:6" hidden="1" outlineLevel="1" x14ac:dyDescent="0.2">
      <c r="A1039" s="3"/>
      <c r="B1039" s="18"/>
      <c r="C1039" s="4" t="s">
        <v>7093</v>
      </c>
      <c r="E1039" s="162" t="s">
        <v>7808</v>
      </c>
    </row>
    <row r="1040" spans="1:6" hidden="1" outlineLevel="1" x14ac:dyDescent="0.2">
      <c r="A1040" s="3"/>
      <c r="B1040" s="18"/>
      <c r="C1040" s="4" t="s">
        <v>4196</v>
      </c>
      <c r="E1040" s="162" t="s">
        <v>1287</v>
      </c>
    </row>
    <row r="1041" spans="1:10" hidden="1" outlineLevel="1" x14ac:dyDescent="0.2">
      <c r="A1041" s="3"/>
      <c r="B1041" s="18"/>
      <c r="C1041" s="4" t="s">
        <v>6700</v>
      </c>
      <c r="E1041" s="162" t="s">
        <v>2615</v>
      </c>
      <c r="J1041" s="4"/>
    </row>
    <row r="1042" spans="1:10" hidden="1" outlineLevel="1" x14ac:dyDescent="0.2">
      <c r="A1042" s="3"/>
      <c r="B1042" s="18"/>
      <c r="C1042" s="4" t="s">
        <v>5689</v>
      </c>
      <c r="E1042" s="162" t="s">
        <v>5690</v>
      </c>
    </row>
    <row r="1043" spans="1:10" hidden="1" outlineLevel="1" x14ac:dyDescent="0.2">
      <c r="A1043" s="3"/>
      <c r="B1043" s="18"/>
      <c r="C1043" s="4" t="s">
        <v>6123</v>
      </c>
      <c r="E1043" s="162" t="s">
        <v>1389</v>
      </c>
    </row>
    <row r="1044" spans="1:10" ht="25.5" hidden="1" outlineLevel="1" x14ac:dyDescent="0.2">
      <c r="A1044" s="3"/>
      <c r="B1044" s="18"/>
      <c r="C1044" s="4" t="s">
        <v>5661</v>
      </c>
      <c r="E1044" s="162" t="s">
        <v>1188</v>
      </c>
    </row>
    <row r="1045" spans="1:10" hidden="1" outlineLevel="1" x14ac:dyDescent="0.2">
      <c r="A1045" s="3"/>
      <c r="B1045" s="18"/>
      <c r="C1045" s="42" t="s">
        <v>5473</v>
      </c>
      <c r="D1045" s="168"/>
      <c r="E1045" s="169" t="s">
        <v>5474</v>
      </c>
    </row>
    <row r="1046" spans="1:10" hidden="1" outlineLevel="1" x14ac:dyDescent="0.2">
      <c r="A1046" s="3"/>
      <c r="B1046" s="18"/>
      <c r="C1046" s="42" t="s">
        <v>2069</v>
      </c>
      <c r="D1046" s="168"/>
      <c r="E1046" s="169" t="s">
        <v>2070</v>
      </c>
      <c r="F1046"/>
    </row>
    <row r="1047" spans="1:10" hidden="1" outlineLevel="1" x14ac:dyDescent="0.2">
      <c r="A1047" s="3"/>
      <c r="B1047" s="18"/>
      <c r="C1047" s="42" t="s">
        <v>1454</v>
      </c>
      <c r="D1047" s="168"/>
      <c r="E1047" s="169" t="s">
        <v>199</v>
      </c>
      <c r="F1047"/>
    </row>
    <row r="1048" spans="1:10" hidden="1" outlineLevel="1" x14ac:dyDescent="0.2">
      <c r="A1048" s="3"/>
      <c r="B1048" s="18"/>
      <c r="C1048" s="42" t="s">
        <v>1455</v>
      </c>
      <c r="D1048" s="168"/>
      <c r="E1048" s="169" t="s">
        <v>5079</v>
      </c>
      <c r="F1048"/>
    </row>
    <row r="1049" spans="1:10" hidden="1" outlineLevel="1" x14ac:dyDescent="0.2">
      <c r="A1049" s="3"/>
      <c r="B1049" s="18"/>
      <c r="C1049" s="42" t="s">
        <v>441</v>
      </c>
      <c r="D1049" s="168"/>
      <c r="E1049" s="169" t="s">
        <v>880</v>
      </c>
      <c r="F1049"/>
    </row>
    <row r="1050" spans="1:10" hidden="1" outlineLevel="1" x14ac:dyDescent="0.2">
      <c r="A1050" s="3"/>
      <c r="B1050" s="18"/>
      <c r="C1050" s="42" t="s">
        <v>879</v>
      </c>
      <c r="D1050" s="168"/>
      <c r="E1050" s="169" t="s">
        <v>881</v>
      </c>
      <c r="F1050"/>
    </row>
    <row r="1051" spans="1:10" ht="25.5" hidden="1" outlineLevel="1" x14ac:dyDescent="0.2">
      <c r="A1051" s="3"/>
      <c r="B1051" s="18"/>
      <c r="C1051" s="42" t="s">
        <v>3011</v>
      </c>
      <c r="D1051" s="168"/>
      <c r="E1051" s="162" t="s">
        <v>7039</v>
      </c>
      <c r="F1051"/>
    </row>
    <row r="1052" spans="1:10" hidden="1" outlineLevel="1" x14ac:dyDescent="0.2">
      <c r="A1052" s="3"/>
      <c r="B1052" s="18"/>
      <c r="C1052" s="42" t="s">
        <v>554</v>
      </c>
      <c r="D1052" s="168"/>
      <c r="E1052" s="162" t="s">
        <v>3181</v>
      </c>
      <c r="F1052"/>
    </row>
    <row r="1053" spans="1:10" hidden="1" outlineLevel="1" x14ac:dyDescent="0.2">
      <c r="A1053" s="3"/>
      <c r="B1053" s="18"/>
      <c r="C1053" s="42" t="s">
        <v>555</v>
      </c>
      <c r="D1053" s="168"/>
      <c r="E1053" s="162" t="s">
        <v>3182</v>
      </c>
      <c r="F1053"/>
    </row>
    <row r="1054" spans="1:10" hidden="1" outlineLevel="1" x14ac:dyDescent="0.2">
      <c r="A1054" s="3"/>
      <c r="B1054" s="18"/>
      <c r="C1054" s="42" t="s">
        <v>5049</v>
      </c>
      <c r="D1054" s="168"/>
      <c r="E1054" s="162" t="s">
        <v>5050</v>
      </c>
      <c r="F1054"/>
    </row>
    <row r="1055" spans="1:10" ht="25.5" hidden="1" outlineLevel="1" x14ac:dyDescent="0.2">
      <c r="A1055" s="3"/>
      <c r="B1055" s="18"/>
      <c r="C1055" s="42" t="s">
        <v>2640</v>
      </c>
      <c r="D1055" s="168"/>
      <c r="E1055" s="162" t="s">
        <v>3018</v>
      </c>
      <c r="F1055"/>
    </row>
    <row r="1056" spans="1:10" hidden="1" outlineLevel="1" x14ac:dyDescent="0.2">
      <c r="A1056" s="3"/>
      <c r="B1056" s="18"/>
      <c r="C1056" s="42" t="s">
        <v>4444</v>
      </c>
      <c r="D1056" s="168"/>
      <c r="E1056" s="162" t="s">
        <v>2459</v>
      </c>
      <c r="F1056"/>
    </row>
    <row r="1057" spans="1:6" hidden="1" outlineLevel="1" x14ac:dyDescent="0.2">
      <c r="A1057" s="3"/>
      <c r="B1057" s="18"/>
      <c r="C1057" s="42" t="s">
        <v>4617</v>
      </c>
      <c r="D1057" s="168"/>
      <c r="E1057" s="162" t="s">
        <v>3084</v>
      </c>
      <c r="F1057"/>
    </row>
    <row r="1058" spans="1:6" hidden="1" outlineLevel="1" x14ac:dyDescent="0.2">
      <c r="A1058" s="3"/>
      <c r="B1058" s="18"/>
      <c r="C1058" s="42" t="s">
        <v>7501</v>
      </c>
      <c r="D1058" s="168"/>
      <c r="E1058" s="162" t="s">
        <v>7502</v>
      </c>
      <c r="F1058"/>
    </row>
    <row r="1059" spans="1:6" ht="25.5" hidden="1" outlineLevel="1" x14ac:dyDescent="0.2">
      <c r="A1059" s="3"/>
      <c r="B1059" s="18"/>
      <c r="C1059" s="42" t="s">
        <v>1908</v>
      </c>
      <c r="D1059" s="168"/>
      <c r="E1059" s="162" t="s">
        <v>3232</v>
      </c>
      <c r="F1059"/>
    </row>
    <row r="1060" spans="1:6" hidden="1" outlineLevel="1" x14ac:dyDescent="0.2">
      <c r="A1060" s="3"/>
      <c r="B1060" s="18"/>
      <c r="C1060" s="42" t="s">
        <v>3263</v>
      </c>
      <c r="D1060" s="168"/>
      <c r="E1060" s="162" t="s">
        <v>3264</v>
      </c>
      <c r="F1060"/>
    </row>
    <row r="1061" spans="1:6" collapsed="1" x14ac:dyDescent="0.2">
      <c r="A1061" s="3"/>
      <c r="B1061" s="18"/>
      <c r="C1061" s="810"/>
      <c r="D1061" s="168"/>
      <c r="E1061" s="162"/>
      <c r="F1061"/>
    </row>
    <row r="1062" spans="1:6" x14ac:dyDescent="0.2">
      <c r="A1062" s="3"/>
      <c r="B1062" s="18"/>
      <c r="C1062" s="812" t="s">
        <v>5196</v>
      </c>
      <c r="D1062" s="168"/>
      <c r="E1062" s="162"/>
      <c r="F1062"/>
    </row>
    <row r="1063" spans="1:6" hidden="1" outlineLevel="1" x14ac:dyDescent="0.2">
      <c r="A1063" s="3"/>
      <c r="B1063" s="18"/>
      <c r="C1063" s="42" t="s">
        <v>1244</v>
      </c>
      <c r="D1063" s="168"/>
      <c r="E1063" s="162" t="s">
        <v>1245</v>
      </c>
      <c r="F1063"/>
    </row>
    <row r="1064" spans="1:6" hidden="1" outlineLevel="1" x14ac:dyDescent="0.2">
      <c r="A1064" s="3"/>
      <c r="B1064" s="18"/>
      <c r="C1064" s="42" t="s">
        <v>7209</v>
      </c>
      <c r="D1064" s="168"/>
      <c r="E1064" s="63" t="s">
        <v>7210</v>
      </c>
      <c r="F1064"/>
    </row>
    <row r="1065" spans="1:6" hidden="1" outlineLevel="1" x14ac:dyDescent="0.2">
      <c r="A1065" s="3"/>
      <c r="B1065" s="18"/>
      <c r="C1065" s="42" t="s">
        <v>7211</v>
      </c>
      <c r="D1065" s="168"/>
      <c r="E1065" s="63" t="s">
        <v>7212</v>
      </c>
      <c r="F1065"/>
    </row>
    <row r="1066" spans="1:6" hidden="1" outlineLevel="1" x14ac:dyDescent="0.2">
      <c r="A1066" s="3"/>
      <c r="B1066" s="18"/>
      <c r="C1066" s="42" t="s">
        <v>7213</v>
      </c>
      <c r="D1066" s="168"/>
      <c r="E1066" s="63" t="s">
        <v>7811</v>
      </c>
      <c r="F1066"/>
    </row>
    <row r="1067" spans="1:6" hidden="1" outlineLevel="1" x14ac:dyDescent="0.2">
      <c r="A1067" s="3"/>
      <c r="B1067" s="18"/>
      <c r="C1067" s="42" t="s">
        <v>7214</v>
      </c>
      <c r="D1067" s="168"/>
      <c r="E1067" s="63" t="s">
        <v>7812</v>
      </c>
      <c r="F1067"/>
    </row>
    <row r="1068" spans="1:6" hidden="1" outlineLevel="1" x14ac:dyDescent="0.2">
      <c r="A1068" s="3"/>
      <c r="B1068" s="18"/>
      <c r="C1068" s="42" t="s">
        <v>4713</v>
      </c>
      <c r="D1068" s="168"/>
      <c r="E1068" s="63" t="s">
        <v>300</v>
      </c>
      <c r="F1068"/>
    </row>
    <row r="1069" spans="1:6" hidden="1" outlineLevel="1" x14ac:dyDescent="0.2">
      <c r="A1069" s="3"/>
      <c r="B1069" s="18"/>
      <c r="C1069" s="42" t="s">
        <v>1802</v>
      </c>
      <c r="D1069" s="168"/>
      <c r="E1069" s="63" t="s">
        <v>1803</v>
      </c>
      <c r="F1069"/>
    </row>
    <row r="1070" spans="1:6" hidden="1" outlineLevel="1" x14ac:dyDescent="0.2">
      <c r="A1070" s="3"/>
      <c r="B1070" s="18"/>
      <c r="C1070" s="42" t="s">
        <v>2366</v>
      </c>
      <c r="D1070" s="168"/>
      <c r="E1070" s="206" t="s">
        <v>2368</v>
      </c>
      <c r="F1070"/>
    </row>
    <row r="1071" spans="1:6" hidden="1" outlineLevel="1" x14ac:dyDescent="0.2">
      <c r="A1071" s="3"/>
      <c r="B1071" s="18"/>
      <c r="C1071" s="42" t="s">
        <v>2367</v>
      </c>
      <c r="D1071" s="168"/>
      <c r="E1071" s="206" t="s">
        <v>2369</v>
      </c>
      <c r="F1071"/>
    </row>
    <row r="1072" spans="1:6" hidden="1" outlineLevel="1" x14ac:dyDescent="0.2">
      <c r="A1072" s="3"/>
      <c r="B1072" s="18"/>
      <c r="C1072" s="42" t="s">
        <v>1344</v>
      </c>
      <c r="D1072" s="168"/>
      <c r="E1072" s="206" t="s">
        <v>1345</v>
      </c>
      <c r="F1072"/>
    </row>
    <row r="1073" spans="1:6" hidden="1" outlineLevel="1" x14ac:dyDescent="0.2">
      <c r="A1073" s="3"/>
      <c r="B1073" s="18"/>
      <c r="C1073" s="42" t="s">
        <v>6291</v>
      </c>
      <c r="D1073" s="168"/>
      <c r="E1073" s="206" t="s">
        <v>4509</v>
      </c>
      <c r="F1073"/>
    </row>
    <row r="1074" spans="1:6" hidden="1" outlineLevel="1" x14ac:dyDescent="0.2">
      <c r="A1074" s="3"/>
      <c r="B1074" s="18"/>
      <c r="C1074" s="42" t="s">
        <v>6292</v>
      </c>
      <c r="D1074" s="168"/>
      <c r="E1074" s="206" t="s">
        <v>4508</v>
      </c>
      <c r="F1074"/>
    </row>
    <row r="1075" spans="1:6" hidden="1" outlineLevel="1" x14ac:dyDescent="0.2">
      <c r="A1075" s="3"/>
      <c r="B1075" s="18"/>
      <c r="C1075" s="42" t="s">
        <v>6293</v>
      </c>
      <c r="D1075" s="168"/>
      <c r="E1075" s="206" t="s">
        <v>4510</v>
      </c>
      <c r="F1075"/>
    </row>
    <row r="1076" spans="1:6" hidden="1" outlineLevel="1" x14ac:dyDescent="0.2">
      <c r="A1076" s="3"/>
      <c r="B1076" s="18"/>
      <c r="C1076" s="42" t="s">
        <v>6164</v>
      </c>
      <c r="D1076" s="168"/>
      <c r="E1076" s="206" t="s">
        <v>6742</v>
      </c>
      <c r="F1076"/>
    </row>
    <row r="1077" spans="1:6" hidden="1" outlineLevel="1" x14ac:dyDescent="0.2">
      <c r="A1077" s="3"/>
      <c r="B1077" s="18"/>
      <c r="C1077" s="42" t="s">
        <v>4119</v>
      </c>
      <c r="D1077" s="168"/>
      <c r="E1077" s="206" t="s">
        <v>2266</v>
      </c>
      <c r="F1077"/>
    </row>
    <row r="1078" spans="1:6" hidden="1" outlineLevel="1" x14ac:dyDescent="0.2">
      <c r="A1078" s="3"/>
      <c r="B1078" s="18"/>
      <c r="C1078" s="4" t="s">
        <v>359</v>
      </c>
      <c r="E1078" s="8" t="s">
        <v>358</v>
      </c>
      <c r="F1078"/>
    </row>
    <row r="1079" spans="1:6" hidden="1" outlineLevel="1" x14ac:dyDescent="0.2">
      <c r="A1079" s="3"/>
      <c r="C1079" s="4" t="s">
        <v>4830</v>
      </c>
      <c r="E1079" s="42" t="s">
        <v>3049</v>
      </c>
      <c r="F1079"/>
    </row>
    <row r="1080" spans="1:6" hidden="1" outlineLevel="1" x14ac:dyDescent="0.2">
      <c r="A1080" s="3"/>
      <c r="B1080" s="18"/>
      <c r="C1080" s="4" t="s">
        <v>3048</v>
      </c>
      <c r="E1080" s="42" t="s">
        <v>4831</v>
      </c>
    </row>
    <row r="1081" spans="1:6" hidden="1" outlineLevel="1" x14ac:dyDescent="0.2">
      <c r="A1081" s="3"/>
      <c r="B1081" s="18"/>
      <c r="C1081" s="4" t="s">
        <v>3800</v>
      </c>
      <c r="E1081" s="42" t="s">
        <v>3801</v>
      </c>
    </row>
    <row r="1082" spans="1:6" hidden="1" outlineLevel="1" x14ac:dyDescent="0.2">
      <c r="A1082" s="3"/>
      <c r="B1082" s="18"/>
      <c r="C1082" s="4" t="s">
        <v>1074</v>
      </c>
      <c r="E1082" s="63" t="s">
        <v>1078</v>
      </c>
    </row>
    <row r="1083" spans="1:6" hidden="1" outlineLevel="1" x14ac:dyDescent="0.2">
      <c r="A1083" s="3"/>
      <c r="B1083" s="18"/>
      <c r="C1083" s="4" t="s">
        <v>1075</v>
      </c>
      <c r="E1083" s="42" t="s">
        <v>1079</v>
      </c>
    </row>
    <row r="1084" spans="1:6" hidden="1" outlineLevel="1" x14ac:dyDescent="0.2">
      <c r="A1084" s="3"/>
      <c r="B1084" s="18"/>
      <c r="C1084" s="4" t="s">
        <v>1076</v>
      </c>
      <c r="E1084" s="42" t="s">
        <v>1080</v>
      </c>
    </row>
    <row r="1085" spans="1:6" hidden="1" outlineLevel="1" x14ac:dyDescent="0.2">
      <c r="A1085" s="3"/>
      <c r="B1085" s="18"/>
      <c r="C1085" s="4" t="s">
        <v>1077</v>
      </c>
      <c r="E1085" s="42" t="s">
        <v>638</v>
      </c>
    </row>
    <row r="1086" spans="1:6" hidden="1" outlineLevel="1" x14ac:dyDescent="0.2">
      <c r="A1086" s="3"/>
      <c r="B1086" s="18"/>
      <c r="C1086" s="4" t="s">
        <v>7649</v>
      </c>
      <c r="E1086" s="42" t="s">
        <v>11386</v>
      </c>
    </row>
    <row r="1087" spans="1:6" hidden="1" outlineLevel="1" x14ac:dyDescent="0.2">
      <c r="A1087" s="3"/>
      <c r="B1087" s="18"/>
      <c r="C1087" s="4" t="s">
        <v>7809</v>
      </c>
      <c r="E1087" s="254" t="s">
        <v>7810</v>
      </c>
    </row>
    <row r="1088" spans="1:6" hidden="1" outlineLevel="1" x14ac:dyDescent="0.2">
      <c r="A1088" s="3"/>
      <c r="B1088" s="18"/>
      <c r="C1088" s="4" t="s">
        <v>7813</v>
      </c>
      <c r="E1088" s="273" t="s">
        <v>7814</v>
      </c>
    </row>
    <row r="1089" spans="1:6" collapsed="1" x14ac:dyDescent="0.2">
      <c r="A1089" s="3"/>
      <c r="B1089" s="18"/>
      <c r="C1089" s="4"/>
      <c r="E1089" s="273"/>
    </row>
    <row r="1090" spans="1:6" x14ac:dyDescent="0.2">
      <c r="A1090" s="3"/>
      <c r="B1090" s="18"/>
      <c r="C1090" s="812" t="s">
        <v>8013</v>
      </c>
      <c r="E1090" s="273"/>
    </row>
    <row r="1091" spans="1:6" hidden="1" outlineLevel="1" x14ac:dyDescent="0.2">
      <c r="A1091" s="3"/>
      <c r="B1091" s="18"/>
      <c r="C1091" s="4" t="s">
        <v>8038</v>
      </c>
      <c r="E1091" s="283" t="s">
        <v>8039</v>
      </c>
    </row>
    <row r="1092" spans="1:6" hidden="1" outlineLevel="1" x14ac:dyDescent="0.2">
      <c r="A1092" s="3"/>
      <c r="B1092" s="18"/>
      <c r="C1092" s="4" t="s">
        <v>8152</v>
      </c>
      <c r="E1092" s="361" t="s">
        <v>8154</v>
      </c>
    </row>
    <row r="1093" spans="1:6" hidden="1" outlineLevel="1" x14ac:dyDescent="0.2">
      <c r="A1093" s="3"/>
      <c r="B1093" s="18"/>
      <c r="C1093" s="4" t="s">
        <v>8153</v>
      </c>
      <c r="E1093" s="361" t="s">
        <v>8155</v>
      </c>
    </row>
    <row r="1094" spans="1:6" hidden="1" outlineLevel="1" x14ac:dyDescent="0.2">
      <c r="A1094" s="3"/>
      <c r="B1094" s="18"/>
      <c r="C1094" s="4" t="s">
        <v>8174</v>
      </c>
      <c r="E1094" s="273" t="s">
        <v>8175</v>
      </c>
    </row>
    <row r="1095" spans="1:6" hidden="1" outlineLevel="1" x14ac:dyDescent="0.2">
      <c r="A1095" s="3"/>
      <c r="B1095" s="18"/>
      <c r="C1095" s="4" t="s">
        <v>8275</v>
      </c>
      <c r="E1095" s="273" t="s">
        <v>8277</v>
      </c>
    </row>
    <row r="1096" spans="1:6" s="376" customFormat="1" hidden="1" outlineLevel="1" x14ac:dyDescent="0.2">
      <c r="A1096" s="374"/>
      <c r="B1096" s="375"/>
      <c r="C1096" s="4" t="s">
        <v>8276</v>
      </c>
      <c r="D1096" s="9"/>
      <c r="E1096" s="206" t="s">
        <v>8280</v>
      </c>
      <c r="F1096" s="375"/>
    </row>
    <row r="1097" spans="1:6" s="376" customFormat="1" hidden="1" outlineLevel="1" x14ac:dyDescent="0.2">
      <c r="A1097" s="374"/>
      <c r="B1097" s="375"/>
      <c r="C1097" s="4" t="s">
        <v>8281</v>
      </c>
      <c r="D1097" s="9"/>
      <c r="E1097" s="206" t="s">
        <v>8282</v>
      </c>
      <c r="F1097" s="375"/>
    </row>
    <row r="1098" spans="1:6" s="376" customFormat="1" hidden="1" outlineLevel="1" x14ac:dyDescent="0.2">
      <c r="A1098" s="374"/>
      <c r="B1098" s="375"/>
      <c r="C1098" s="4" t="s">
        <v>8307</v>
      </c>
      <c r="D1098" s="9"/>
      <c r="E1098" s="206" t="s">
        <v>8306</v>
      </c>
      <c r="F1098" s="375"/>
    </row>
    <row r="1099" spans="1:6" s="376" customFormat="1" hidden="1" outlineLevel="1" x14ac:dyDescent="0.2">
      <c r="A1099" s="374"/>
      <c r="B1099" s="375"/>
      <c r="C1099" s="4" t="s">
        <v>8308</v>
      </c>
      <c r="D1099" s="9"/>
      <c r="E1099" s="206" t="s">
        <v>8309</v>
      </c>
      <c r="F1099" s="375"/>
    </row>
    <row r="1100" spans="1:6" s="376" customFormat="1" hidden="1" outlineLevel="1" x14ac:dyDescent="0.2">
      <c r="A1100" s="374"/>
      <c r="B1100" s="375"/>
      <c r="C1100" s="4" t="s">
        <v>8327</v>
      </c>
      <c r="D1100" s="9"/>
      <c r="E1100" s="206" t="s">
        <v>8329</v>
      </c>
      <c r="F1100" s="375"/>
    </row>
    <row r="1101" spans="1:6" s="376" customFormat="1" hidden="1" outlineLevel="1" x14ac:dyDescent="0.2">
      <c r="A1101" s="374"/>
      <c r="B1101" s="375"/>
      <c r="C1101" s="4" t="s">
        <v>8328</v>
      </c>
      <c r="D1101" s="9"/>
      <c r="E1101" s="206" t="s">
        <v>8330</v>
      </c>
      <c r="F1101" s="375"/>
    </row>
    <row r="1102" spans="1:6" s="376" customFormat="1" hidden="1" outlineLevel="1" x14ac:dyDescent="0.2">
      <c r="A1102" s="374"/>
      <c r="B1102" s="375"/>
      <c r="C1102" s="4" t="s">
        <v>8558</v>
      </c>
      <c r="D1102" s="9"/>
      <c r="E1102" s="206" t="s">
        <v>8559</v>
      </c>
      <c r="F1102" s="375"/>
    </row>
    <row r="1103" spans="1:6" s="376" customFormat="1" hidden="1" outlineLevel="1" x14ac:dyDescent="0.2">
      <c r="A1103" s="374"/>
      <c r="B1103" s="375"/>
      <c r="C1103" s="4" t="s">
        <v>8560</v>
      </c>
      <c r="D1103" s="9"/>
      <c r="E1103" s="206" t="s">
        <v>8561</v>
      </c>
      <c r="F1103" s="375"/>
    </row>
    <row r="1104" spans="1:6" s="376" customFormat="1" hidden="1" outlineLevel="1" x14ac:dyDescent="0.2">
      <c r="A1104" s="374"/>
      <c r="B1104" s="375"/>
      <c r="C1104" s="4" t="s">
        <v>8588</v>
      </c>
      <c r="D1104" s="9"/>
      <c r="E1104" s="206" t="s">
        <v>8589</v>
      </c>
      <c r="F1104" s="375"/>
    </row>
    <row r="1105" spans="1:6" s="376" customFormat="1" hidden="1" outlineLevel="1" x14ac:dyDescent="0.2">
      <c r="A1105" s="374"/>
      <c r="B1105" s="375"/>
      <c r="C1105" s="4" t="s">
        <v>8594</v>
      </c>
      <c r="D1105" s="9"/>
      <c r="E1105" s="206" t="s">
        <v>8595</v>
      </c>
      <c r="F1105" s="375"/>
    </row>
    <row r="1106" spans="1:6" s="376" customFormat="1" hidden="1" outlineLevel="1" x14ac:dyDescent="0.2">
      <c r="A1106" s="374"/>
      <c r="B1106" s="375"/>
      <c r="C1106" s="4" t="s">
        <v>8927</v>
      </c>
      <c r="D1106" s="9"/>
      <c r="E1106" s="206" t="s">
        <v>8928</v>
      </c>
      <c r="F1106" s="375"/>
    </row>
    <row r="1107" spans="1:6" s="376" customFormat="1" hidden="1" outlineLevel="1" x14ac:dyDescent="0.2">
      <c r="A1107" s="374"/>
      <c r="B1107" s="375"/>
      <c r="C1107" s="4" t="s">
        <v>9057</v>
      </c>
      <c r="D1107" s="9"/>
      <c r="E1107" s="206" t="s">
        <v>9058</v>
      </c>
      <c r="F1107" s="27" t="s">
        <v>7890</v>
      </c>
    </row>
    <row r="1108" spans="1:6" s="376" customFormat="1" hidden="1" outlineLevel="1" x14ac:dyDescent="0.2">
      <c r="A1108" s="374"/>
      <c r="B1108" s="375"/>
      <c r="C1108" s="4" t="s">
        <v>9071</v>
      </c>
      <c r="D1108" s="9"/>
      <c r="E1108" s="206" t="s">
        <v>9072</v>
      </c>
      <c r="F1108" s="27" t="s">
        <v>7896</v>
      </c>
    </row>
    <row r="1109" spans="1:6" s="376" customFormat="1" hidden="1" outlineLevel="1" x14ac:dyDescent="0.2">
      <c r="A1109" s="374"/>
      <c r="B1109" s="375"/>
      <c r="C1109" s="4" t="s">
        <v>9073</v>
      </c>
      <c r="D1109" s="9"/>
      <c r="E1109" s="206" t="s">
        <v>9074</v>
      </c>
      <c r="F1109" s="27" t="s">
        <v>7896</v>
      </c>
    </row>
    <row r="1110" spans="1:6" s="376" customFormat="1" hidden="1" outlineLevel="1" x14ac:dyDescent="0.2">
      <c r="A1110" s="374"/>
      <c r="B1110" s="375"/>
      <c r="C1110" s="4" t="s">
        <v>9156</v>
      </c>
      <c r="D1110" s="9"/>
      <c r="E1110" s="206" t="s">
        <v>9157</v>
      </c>
      <c r="F1110" s="27" t="s">
        <v>9155</v>
      </c>
    </row>
    <row r="1111" spans="1:6" s="376" customFormat="1" hidden="1" outlineLevel="1" x14ac:dyDescent="0.2">
      <c r="A1111" s="374"/>
      <c r="B1111" s="375"/>
      <c r="C1111" s="4" t="s">
        <v>9159</v>
      </c>
      <c r="D1111" s="9"/>
      <c r="E1111" s="206" t="s">
        <v>8659</v>
      </c>
      <c r="F1111" s="27" t="s">
        <v>7894</v>
      </c>
    </row>
    <row r="1112" spans="1:6" s="376" customFormat="1" hidden="1" outlineLevel="1" x14ac:dyDescent="0.2">
      <c r="A1112" s="374"/>
      <c r="B1112" s="375"/>
      <c r="C1112" s="4" t="s">
        <v>9160</v>
      </c>
      <c r="D1112" s="498"/>
      <c r="E1112" s="206" t="s">
        <v>9161</v>
      </c>
      <c r="F1112" s="27" t="s">
        <v>7894</v>
      </c>
    </row>
    <row r="1113" spans="1:6" s="376" customFormat="1" hidden="1" outlineLevel="1" x14ac:dyDescent="0.2">
      <c r="A1113" s="374"/>
      <c r="B1113" s="375"/>
      <c r="C1113" s="4" t="s">
        <v>9162</v>
      </c>
      <c r="D1113" s="498"/>
      <c r="E1113" s="206" t="s">
        <v>9163</v>
      </c>
      <c r="F1113" s="27" t="s">
        <v>7890</v>
      </c>
    </row>
    <row r="1114" spans="1:6" s="376" customFormat="1" hidden="1" outlineLevel="1" x14ac:dyDescent="0.2">
      <c r="A1114" s="374"/>
      <c r="B1114" s="375"/>
      <c r="C1114" s="4" t="s">
        <v>9186</v>
      </c>
      <c r="D1114" s="498"/>
      <c r="E1114" s="206" t="s">
        <v>9187</v>
      </c>
      <c r="F1114" s="27" t="s">
        <v>7892</v>
      </c>
    </row>
    <row r="1115" spans="1:6" s="376" customFormat="1" collapsed="1" x14ac:dyDescent="0.2">
      <c r="A1115" s="374"/>
      <c r="B1115" s="375"/>
      <c r="C1115" s="4"/>
      <c r="D1115" s="498"/>
      <c r="E1115" s="206"/>
      <c r="F1115" s="27"/>
    </row>
    <row r="1116" spans="1:6" s="376" customFormat="1" x14ac:dyDescent="0.2">
      <c r="A1116" s="374"/>
      <c r="B1116" s="375"/>
      <c r="C1116" s="812" t="s">
        <v>9455</v>
      </c>
      <c r="D1116" s="498"/>
      <c r="E1116" s="206"/>
      <c r="F1116" s="27"/>
    </row>
    <row r="1117" spans="1:6" s="376" customFormat="1" ht="25.5" hidden="1" outlineLevel="1" x14ac:dyDescent="0.2">
      <c r="A1117" s="374"/>
      <c r="B1117" s="375"/>
      <c r="C1117" s="4" t="s">
        <v>9495</v>
      </c>
      <c r="D1117" s="498"/>
      <c r="E1117" s="538" t="s">
        <v>9496</v>
      </c>
      <c r="F1117" s="27" t="s">
        <v>7890</v>
      </c>
    </row>
    <row r="1118" spans="1:6" s="376" customFormat="1" hidden="1" outlineLevel="1" x14ac:dyDescent="0.2">
      <c r="A1118" s="374"/>
      <c r="B1118" s="375"/>
      <c r="C1118" s="4" t="s">
        <v>9505</v>
      </c>
      <c r="D1118" s="498"/>
      <c r="E1118" s="538" t="s">
        <v>9506</v>
      </c>
      <c r="F1118" s="27" t="s">
        <v>7896</v>
      </c>
    </row>
    <row r="1119" spans="1:6" s="376" customFormat="1" hidden="1" outlineLevel="1" x14ac:dyDescent="0.2">
      <c r="A1119" s="374"/>
      <c r="B1119" s="375"/>
      <c r="C1119" s="4" t="s">
        <v>9507</v>
      </c>
      <c r="D1119" s="498"/>
      <c r="E1119" s="538" t="s">
        <v>9508</v>
      </c>
      <c r="F1119" s="27" t="s">
        <v>7896</v>
      </c>
    </row>
    <row r="1120" spans="1:6" s="376" customFormat="1" hidden="1" outlineLevel="1" x14ac:dyDescent="0.2">
      <c r="A1120" s="374"/>
      <c r="B1120" s="375"/>
      <c r="C1120" s="4" t="s">
        <v>9633</v>
      </c>
      <c r="D1120" s="498"/>
      <c r="E1120" s="538" t="s">
        <v>9632</v>
      </c>
      <c r="F1120" s="27" t="s">
        <v>7896</v>
      </c>
    </row>
    <row r="1121" spans="1:6" s="376" customFormat="1" hidden="1" outlineLevel="1" x14ac:dyDescent="0.2">
      <c r="A1121" s="374"/>
      <c r="B1121" s="375"/>
      <c r="C1121" s="4" t="s">
        <v>9634</v>
      </c>
      <c r="D1121" s="498"/>
      <c r="E1121" s="538" t="s">
        <v>9636</v>
      </c>
      <c r="F1121" s="27" t="s">
        <v>7892</v>
      </c>
    </row>
    <row r="1122" spans="1:6" s="376" customFormat="1" hidden="1" outlineLevel="1" x14ac:dyDescent="0.2">
      <c r="A1122" s="374"/>
      <c r="B1122" s="375"/>
      <c r="C1122" s="4" t="s">
        <v>9635</v>
      </c>
      <c r="D1122" s="498"/>
      <c r="E1122" s="538" t="s">
        <v>10977</v>
      </c>
      <c r="F1122" s="27" t="s">
        <v>7892</v>
      </c>
    </row>
    <row r="1123" spans="1:6" s="376" customFormat="1" hidden="1" outlineLevel="1" x14ac:dyDescent="0.2">
      <c r="A1123" s="374"/>
      <c r="B1123" s="375"/>
      <c r="C1123" s="4" t="s">
        <v>9637</v>
      </c>
      <c r="D1123" s="498"/>
      <c r="E1123" s="538" t="s">
        <v>9074</v>
      </c>
      <c r="F1123" s="27" t="s">
        <v>7896</v>
      </c>
    </row>
    <row r="1124" spans="1:6" s="376" customFormat="1" ht="15" hidden="1" outlineLevel="1" x14ac:dyDescent="0.25">
      <c r="A1124" s="374"/>
      <c r="B1124" s="375"/>
      <c r="C1124" s="4" t="s">
        <v>9663</v>
      </c>
      <c r="D1124" s="498"/>
      <c r="E1124" s="388" t="s">
        <v>9660</v>
      </c>
      <c r="F1124" s="27" t="s">
        <v>7892</v>
      </c>
    </row>
    <row r="1125" spans="1:6" s="376" customFormat="1" ht="15" hidden="1" outlineLevel="1" x14ac:dyDescent="0.25">
      <c r="A1125" s="374"/>
      <c r="B1125" s="375"/>
      <c r="C1125" s="4" t="s">
        <v>9744</v>
      </c>
      <c r="D1125" s="498"/>
      <c r="E1125" s="388" t="s">
        <v>9743</v>
      </c>
      <c r="F1125" s="27" t="s">
        <v>7894</v>
      </c>
    </row>
    <row r="1126" spans="1:6" s="376" customFormat="1" ht="15" hidden="1" outlineLevel="1" x14ac:dyDescent="0.25">
      <c r="A1126" s="374"/>
      <c r="B1126" s="375"/>
      <c r="C1126" s="4" t="s">
        <v>9745</v>
      </c>
      <c r="D1126" s="498"/>
      <c r="E1126" s="622" t="s">
        <v>9746</v>
      </c>
      <c r="F1126" s="27" t="s">
        <v>7894</v>
      </c>
    </row>
    <row r="1127" spans="1:6" s="376" customFormat="1" ht="15" hidden="1" outlineLevel="1" x14ac:dyDescent="0.25">
      <c r="A1127" s="374"/>
      <c r="B1127" s="375"/>
      <c r="C1127" s="4" t="s">
        <v>9757</v>
      </c>
      <c r="D1127" s="498"/>
      <c r="E1127" s="622" t="s">
        <v>9758</v>
      </c>
      <c r="F1127" s="27" t="s">
        <v>7890</v>
      </c>
    </row>
    <row r="1128" spans="1:6" s="376" customFormat="1" ht="15" hidden="1" outlineLevel="1" x14ac:dyDescent="0.25">
      <c r="A1128" s="374"/>
      <c r="B1128" s="375"/>
      <c r="C1128" s="4" t="s">
        <v>9813</v>
      </c>
      <c r="D1128" s="498"/>
      <c r="E1128" s="622" t="s">
        <v>9815</v>
      </c>
      <c r="F1128" s="27" t="s">
        <v>7896</v>
      </c>
    </row>
    <row r="1129" spans="1:6" s="376" customFormat="1" ht="15" hidden="1" outlineLevel="1" x14ac:dyDescent="0.25">
      <c r="A1129" s="374"/>
      <c r="B1129" s="375"/>
      <c r="C1129" s="4" t="s">
        <v>9814</v>
      </c>
      <c r="D1129" s="498"/>
      <c r="E1129" s="622" t="s">
        <v>9816</v>
      </c>
      <c r="F1129" s="27" t="s">
        <v>7896</v>
      </c>
    </row>
    <row r="1130" spans="1:6" s="376" customFormat="1" ht="15" hidden="1" outlineLevel="1" x14ac:dyDescent="0.25">
      <c r="A1130" s="374"/>
      <c r="B1130" s="375"/>
      <c r="C1130" s="4" t="s">
        <v>9870</v>
      </c>
      <c r="D1130" s="498"/>
      <c r="E1130" s="622" t="s">
        <v>9871</v>
      </c>
      <c r="F1130" s="27" t="s">
        <v>7896</v>
      </c>
    </row>
    <row r="1131" spans="1:6" s="376" customFormat="1" ht="15" hidden="1" outlineLevel="1" x14ac:dyDescent="0.25">
      <c r="A1131" s="374"/>
      <c r="B1131" s="375"/>
      <c r="C1131" s="4" t="s">
        <v>9965</v>
      </c>
      <c r="D1131" s="498"/>
      <c r="E1131" s="622" t="s">
        <v>9966</v>
      </c>
      <c r="F1131" s="27" t="s">
        <v>7890</v>
      </c>
    </row>
    <row r="1132" spans="1:6" s="376" customFormat="1" ht="30" hidden="1" outlineLevel="1" x14ac:dyDescent="0.25">
      <c r="A1132" s="374"/>
      <c r="B1132" s="375"/>
      <c r="C1132" s="4" t="s">
        <v>10046</v>
      </c>
      <c r="D1132" s="498"/>
      <c r="E1132" s="622" t="s">
        <v>10047</v>
      </c>
      <c r="F1132" s="27" t="s">
        <v>7890</v>
      </c>
    </row>
    <row r="1133" spans="1:6" s="376" customFormat="1" ht="15" hidden="1" outlineLevel="1" x14ac:dyDescent="0.25">
      <c r="A1133" s="374"/>
      <c r="B1133" s="375"/>
      <c r="C1133" s="4" t="s">
        <v>10055</v>
      </c>
      <c r="D1133" s="498"/>
      <c r="E1133" s="622" t="s">
        <v>10057</v>
      </c>
      <c r="F1133" s="27"/>
    </row>
    <row r="1134" spans="1:6" s="376" customFormat="1" ht="15" hidden="1" outlineLevel="1" x14ac:dyDescent="0.25">
      <c r="A1134" s="374"/>
      <c r="B1134" s="375"/>
      <c r="C1134" s="4" t="s">
        <v>10056</v>
      </c>
      <c r="D1134" s="498"/>
      <c r="E1134" s="622" t="s">
        <v>10058</v>
      </c>
      <c r="F1134" s="27"/>
    </row>
    <row r="1135" spans="1:6" s="376" customFormat="1" ht="15" hidden="1" outlineLevel="1" x14ac:dyDescent="0.25">
      <c r="A1135" s="374"/>
      <c r="B1135" s="375"/>
      <c r="C1135" s="4" t="s">
        <v>10059</v>
      </c>
      <c r="D1135" s="498"/>
      <c r="E1135" s="622" t="s">
        <v>10060</v>
      </c>
      <c r="F1135" s="27" t="s">
        <v>7896</v>
      </c>
    </row>
    <row r="1136" spans="1:6" s="376" customFormat="1" ht="15" hidden="1" outlineLevel="1" x14ac:dyDescent="0.25">
      <c r="A1136" s="374"/>
      <c r="B1136" s="375"/>
      <c r="C1136" s="4" t="s">
        <v>10061</v>
      </c>
      <c r="D1136" s="498"/>
      <c r="E1136" s="622" t="s">
        <v>10062</v>
      </c>
      <c r="F1136" s="27" t="s">
        <v>7892</v>
      </c>
    </row>
    <row r="1137" spans="1:6" s="376" customFormat="1" ht="15" hidden="1" outlineLevel="1" x14ac:dyDescent="0.25">
      <c r="A1137" s="374"/>
      <c r="B1137" s="375"/>
      <c r="C1137" s="4" t="s">
        <v>10223</v>
      </c>
      <c r="D1137" s="498"/>
      <c r="E1137" s="622" t="s">
        <v>10224</v>
      </c>
      <c r="F1137" s="27" t="s">
        <v>7896</v>
      </c>
    </row>
    <row r="1138" spans="1:6" s="376" customFormat="1" ht="15" hidden="1" outlineLevel="1" x14ac:dyDescent="0.25">
      <c r="A1138" s="374"/>
      <c r="B1138" s="375"/>
      <c r="C1138" s="4" t="s">
        <v>10243</v>
      </c>
      <c r="D1138" s="498"/>
      <c r="E1138" s="622" t="s">
        <v>10244</v>
      </c>
      <c r="F1138" s="27" t="s">
        <v>7890</v>
      </c>
    </row>
    <row r="1139" spans="1:6" s="376" customFormat="1" ht="15" hidden="1" outlineLevel="1" x14ac:dyDescent="0.25">
      <c r="A1139" s="374"/>
      <c r="B1139" s="375"/>
      <c r="C1139" s="4" t="s">
        <v>10257</v>
      </c>
      <c r="D1139" s="498"/>
      <c r="E1139" s="622" t="s">
        <v>10258</v>
      </c>
      <c r="F1139" s="27" t="s">
        <v>7892</v>
      </c>
    </row>
    <row r="1140" spans="1:6" s="376" customFormat="1" ht="15" hidden="1" outlineLevel="1" x14ac:dyDescent="0.25">
      <c r="A1140" s="374"/>
      <c r="B1140" s="375"/>
      <c r="C1140" s="4" t="s">
        <v>10673</v>
      </c>
      <c r="D1140" s="498"/>
      <c r="E1140" s="622" t="s">
        <v>10674</v>
      </c>
      <c r="F1140" s="27" t="s">
        <v>7890</v>
      </c>
    </row>
    <row r="1141" spans="1:6" s="376" customFormat="1" ht="15" hidden="1" outlineLevel="1" x14ac:dyDescent="0.25">
      <c r="A1141" s="374"/>
      <c r="B1141" s="375"/>
      <c r="C1141" s="4" t="s">
        <v>10709</v>
      </c>
      <c r="D1141" s="498"/>
      <c r="E1141" s="622" t="s">
        <v>10710</v>
      </c>
      <c r="F1141" s="27" t="s">
        <v>10711</v>
      </c>
    </row>
    <row r="1142" spans="1:6" s="376" customFormat="1" ht="15" collapsed="1" x14ac:dyDescent="0.25">
      <c r="A1142" s="374"/>
      <c r="B1142" s="375"/>
      <c r="C1142" s="4"/>
      <c r="D1142" s="498"/>
      <c r="E1142" s="622"/>
      <c r="F1142" s="27"/>
    </row>
    <row r="1143" spans="1:6" s="376" customFormat="1" ht="15" x14ac:dyDescent="0.25">
      <c r="A1143" s="374"/>
      <c r="B1143" s="375"/>
      <c r="C1143" s="812" t="s">
        <v>10925</v>
      </c>
      <c r="D1143" s="498"/>
      <c r="E1143" s="622"/>
      <c r="F1143" s="27"/>
    </row>
    <row r="1144" spans="1:6" s="376" customFormat="1" ht="15" hidden="1" outlineLevel="1" x14ac:dyDescent="0.25">
      <c r="A1144" s="374"/>
      <c r="B1144" s="375"/>
      <c r="C1144" s="4" t="s">
        <v>10956</v>
      </c>
      <c r="D1144" s="498"/>
      <c r="E1144" s="622" t="s">
        <v>10957</v>
      </c>
      <c r="F1144" s="27" t="s">
        <v>7890</v>
      </c>
    </row>
    <row r="1145" spans="1:6" s="376" customFormat="1" ht="15" hidden="1" outlineLevel="1" x14ac:dyDescent="0.25">
      <c r="A1145" s="374"/>
      <c r="B1145" s="375"/>
      <c r="C1145" s="4" t="s">
        <v>10959</v>
      </c>
      <c r="D1145" s="498"/>
      <c r="E1145" s="622" t="s">
        <v>10958</v>
      </c>
      <c r="F1145" s="27" t="s">
        <v>7890</v>
      </c>
    </row>
    <row r="1146" spans="1:6" s="376" customFormat="1" ht="30" hidden="1" outlineLevel="1" x14ac:dyDescent="0.25">
      <c r="A1146" s="374"/>
      <c r="B1146" s="375"/>
      <c r="C1146" s="4" t="s">
        <v>10976</v>
      </c>
      <c r="D1146" s="498"/>
      <c r="E1146" s="622" t="s">
        <v>10978</v>
      </c>
      <c r="F1146" s="27" t="s">
        <v>7894</v>
      </c>
    </row>
    <row r="1147" spans="1:6" s="376" customFormat="1" ht="15" hidden="1" outlineLevel="1" x14ac:dyDescent="0.25">
      <c r="A1147" s="374"/>
      <c r="B1147" s="375"/>
      <c r="C1147" s="4" t="s">
        <v>11180</v>
      </c>
      <c r="D1147" s="498"/>
      <c r="E1147" s="622" t="s">
        <v>11181</v>
      </c>
      <c r="F1147" s="27" t="s">
        <v>7890</v>
      </c>
    </row>
    <row r="1148" spans="1:6" s="376" customFormat="1" ht="30" hidden="1" outlineLevel="1" x14ac:dyDescent="0.25">
      <c r="A1148" s="374"/>
      <c r="B1148" s="375"/>
      <c r="C1148" s="4" t="s">
        <v>11231</v>
      </c>
      <c r="D1148" s="498"/>
      <c r="E1148" s="622" t="s">
        <v>11233</v>
      </c>
      <c r="F1148" s="27" t="s">
        <v>7892</v>
      </c>
    </row>
    <row r="1149" spans="1:6" s="376" customFormat="1" ht="15" hidden="1" outlineLevel="1" x14ac:dyDescent="0.25">
      <c r="A1149" s="374"/>
      <c r="B1149" s="375"/>
      <c r="C1149" s="4" t="s">
        <v>11232</v>
      </c>
      <c r="D1149" s="498"/>
      <c r="E1149" s="622" t="s">
        <v>11234</v>
      </c>
      <c r="F1149" s="27" t="s">
        <v>7894</v>
      </c>
    </row>
    <row r="1150" spans="1:6" s="376" customFormat="1" ht="15" hidden="1" outlineLevel="1" x14ac:dyDescent="0.25">
      <c r="A1150" s="374"/>
      <c r="B1150" s="375"/>
      <c r="C1150" s="4" t="s">
        <v>11381</v>
      </c>
      <c r="D1150" s="498"/>
      <c r="E1150" s="622" t="s">
        <v>11382</v>
      </c>
      <c r="F1150" s="27" t="s">
        <v>7890</v>
      </c>
    </row>
    <row r="1151" spans="1:6" s="376" customFormat="1" ht="30" hidden="1" outlineLevel="1" x14ac:dyDescent="0.25">
      <c r="A1151" s="374"/>
      <c r="B1151" s="375"/>
      <c r="C1151" s="4" t="s">
        <v>11384</v>
      </c>
      <c r="D1151" s="498"/>
      <c r="E1151" s="622" t="s">
        <v>11385</v>
      </c>
      <c r="F1151" s="27" t="s">
        <v>7894</v>
      </c>
    </row>
    <row r="1152" spans="1:6" s="376" customFormat="1" ht="15" hidden="1" outlineLevel="1" x14ac:dyDescent="0.25">
      <c r="A1152" s="374"/>
      <c r="B1152" s="375"/>
      <c r="C1152" s="4" t="s">
        <v>11390</v>
      </c>
      <c r="D1152" s="498"/>
      <c r="E1152" s="622" t="s">
        <v>11391</v>
      </c>
      <c r="F1152" s="27" t="s">
        <v>10711</v>
      </c>
    </row>
    <row r="1153" spans="1:6" s="376" customFormat="1" ht="15" hidden="1" outlineLevel="1" x14ac:dyDescent="0.25">
      <c r="A1153" s="374"/>
      <c r="B1153" s="375"/>
      <c r="C1153" s="4" t="s">
        <v>11392</v>
      </c>
      <c r="D1153" s="498"/>
      <c r="E1153" s="622" t="s">
        <v>11393</v>
      </c>
      <c r="F1153" s="27" t="s">
        <v>10711</v>
      </c>
    </row>
    <row r="1154" spans="1:6" s="376" customFormat="1" ht="30" hidden="1" outlineLevel="1" x14ac:dyDescent="0.25">
      <c r="A1154" s="374"/>
      <c r="B1154" s="375"/>
      <c r="C1154" s="4" t="s">
        <v>11394</v>
      </c>
      <c r="D1154" s="498"/>
      <c r="E1154" s="622" t="s">
        <v>11476</v>
      </c>
      <c r="F1154" s="27" t="s">
        <v>7896</v>
      </c>
    </row>
    <row r="1155" spans="1:6" s="376" customFormat="1" ht="15" hidden="1" outlineLevel="1" x14ac:dyDescent="0.25">
      <c r="A1155" s="374"/>
      <c r="B1155" s="375"/>
      <c r="C1155" s="4" t="s">
        <v>11474</v>
      </c>
      <c r="D1155" s="498"/>
      <c r="E1155" s="622" t="s">
        <v>11475</v>
      </c>
      <c r="F1155" s="27" t="s">
        <v>9155</v>
      </c>
    </row>
    <row r="1156" spans="1:6" s="376" customFormat="1" ht="30" hidden="1" outlineLevel="1" x14ac:dyDescent="0.25">
      <c r="A1156" s="374"/>
      <c r="B1156" s="375"/>
      <c r="C1156" s="4" t="s">
        <v>11587</v>
      </c>
      <c r="D1156" s="498"/>
      <c r="E1156" s="622" t="s">
        <v>11588</v>
      </c>
      <c r="F1156" s="27" t="s">
        <v>7890</v>
      </c>
    </row>
    <row r="1157" spans="1:6" s="376" customFormat="1" ht="15" hidden="1" outlineLevel="1" x14ac:dyDescent="0.25">
      <c r="A1157" s="374"/>
      <c r="B1157" s="375"/>
      <c r="C1157" s="4" t="s">
        <v>11599</v>
      </c>
      <c r="D1157" s="498"/>
      <c r="E1157" s="622" t="s">
        <v>11630</v>
      </c>
      <c r="F1157" s="27" t="s">
        <v>7896</v>
      </c>
    </row>
    <row r="1158" spans="1:6" s="376" customFormat="1" ht="30" hidden="1" outlineLevel="1" x14ac:dyDescent="0.25">
      <c r="A1158" s="374"/>
      <c r="B1158" s="375"/>
      <c r="C1158" s="4" t="s">
        <v>11611</v>
      </c>
      <c r="D1158" s="498"/>
      <c r="E1158" s="622" t="s">
        <v>11612</v>
      </c>
      <c r="F1158" s="27" t="s">
        <v>7890</v>
      </c>
    </row>
    <row r="1159" spans="1:6" s="376" customFormat="1" ht="15" hidden="1" outlineLevel="1" x14ac:dyDescent="0.25">
      <c r="A1159" s="374"/>
      <c r="B1159" s="375"/>
      <c r="C1159" s="4" t="s">
        <v>11623</v>
      </c>
      <c r="D1159" s="498"/>
      <c r="E1159" s="622" t="s">
        <v>11624</v>
      </c>
      <c r="F1159" s="27" t="s">
        <v>11625</v>
      </c>
    </row>
    <row r="1160" spans="1:6" s="376" customFormat="1" ht="15" hidden="1" outlineLevel="1" x14ac:dyDescent="0.25">
      <c r="A1160" s="374"/>
      <c r="B1160" s="375"/>
      <c r="C1160" s="4" t="s">
        <v>11629</v>
      </c>
      <c r="D1160" s="498"/>
      <c r="E1160" s="622" t="s">
        <v>11628</v>
      </c>
      <c r="F1160" s="27" t="s">
        <v>7896</v>
      </c>
    </row>
    <row r="1161" spans="1:6" s="376" customFormat="1" ht="15" hidden="1" outlineLevel="1" x14ac:dyDescent="0.25">
      <c r="A1161" s="374"/>
      <c r="B1161" s="375"/>
      <c r="C1161" s="4" t="s">
        <v>11632</v>
      </c>
      <c r="D1161" s="498"/>
      <c r="E1161" s="622" t="s">
        <v>11631</v>
      </c>
      <c r="F1161" s="27" t="s">
        <v>7896</v>
      </c>
    </row>
    <row r="1162" spans="1:6" s="376" customFormat="1" ht="15" hidden="1" outlineLevel="1" x14ac:dyDescent="0.25">
      <c r="A1162" s="374"/>
      <c r="B1162" s="375"/>
      <c r="C1162" s="4" t="s">
        <v>11633</v>
      </c>
      <c r="D1162" s="498"/>
      <c r="E1162" s="622" t="s">
        <v>11634</v>
      </c>
      <c r="F1162" s="27" t="s">
        <v>7892</v>
      </c>
    </row>
    <row r="1163" spans="1:6" s="376" customFormat="1" ht="15" collapsed="1" x14ac:dyDescent="0.25">
      <c r="A1163" s="374"/>
      <c r="B1163" s="375"/>
      <c r="C1163" s="4"/>
      <c r="D1163" s="498"/>
      <c r="E1163" s="622"/>
      <c r="F1163" s="27"/>
    </row>
    <row r="1164" spans="1:6" s="376" customFormat="1" ht="15" x14ac:dyDescent="0.25">
      <c r="A1164" s="374"/>
      <c r="B1164" s="375"/>
      <c r="C1164" s="812" t="s">
        <v>11900</v>
      </c>
      <c r="D1164" s="498"/>
      <c r="E1164" s="622"/>
      <c r="F1164" s="27"/>
    </row>
    <row r="1165" spans="1:6" s="376" customFormat="1" ht="30" x14ac:dyDescent="0.25">
      <c r="A1165" s="374"/>
      <c r="B1165" s="375"/>
      <c r="C1165" s="4" t="s">
        <v>11923</v>
      </c>
      <c r="D1165" s="498"/>
      <c r="E1165" s="622" t="s">
        <v>11924</v>
      </c>
      <c r="F1165" s="27" t="s">
        <v>7890</v>
      </c>
    </row>
    <row r="1166" spans="1:6" s="376" customFormat="1" ht="15" x14ac:dyDescent="0.25">
      <c r="A1166" s="374"/>
      <c r="B1166" s="375"/>
      <c r="C1166" s="4" t="s">
        <v>11985</v>
      </c>
      <c r="D1166" s="498"/>
      <c r="E1166" s="622" t="s">
        <v>11986</v>
      </c>
      <c r="F1166" s="27" t="s">
        <v>7892</v>
      </c>
    </row>
    <row r="1167" spans="1:6" s="376" customFormat="1" ht="15" x14ac:dyDescent="0.25">
      <c r="A1167" s="374"/>
      <c r="B1167" s="375"/>
      <c r="C1167" s="4" t="s">
        <v>11991</v>
      </c>
      <c r="D1167" s="498"/>
      <c r="E1167" s="622" t="s">
        <v>12011</v>
      </c>
      <c r="F1167" s="27" t="s">
        <v>7896</v>
      </c>
    </row>
    <row r="1168" spans="1:6" s="376" customFormat="1" ht="15" x14ac:dyDescent="0.25">
      <c r="A1168" s="374"/>
      <c r="B1168" s="375"/>
      <c r="C1168" s="4" t="s">
        <v>11992</v>
      </c>
      <c r="D1168" s="498"/>
      <c r="E1168" s="622" t="s">
        <v>11990</v>
      </c>
      <c r="F1168" s="27" t="s">
        <v>7892</v>
      </c>
    </row>
    <row r="1169" spans="1:6" s="376" customFormat="1" ht="15" x14ac:dyDescent="0.25">
      <c r="A1169" s="374"/>
      <c r="B1169" s="375"/>
      <c r="C1169" s="4" t="s">
        <v>12012</v>
      </c>
      <c r="D1169" s="498"/>
      <c r="E1169" s="622" t="s">
        <v>12013</v>
      </c>
      <c r="F1169" s="27" t="s">
        <v>7894</v>
      </c>
    </row>
    <row r="1170" spans="1:6" s="376" customFormat="1" ht="15" x14ac:dyDescent="0.25">
      <c r="A1170" s="374"/>
      <c r="B1170" s="375"/>
      <c r="C1170" s="4"/>
      <c r="D1170" s="498"/>
      <c r="E1170" s="622"/>
      <c r="F1170" s="27"/>
    </row>
    <row r="1171" spans="1:6" s="376" customFormat="1" ht="15" x14ac:dyDescent="0.25">
      <c r="A1171" s="374"/>
      <c r="B1171" s="375"/>
      <c r="C1171" s="4"/>
      <c r="D1171" s="498"/>
      <c r="E1171" s="622"/>
      <c r="F1171" s="27"/>
    </row>
    <row r="1172" spans="1:6" s="376" customFormat="1" ht="15" x14ac:dyDescent="0.25">
      <c r="A1172" s="374"/>
      <c r="B1172" s="375"/>
      <c r="C1172" s="4"/>
      <c r="D1172" s="498"/>
      <c r="E1172" s="622"/>
      <c r="F1172" s="27"/>
    </row>
    <row r="1173" spans="1:6" s="376" customFormat="1" ht="15" x14ac:dyDescent="0.25">
      <c r="A1173" s="374"/>
      <c r="B1173" s="375"/>
      <c r="C1173" s="816" t="s">
        <v>7237</v>
      </c>
      <c r="D1173" s="498"/>
      <c r="E1173" s="622"/>
      <c r="F1173" s="27"/>
    </row>
    <row r="1174" spans="1:6" hidden="1" outlineLevel="1" x14ac:dyDescent="0.2">
      <c r="A1174" s="3"/>
      <c r="B1174" s="18"/>
      <c r="C1174" s="4" t="s">
        <v>6289</v>
      </c>
      <c r="E1174" s="169" t="s">
        <v>3544</v>
      </c>
      <c r="F1174"/>
    </row>
    <row r="1175" spans="1:6" hidden="1" outlineLevel="1" x14ac:dyDescent="0.2">
      <c r="A1175" s="3"/>
      <c r="B1175" s="18"/>
      <c r="C1175" s="4" t="s">
        <v>6288</v>
      </c>
      <c r="E1175" s="8" t="s">
        <v>3545</v>
      </c>
      <c r="F1175"/>
    </row>
    <row r="1176" spans="1:6" hidden="1" outlineLevel="1" x14ac:dyDescent="0.2">
      <c r="A1176" s="3"/>
      <c r="B1176" s="18"/>
      <c r="C1176" s="4" t="s">
        <v>6290</v>
      </c>
      <c r="E1176" s="8" t="s">
        <v>6287</v>
      </c>
      <c r="F1176"/>
    </row>
    <row r="1177" spans="1:6" hidden="1" outlineLevel="1" x14ac:dyDescent="0.2">
      <c r="A1177" s="3"/>
      <c r="B1177" s="18"/>
      <c r="C1177" s="4" t="s">
        <v>4294</v>
      </c>
      <c r="E1177" s="31" t="s">
        <v>582</v>
      </c>
      <c r="F1177"/>
    </row>
    <row r="1178" spans="1:6" hidden="1" outlineLevel="1" x14ac:dyDescent="0.2">
      <c r="A1178" s="3"/>
      <c r="B1178" s="18"/>
      <c r="C1178" s="4" t="s">
        <v>5090</v>
      </c>
      <c r="E1178" s="31" t="s">
        <v>5091</v>
      </c>
      <c r="F1178"/>
    </row>
    <row r="1179" spans="1:6" hidden="1" outlineLevel="1" x14ac:dyDescent="0.2">
      <c r="A1179" s="3"/>
      <c r="B1179" s="18"/>
      <c r="C1179" s="4" t="s">
        <v>3687</v>
      </c>
      <c r="E1179" s="8" t="s">
        <v>5644</v>
      </c>
      <c r="F1179"/>
    </row>
    <row r="1180" spans="1:6" hidden="1" outlineLevel="1" x14ac:dyDescent="0.2">
      <c r="A1180" s="3"/>
      <c r="B1180" s="18"/>
      <c r="C1180" s="4" t="s">
        <v>5189</v>
      </c>
      <c r="E1180" s="8" t="s">
        <v>5188</v>
      </c>
      <c r="F1180"/>
    </row>
    <row r="1181" spans="1:6" hidden="1" outlineLevel="1" x14ac:dyDescent="0.2">
      <c r="A1181" s="3"/>
      <c r="B1181" s="18"/>
      <c r="C1181" s="4" t="s">
        <v>575</v>
      </c>
      <c r="E1181" s="8" t="s">
        <v>4587</v>
      </c>
      <c r="F1181"/>
    </row>
    <row r="1182" spans="1:6" hidden="1" outlineLevel="1" x14ac:dyDescent="0.2">
      <c r="A1182" s="3"/>
      <c r="B1182" s="18"/>
      <c r="C1182" s="4" t="s">
        <v>808</v>
      </c>
      <c r="E1182" s="8" t="s">
        <v>810</v>
      </c>
      <c r="F1182"/>
    </row>
    <row r="1183" spans="1:6" hidden="1" outlineLevel="1" x14ac:dyDescent="0.2">
      <c r="A1183" s="3"/>
      <c r="B1183" s="18"/>
      <c r="C1183" s="4" t="s">
        <v>809</v>
      </c>
      <c r="E1183" s="8" t="s">
        <v>7578</v>
      </c>
      <c r="F1183"/>
    </row>
    <row r="1184" spans="1:6" hidden="1" outlineLevel="1" x14ac:dyDescent="0.2">
      <c r="A1184" s="3"/>
      <c r="B1184" s="18"/>
      <c r="C1184" s="4" t="s">
        <v>5860</v>
      </c>
      <c r="E1184" s="8" t="s">
        <v>5861</v>
      </c>
      <c r="F1184"/>
    </row>
    <row r="1185" spans="1:6" hidden="1" outlineLevel="1" x14ac:dyDescent="0.2">
      <c r="A1185" s="3"/>
      <c r="B1185" s="18"/>
      <c r="C1185" s="4" t="s">
        <v>667</v>
      </c>
      <c r="E1185" s="8" t="s">
        <v>1325</v>
      </c>
      <c r="F1185"/>
    </row>
    <row r="1186" spans="1:6" hidden="1" outlineLevel="1" x14ac:dyDescent="0.2">
      <c r="A1186" s="3"/>
      <c r="B1186" s="18"/>
      <c r="C1186" s="4" t="s">
        <v>4763</v>
      </c>
      <c r="E1186" s="8" t="s">
        <v>1326</v>
      </c>
      <c r="F1186"/>
    </row>
    <row r="1187" spans="1:6" ht="25.5" hidden="1" outlineLevel="1" x14ac:dyDescent="0.2">
      <c r="A1187" s="3"/>
      <c r="B1187" s="18"/>
      <c r="C1187" s="4" t="s">
        <v>6042</v>
      </c>
      <c r="E1187" s="8" t="s">
        <v>4209</v>
      </c>
      <c r="F1187"/>
    </row>
    <row r="1188" spans="1:6" ht="25.5" hidden="1" outlineLevel="1" x14ac:dyDescent="0.2">
      <c r="A1188" s="3"/>
      <c r="B1188" s="18"/>
      <c r="C1188" s="4" t="s">
        <v>5730</v>
      </c>
      <c r="E1188" s="8" t="s">
        <v>3497</v>
      </c>
      <c r="F1188"/>
    </row>
    <row r="1189" spans="1:6" ht="25.5" hidden="1" outlineLevel="1" x14ac:dyDescent="0.2">
      <c r="A1189" s="3"/>
      <c r="B1189" s="18"/>
      <c r="C1189" s="4" t="s">
        <v>3498</v>
      </c>
      <c r="E1189" s="8" t="s">
        <v>5599</v>
      </c>
      <c r="F1189"/>
    </row>
    <row r="1190" spans="1:6" hidden="1" outlineLevel="1" x14ac:dyDescent="0.2">
      <c r="A1190" s="3"/>
      <c r="B1190" s="18"/>
      <c r="C1190" s="4" t="s">
        <v>5600</v>
      </c>
      <c r="E1190" s="8" t="s">
        <v>5601</v>
      </c>
      <c r="F1190"/>
    </row>
    <row r="1191" spans="1:6" ht="25.5" hidden="1" outlineLevel="1" x14ac:dyDescent="0.2">
      <c r="A1191" s="3"/>
      <c r="B1191" s="18"/>
      <c r="C1191" s="4" t="s">
        <v>5602</v>
      </c>
      <c r="E1191" s="8" t="s">
        <v>6670</v>
      </c>
      <c r="F1191"/>
    </row>
    <row r="1192" spans="1:6" ht="25.5" hidden="1" outlineLevel="1" x14ac:dyDescent="0.2">
      <c r="A1192" s="3"/>
      <c r="B1192" s="18"/>
      <c r="C1192" s="4" t="s">
        <v>5784</v>
      </c>
      <c r="E1192" s="8" t="s">
        <v>673</v>
      </c>
      <c r="F1192"/>
    </row>
    <row r="1193" spans="1:6" ht="25.5" hidden="1" outlineLevel="1" x14ac:dyDescent="0.2">
      <c r="A1193" s="3"/>
      <c r="B1193" s="18"/>
      <c r="C1193" s="4" t="s">
        <v>2551</v>
      </c>
      <c r="E1193" s="8" t="s">
        <v>1532</v>
      </c>
      <c r="F1193"/>
    </row>
    <row r="1194" spans="1:6" ht="25.5" hidden="1" outlineLevel="1" x14ac:dyDescent="0.2">
      <c r="A1194" s="3"/>
      <c r="B1194" s="18"/>
      <c r="C1194" s="4" t="s">
        <v>4647</v>
      </c>
      <c r="E1194" s="8" t="s">
        <v>4646</v>
      </c>
      <c r="F1194"/>
    </row>
    <row r="1195" spans="1:6" ht="25.5" hidden="1" outlineLevel="1" x14ac:dyDescent="0.2">
      <c r="A1195" s="3"/>
      <c r="B1195" s="18"/>
      <c r="C1195" s="4" t="s">
        <v>5067</v>
      </c>
      <c r="E1195" s="8" t="s">
        <v>5068</v>
      </c>
      <c r="F1195"/>
    </row>
    <row r="1196" spans="1:6" ht="25.5" hidden="1" outlineLevel="1" x14ac:dyDescent="0.2">
      <c r="A1196" s="3"/>
      <c r="B1196" s="18"/>
      <c r="C1196" s="4" t="s">
        <v>1424</v>
      </c>
      <c r="E1196" s="8" t="s">
        <v>4404</v>
      </c>
      <c r="F1196"/>
    </row>
    <row r="1197" spans="1:6" ht="25.5" hidden="1" outlineLevel="1" x14ac:dyDescent="0.2">
      <c r="A1197" s="3"/>
      <c r="B1197" s="18"/>
      <c r="C1197" s="4" t="s">
        <v>3513</v>
      </c>
      <c r="E1197" s="8" t="s">
        <v>5380</v>
      </c>
      <c r="F1197"/>
    </row>
    <row r="1198" spans="1:6" ht="25.5" hidden="1" outlineLevel="1" x14ac:dyDescent="0.2">
      <c r="A1198" s="3"/>
      <c r="B1198" s="18"/>
      <c r="C1198" s="4" t="s">
        <v>3514</v>
      </c>
      <c r="E1198" s="8" t="s">
        <v>3515</v>
      </c>
      <c r="F1198"/>
    </row>
    <row r="1199" spans="1:6" ht="25.5" hidden="1" outlineLevel="1" x14ac:dyDescent="0.2">
      <c r="A1199" s="3"/>
      <c r="B1199" s="18"/>
      <c r="C1199" s="4" t="s">
        <v>6531</v>
      </c>
      <c r="E1199" s="8" t="s">
        <v>5065</v>
      </c>
      <c r="F1199"/>
    </row>
    <row r="1200" spans="1:6" ht="25.5" hidden="1" outlineLevel="1" x14ac:dyDescent="0.2">
      <c r="A1200" s="3"/>
      <c r="B1200" s="18"/>
      <c r="C1200" s="4" t="s">
        <v>7419</v>
      </c>
      <c r="E1200" s="8" t="s">
        <v>228</v>
      </c>
      <c r="F1200"/>
    </row>
    <row r="1201" spans="1:6" ht="25.5" hidden="1" outlineLevel="1" x14ac:dyDescent="0.2">
      <c r="A1201" s="3"/>
      <c r="B1201" s="18"/>
      <c r="C1201" s="4" t="s">
        <v>3202</v>
      </c>
      <c r="E1201" s="8" t="s">
        <v>5470</v>
      </c>
      <c r="F1201"/>
    </row>
    <row r="1202" spans="1:6" ht="25.5" hidden="1" outlineLevel="1" x14ac:dyDescent="0.2">
      <c r="A1202" s="3"/>
      <c r="B1202" s="18"/>
      <c r="C1202" s="4" t="s">
        <v>7418</v>
      </c>
      <c r="E1202" s="8" t="s">
        <v>1486</v>
      </c>
      <c r="F1202"/>
    </row>
    <row r="1203" spans="1:6" hidden="1" outlineLevel="1" x14ac:dyDescent="0.2">
      <c r="A1203" s="3"/>
      <c r="B1203" s="18"/>
      <c r="C1203" s="4" t="s">
        <v>4567</v>
      </c>
      <c r="E1203" s="8" t="s">
        <v>4568</v>
      </c>
      <c r="F1203"/>
    </row>
    <row r="1204" spans="1:6" hidden="1" outlineLevel="1" x14ac:dyDescent="0.2">
      <c r="A1204" s="3"/>
      <c r="B1204" s="18"/>
      <c r="C1204" s="4" t="s">
        <v>3583</v>
      </c>
      <c r="E1204" s="8" t="s">
        <v>1254</v>
      </c>
      <c r="F1204"/>
    </row>
    <row r="1205" spans="1:6" ht="25.5" hidden="1" outlineLevel="1" x14ac:dyDescent="0.2">
      <c r="A1205" s="3"/>
      <c r="B1205" s="18"/>
      <c r="C1205" s="4" t="s">
        <v>2131</v>
      </c>
      <c r="E1205" s="161" t="s">
        <v>6534</v>
      </c>
      <c r="F1205"/>
    </row>
    <row r="1206" spans="1:6" hidden="1" outlineLevel="1" x14ac:dyDescent="0.2">
      <c r="A1206" s="3"/>
      <c r="B1206" s="18"/>
      <c r="C1206" s="4" t="s">
        <v>6535</v>
      </c>
      <c r="E1206" s="8" t="s">
        <v>3085</v>
      </c>
      <c r="F1206"/>
    </row>
    <row r="1207" spans="1:6" hidden="1" outlineLevel="1" x14ac:dyDescent="0.2">
      <c r="A1207" s="3"/>
      <c r="B1207" s="18"/>
      <c r="C1207" s="4" t="s">
        <v>6536</v>
      </c>
      <c r="E1207" s="8" t="s">
        <v>6021</v>
      </c>
      <c r="F1207"/>
    </row>
    <row r="1208" spans="1:6" hidden="1" outlineLevel="1" x14ac:dyDescent="0.2">
      <c r="A1208" s="3"/>
      <c r="B1208" s="18"/>
      <c r="C1208" s="4" t="s">
        <v>3436</v>
      </c>
      <c r="E1208" s="8" t="s">
        <v>2623</v>
      </c>
      <c r="F1208"/>
    </row>
    <row r="1209" spans="1:6" hidden="1" outlineLevel="1" x14ac:dyDescent="0.2">
      <c r="A1209" s="3"/>
      <c r="B1209" s="18"/>
      <c r="C1209" s="4" t="s">
        <v>6119</v>
      </c>
      <c r="E1209" s="8" t="s">
        <v>1687</v>
      </c>
      <c r="F1209"/>
    </row>
    <row r="1210" spans="1:6" hidden="1" outlineLevel="1" x14ac:dyDescent="0.2">
      <c r="A1210" s="3"/>
      <c r="B1210" s="18"/>
      <c r="C1210" s="4" t="s">
        <v>615</v>
      </c>
      <c r="E1210" s="8" t="s">
        <v>6525</v>
      </c>
      <c r="F1210"/>
    </row>
    <row r="1211" spans="1:6" ht="25.5" hidden="1" outlineLevel="1" x14ac:dyDescent="0.2">
      <c r="A1211" s="3"/>
      <c r="B1211" s="18"/>
      <c r="C1211" s="4" t="s">
        <v>611</v>
      </c>
      <c r="E1211" s="8" t="s">
        <v>4673</v>
      </c>
      <c r="F1211"/>
    </row>
    <row r="1212" spans="1:6" ht="25.5" hidden="1" outlineLevel="1" x14ac:dyDescent="0.2">
      <c r="A1212" s="3"/>
      <c r="B1212" s="18"/>
      <c r="C1212" s="4" t="s">
        <v>612</v>
      </c>
      <c r="E1212" s="8" t="s">
        <v>2446</v>
      </c>
      <c r="F1212"/>
    </row>
    <row r="1213" spans="1:6" hidden="1" outlineLevel="1" x14ac:dyDescent="0.2">
      <c r="A1213" s="3"/>
      <c r="B1213" s="18"/>
      <c r="C1213" s="4" t="s">
        <v>6253</v>
      </c>
      <c r="E1213" s="8" t="s">
        <v>7103</v>
      </c>
      <c r="F1213"/>
    </row>
    <row r="1214" spans="1:6" ht="25.5" hidden="1" outlineLevel="1" x14ac:dyDescent="0.2">
      <c r="A1214" s="3"/>
      <c r="B1214" s="18"/>
      <c r="C1214" s="4" t="s">
        <v>3451</v>
      </c>
      <c r="E1214" s="163" t="s">
        <v>3454</v>
      </c>
      <c r="F1214"/>
    </row>
    <row r="1215" spans="1:6" hidden="1" outlineLevel="1" x14ac:dyDescent="0.2">
      <c r="A1215" s="3"/>
      <c r="B1215" s="18"/>
      <c r="C1215" s="4" t="s">
        <v>3452</v>
      </c>
      <c r="E1215" s="170" t="s">
        <v>3455</v>
      </c>
      <c r="F1215"/>
    </row>
    <row r="1216" spans="1:6" hidden="1" outlineLevel="1" x14ac:dyDescent="0.2">
      <c r="A1216" s="3"/>
      <c r="B1216" s="18"/>
      <c r="C1216" s="4" t="s">
        <v>3453</v>
      </c>
      <c r="E1216" s="163" t="s">
        <v>4784</v>
      </c>
      <c r="F1216"/>
    </row>
    <row r="1217" spans="1:6" hidden="1" outlineLevel="1" x14ac:dyDescent="0.2">
      <c r="A1217" s="3"/>
      <c r="B1217" s="18"/>
      <c r="C1217" s="4" t="s">
        <v>5771</v>
      </c>
      <c r="E1217" s="42" t="s">
        <v>3102</v>
      </c>
      <c r="F1217"/>
    </row>
    <row r="1218" spans="1:6" ht="25.5" hidden="1" outlineLevel="1" x14ac:dyDescent="0.2">
      <c r="A1218" s="3"/>
      <c r="B1218" s="18"/>
      <c r="C1218" s="4" t="s">
        <v>3950</v>
      </c>
      <c r="E1218" s="162" t="s">
        <v>3124</v>
      </c>
      <c r="F1218"/>
    </row>
    <row r="1219" spans="1:6" hidden="1" outlineLevel="1" x14ac:dyDescent="0.2">
      <c r="A1219" s="3"/>
      <c r="B1219" s="18"/>
      <c r="C1219" s="4" t="s">
        <v>1640</v>
      </c>
      <c r="E1219" s="8" t="s">
        <v>3122</v>
      </c>
      <c r="F1219"/>
    </row>
    <row r="1220" spans="1:6" ht="25.5" hidden="1" outlineLevel="1" x14ac:dyDescent="0.2">
      <c r="A1220" s="3"/>
      <c r="B1220" s="18"/>
      <c r="C1220" s="4" t="s">
        <v>4338</v>
      </c>
      <c r="E1220" s="8" t="s">
        <v>4341</v>
      </c>
      <c r="F1220"/>
    </row>
    <row r="1221" spans="1:6" hidden="1" outlineLevel="1" x14ac:dyDescent="0.2">
      <c r="A1221" s="3"/>
      <c r="B1221" s="18"/>
      <c r="C1221" s="4" t="s">
        <v>4339</v>
      </c>
      <c r="E1221" s="8" t="s">
        <v>4342</v>
      </c>
      <c r="F1221"/>
    </row>
    <row r="1222" spans="1:6" hidden="1" outlineLevel="1" x14ac:dyDescent="0.2">
      <c r="A1222" s="3"/>
      <c r="B1222" s="18"/>
      <c r="C1222" s="4" t="s">
        <v>4340</v>
      </c>
      <c r="E1222" s="8" t="s">
        <v>7161</v>
      </c>
    </row>
    <row r="1223" spans="1:6" ht="25.5" hidden="1" outlineLevel="1" x14ac:dyDescent="0.2">
      <c r="A1223" s="3"/>
      <c r="B1223" s="18"/>
      <c r="C1223" s="4" t="s">
        <v>4877</v>
      </c>
      <c r="E1223" s="8" t="s">
        <v>7374</v>
      </c>
    </row>
    <row r="1224" spans="1:6" hidden="1" outlineLevel="1" x14ac:dyDescent="0.2">
      <c r="A1224" s="3"/>
      <c r="B1224" s="18"/>
      <c r="C1224" s="4" t="s">
        <v>5957</v>
      </c>
      <c r="E1224" s="8" t="s">
        <v>5959</v>
      </c>
    </row>
    <row r="1225" spans="1:6" hidden="1" outlineLevel="1" x14ac:dyDescent="0.2">
      <c r="A1225" s="3"/>
      <c r="B1225" s="18"/>
      <c r="C1225" s="4" t="s">
        <v>5958</v>
      </c>
      <c r="E1225" s="8" t="s">
        <v>5956</v>
      </c>
    </row>
    <row r="1226" spans="1:6" hidden="1" outlineLevel="1" x14ac:dyDescent="0.2">
      <c r="A1226" s="3"/>
      <c r="B1226" s="18"/>
      <c r="C1226" s="4" t="s">
        <v>5265</v>
      </c>
      <c r="E1226" s="8" t="s">
        <v>7505</v>
      </c>
    </row>
    <row r="1227" spans="1:6" collapsed="1" x14ac:dyDescent="0.2">
      <c r="A1227" s="3"/>
      <c r="B1227" s="18"/>
      <c r="C1227" s="4"/>
      <c r="E1227" s="809"/>
    </row>
    <row r="1228" spans="1:6" x14ac:dyDescent="0.2">
      <c r="A1228" s="3"/>
      <c r="B1228" s="18"/>
      <c r="C1228" s="812" t="s">
        <v>5196</v>
      </c>
      <c r="E1228" s="809"/>
    </row>
    <row r="1229" spans="1:6" hidden="1" outlineLevel="1" x14ac:dyDescent="0.2">
      <c r="A1229" s="3"/>
      <c r="B1229" s="18"/>
      <c r="C1229" s="4" t="s">
        <v>6152</v>
      </c>
      <c r="E1229" s="8" t="s">
        <v>11188</v>
      </c>
      <c r="F1229" s="501" t="s">
        <v>8925</v>
      </c>
    </row>
    <row r="1230" spans="1:6" hidden="1" outlineLevel="1" x14ac:dyDescent="0.2">
      <c r="A1230" s="3"/>
      <c r="B1230" s="18"/>
      <c r="C1230" s="4" t="s">
        <v>6153</v>
      </c>
      <c r="E1230" s="8" t="s">
        <v>6157</v>
      </c>
    </row>
    <row r="1231" spans="1:6" hidden="1" outlineLevel="1" x14ac:dyDescent="0.2">
      <c r="A1231" s="3"/>
      <c r="B1231" s="18"/>
      <c r="C1231" s="4" t="s">
        <v>6154</v>
      </c>
      <c r="E1231" s="8" t="s">
        <v>6158</v>
      </c>
    </row>
    <row r="1232" spans="1:6" hidden="1" outlineLevel="1" x14ac:dyDescent="0.2">
      <c r="A1232" s="3"/>
      <c r="B1232" s="18"/>
      <c r="C1232" s="4" t="s">
        <v>6155</v>
      </c>
      <c r="E1232" s="8" t="s">
        <v>6159</v>
      </c>
    </row>
    <row r="1233" spans="1:5" hidden="1" outlineLevel="1" x14ac:dyDescent="0.2">
      <c r="A1233" s="3"/>
      <c r="B1233" s="18"/>
      <c r="C1233" s="4" t="s">
        <v>6156</v>
      </c>
      <c r="E1233" s="8" t="s">
        <v>6160</v>
      </c>
    </row>
    <row r="1234" spans="1:5" hidden="1" outlineLevel="1" x14ac:dyDescent="0.2">
      <c r="A1234" s="3"/>
      <c r="B1234" s="18"/>
      <c r="C1234" s="4" t="s">
        <v>4807</v>
      </c>
      <c r="E1234" s="170" t="s">
        <v>4808</v>
      </c>
    </row>
    <row r="1235" spans="1:5" hidden="1" outlineLevel="1" x14ac:dyDescent="0.2">
      <c r="A1235" s="3"/>
      <c r="B1235" s="18"/>
      <c r="C1235" s="4" t="s">
        <v>5700</v>
      </c>
      <c r="E1235" s="210" t="s">
        <v>7475</v>
      </c>
    </row>
    <row r="1236" spans="1:5" hidden="1" outlineLevel="1" x14ac:dyDescent="0.2">
      <c r="A1236" s="3"/>
      <c r="B1236" s="18"/>
      <c r="C1236" s="4" t="s">
        <v>7476</v>
      </c>
      <c r="E1236" s="210" t="s">
        <v>7477</v>
      </c>
    </row>
    <row r="1237" spans="1:5" hidden="1" outlineLevel="1" x14ac:dyDescent="0.2">
      <c r="A1237" s="3"/>
      <c r="B1237" s="18"/>
      <c r="C1237" s="4" t="s">
        <v>442</v>
      </c>
      <c r="E1237" s="210" t="s">
        <v>443</v>
      </c>
    </row>
    <row r="1238" spans="1:5" hidden="1" outlineLevel="1" x14ac:dyDescent="0.2">
      <c r="A1238" s="3"/>
      <c r="B1238" s="18"/>
      <c r="C1238" s="4" t="s">
        <v>444</v>
      </c>
      <c r="E1238" s="210" t="s">
        <v>445</v>
      </c>
    </row>
    <row r="1239" spans="1:5" hidden="1" outlineLevel="1" x14ac:dyDescent="0.2">
      <c r="A1239" s="3"/>
      <c r="B1239" s="18"/>
      <c r="C1239" s="4" t="s">
        <v>446</v>
      </c>
      <c r="E1239" s="210" t="s">
        <v>447</v>
      </c>
    </row>
    <row r="1240" spans="1:5" hidden="1" outlineLevel="1" x14ac:dyDescent="0.2">
      <c r="A1240" s="3"/>
      <c r="B1240" s="18"/>
      <c r="C1240" s="4" t="s">
        <v>6651</v>
      </c>
      <c r="E1240" s="210" t="s">
        <v>6652</v>
      </c>
    </row>
    <row r="1241" spans="1:5" ht="25.5" hidden="1" outlineLevel="1" x14ac:dyDescent="0.2">
      <c r="A1241" s="3"/>
      <c r="B1241" s="18"/>
      <c r="C1241" s="4" t="s">
        <v>388</v>
      </c>
      <c r="E1241" s="210" t="s">
        <v>389</v>
      </c>
    </row>
    <row r="1242" spans="1:5" ht="25.5" hidden="1" outlineLevel="1" x14ac:dyDescent="0.2">
      <c r="A1242" s="3"/>
      <c r="B1242" s="18"/>
      <c r="C1242" s="4" t="s">
        <v>391</v>
      </c>
      <c r="E1242" s="210" t="s">
        <v>390</v>
      </c>
    </row>
    <row r="1243" spans="1:5" ht="25.5" hidden="1" outlineLevel="1" x14ac:dyDescent="0.2">
      <c r="A1243" s="3"/>
      <c r="B1243" s="18"/>
      <c r="C1243" s="4" t="s">
        <v>7621</v>
      </c>
      <c r="E1243" s="210" t="s">
        <v>7623</v>
      </c>
    </row>
    <row r="1244" spans="1:5" hidden="1" outlineLevel="1" x14ac:dyDescent="0.2">
      <c r="A1244" s="3"/>
      <c r="B1244" s="18"/>
      <c r="C1244" s="4" t="s">
        <v>7622</v>
      </c>
      <c r="E1244" s="210" t="s">
        <v>7624</v>
      </c>
    </row>
    <row r="1245" spans="1:5" ht="25.5" hidden="1" outlineLevel="1" x14ac:dyDescent="0.2">
      <c r="A1245" s="3"/>
      <c r="B1245" s="18"/>
      <c r="C1245" s="4" t="s">
        <v>7843</v>
      </c>
      <c r="E1245" s="210" t="s">
        <v>7845</v>
      </c>
    </row>
    <row r="1246" spans="1:5" hidden="1" outlineLevel="1" x14ac:dyDescent="0.2">
      <c r="A1246" s="3"/>
      <c r="B1246" s="18"/>
      <c r="C1246" s="4" t="s">
        <v>7844</v>
      </c>
      <c r="E1246" s="210" t="s">
        <v>7846</v>
      </c>
    </row>
    <row r="1247" spans="1:5" collapsed="1" x14ac:dyDescent="0.2">
      <c r="A1247" s="3"/>
      <c r="B1247" s="18"/>
      <c r="C1247" s="4"/>
      <c r="E1247" s="210"/>
    </row>
    <row r="1248" spans="1:5" x14ac:dyDescent="0.2">
      <c r="A1248" s="3"/>
      <c r="B1248" s="18"/>
      <c r="C1248" s="812" t="s">
        <v>8013</v>
      </c>
      <c r="E1248" s="210"/>
    </row>
    <row r="1249" spans="1:6" ht="25.5" hidden="1" outlineLevel="1" x14ac:dyDescent="0.2">
      <c r="A1249" s="3"/>
      <c r="B1249" s="18"/>
      <c r="C1249" s="4" t="s">
        <v>8178</v>
      </c>
      <c r="E1249" s="210" t="s">
        <v>8179</v>
      </c>
    </row>
    <row r="1250" spans="1:6" hidden="1" outlineLevel="1" x14ac:dyDescent="0.2">
      <c r="A1250" s="3"/>
      <c r="B1250" s="18"/>
      <c r="C1250" s="4" t="s">
        <v>8314</v>
      </c>
      <c r="E1250" s="210" t="s">
        <v>8318</v>
      </c>
    </row>
    <row r="1251" spans="1:6" hidden="1" outlineLevel="1" x14ac:dyDescent="0.2">
      <c r="A1251" s="3"/>
      <c r="B1251" s="18"/>
      <c r="C1251" s="4" t="s">
        <v>8315</v>
      </c>
      <c r="E1251" s="210" t="s">
        <v>8319</v>
      </c>
    </row>
    <row r="1252" spans="1:6" hidden="1" outlineLevel="1" x14ac:dyDescent="0.2">
      <c r="A1252" s="3"/>
      <c r="B1252" s="18"/>
      <c r="C1252" s="4" t="s">
        <v>8316</v>
      </c>
      <c r="E1252" s="210" t="s">
        <v>8320</v>
      </c>
    </row>
    <row r="1253" spans="1:6" hidden="1" outlineLevel="1" x14ac:dyDescent="0.2">
      <c r="A1253" s="3"/>
      <c r="B1253" s="18"/>
      <c r="C1253" s="4" t="s">
        <v>8317</v>
      </c>
      <c r="E1253" s="210" t="s">
        <v>8438</v>
      </c>
    </row>
    <row r="1254" spans="1:6" hidden="1" outlineLevel="1" x14ac:dyDescent="0.2">
      <c r="A1254" s="3"/>
      <c r="B1254" s="18"/>
      <c r="C1254" s="4" t="s">
        <v>8439</v>
      </c>
      <c r="E1254" t="s">
        <v>8440</v>
      </c>
    </row>
    <row r="1255" spans="1:6" ht="25.5" hidden="1" outlineLevel="1" x14ac:dyDescent="0.2">
      <c r="A1255" s="3"/>
      <c r="B1255" s="18"/>
      <c r="C1255" s="4" t="s">
        <v>8607</v>
      </c>
      <c r="E1255" s="210" t="s">
        <v>8609</v>
      </c>
    </row>
    <row r="1256" spans="1:6" hidden="1" outlineLevel="1" x14ac:dyDescent="0.2">
      <c r="A1256" s="3"/>
      <c r="B1256" s="18"/>
      <c r="C1256" s="4" t="s">
        <v>8608</v>
      </c>
      <c r="E1256" s="210" t="s">
        <v>8610</v>
      </c>
    </row>
    <row r="1257" spans="1:6" ht="15" hidden="1" outlineLevel="1" x14ac:dyDescent="0.25">
      <c r="A1257" s="3"/>
      <c r="B1257" s="18"/>
      <c r="C1257" s="452" t="s">
        <v>9042</v>
      </c>
      <c r="D1257" s="456"/>
      <c r="E1257" s="454" t="s">
        <v>9192</v>
      </c>
      <c r="F1257" s="501" t="s">
        <v>1786</v>
      </c>
    </row>
    <row r="1258" spans="1:6" ht="15" hidden="1" outlineLevel="1" x14ac:dyDescent="0.25">
      <c r="A1258" s="3"/>
      <c r="B1258" s="18"/>
      <c r="C1258" s="452" t="s">
        <v>9043</v>
      </c>
      <c r="D1258" s="456"/>
      <c r="E1258" s="454" t="s">
        <v>9193</v>
      </c>
      <c r="F1258" s="501" t="s">
        <v>8649</v>
      </c>
    </row>
    <row r="1259" spans="1:6" ht="15" hidden="1" outlineLevel="1" x14ac:dyDescent="0.25">
      <c r="A1259" s="3"/>
      <c r="B1259" s="18"/>
      <c r="C1259" s="452" t="s">
        <v>9194</v>
      </c>
      <c r="D1259" s="456"/>
      <c r="E1259" s="454" t="s">
        <v>9197</v>
      </c>
      <c r="F1259" s="501" t="s">
        <v>8925</v>
      </c>
    </row>
    <row r="1260" spans="1:6" ht="15" collapsed="1" x14ac:dyDescent="0.25">
      <c r="A1260" s="3"/>
      <c r="B1260" s="18"/>
      <c r="C1260" s="452"/>
      <c r="D1260" s="456"/>
      <c r="E1260" s="454"/>
      <c r="F1260" s="501"/>
    </row>
    <row r="1261" spans="1:6" ht="15" x14ac:dyDescent="0.25">
      <c r="A1261" s="3"/>
      <c r="B1261" s="18"/>
      <c r="C1261" s="812" t="s">
        <v>9455</v>
      </c>
      <c r="D1261" s="456"/>
      <c r="E1261" s="454"/>
      <c r="F1261" s="501"/>
    </row>
    <row r="1262" spans="1:6" ht="15" hidden="1" outlineLevel="1" x14ac:dyDescent="0.25">
      <c r="A1262" s="3"/>
      <c r="B1262" s="18"/>
      <c r="C1262" s="452" t="s">
        <v>9524</v>
      </c>
      <c r="D1262" s="456"/>
      <c r="E1262" s="454" t="s">
        <v>9526</v>
      </c>
      <c r="F1262" s="501" t="s">
        <v>9525</v>
      </c>
    </row>
    <row r="1263" spans="1:6" ht="15" hidden="1" outlineLevel="1" x14ac:dyDescent="0.25">
      <c r="A1263" s="3"/>
      <c r="B1263" s="18"/>
      <c r="C1263" s="452" t="s">
        <v>9621</v>
      </c>
      <c r="D1263" s="456"/>
      <c r="E1263" s="454" t="s">
        <v>9622</v>
      </c>
      <c r="F1263" s="501" t="s">
        <v>8925</v>
      </c>
    </row>
    <row r="1264" spans="1:6" ht="15" hidden="1" outlineLevel="1" x14ac:dyDescent="0.25">
      <c r="A1264" s="3"/>
      <c r="B1264" s="18"/>
      <c r="C1264" s="452" t="s">
        <v>9641</v>
      </c>
      <c r="D1264" s="456"/>
      <c r="E1264" s="454" t="s">
        <v>9642</v>
      </c>
      <c r="F1264" s="501" t="s">
        <v>8300</v>
      </c>
    </row>
    <row r="1265" spans="1:6" ht="15" hidden="1" outlineLevel="1" x14ac:dyDescent="0.25">
      <c r="A1265" s="3"/>
      <c r="B1265" s="18"/>
      <c r="C1265" s="452" t="s">
        <v>9771</v>
      </c>
      <c r="D1265" s="456"/>
      <c r="E1265" s="454" t="s">
        <v>9774</v>
      </c>
      <c r="F1265" s="501" t="s">
        <v>5252</v>
      </c>
    </row>
    <row r="1266" spans="1:6" ht="15" hidden="1" outlineLevel="1" x14ac:dyDescent="0.25">
      <c r="A1266" s="3"/>
      <c r="B1266" s="18"/>
      <c r="C1266" s="452" t="s">
        <v>9772</v>
      </c>
      <c r="D1266" s="456"/>
      <c r="E1266" s="454" t="s">
        <v>9775</v>
      </c>
      <c r="F1266" s="501" t="s">
        <v>1786</v>
      </c>
    </row>
    <row r="1267" spans="1:6" ht="15" hidden="1" outlineLevel="1" x14ac:dyDescent="0.25">
      <c r="A1267" s="3"/>
      <c r="B1267" s="18"/>
      <c r="C1267" s="452" t="s">
        <v>9773</v>
      </c>
      <c r="D1267" s="456"/>
      <c r="E1267" s="454" t="s">
        <v>9776</v>
      </c>
      <c r="F1267" s="501" t="s">
        <v>8649</v>
      </c>
    </row>
    <row r="1268" spans="1:6" ht="15" hidden="1" outlineLevel="1" x14ac:dyDescent="0.25">
      <c r="A1268" s="3"/>
      <c r="B1268" s="18"/>
      <c r="C1268" s="452" t="s">
        <v>9779</v>
      </c>
      <c r="D1268" s="456"/>
      <c r="E1268" s="454" t="s">
        <v>9780</v>
      </c>
      <c r="F1268" s="501" t="s">
        <v>8649</v>
      </c>
    </row>
    <row r="1269" spans="1:6" ht="15" hidden="1" outlineLevel="1" x14ac:dyDescent="0.25">
      <c r="A1269" s="3"/>
      <c r="B1269" s="18"/>
      <c r="C1269" s="452" t="s">
        <v>10051</v>
      </c>
      <c r="D1269" s="456"/>
      <c r="E1269" s="454" t="s">
        <v>10052</v>
      </c>
      <c r="F1269" s="501" t="s">
        <v>8925</v>
      </c>
    </row>
    <row r="1270" spans="1:6" ht="15" hidden="1" outlineLevel="1" x14ac:dyDescent="0.25">
      <c r="A1270" s="3"/>
      <c r="B1270" s="18"/>
      <c r="C1270" s="452" t="s">
        <v>10069</v>
      </c>
      <c r="D1270" s="456"/>
      <c r="E1270" s="454" t="s">
        <v>10157</v>
      </c>
      <c r="F1270" s="501" t="s">
        <v>8649</v>
      </c>
    </row>
    <row r="1271" spans="1:6" ht="15" hidden="1" outlineLevel="1" x14ac:dyDescent="0.25">
      <c r="A1271" s="3"/>
      <c r="B1271" s="18"/>
      <c r="C1271" s="452" t="s">
        <v>10158</v>
      </c>
      <c r="D1271" s="456"/>
      <c r="E1271" s="454" t="s">
        <v>10159</v>
      </c>
      <c r="F1271" s="501" t="s">
        <v>8556</v>
      </c>
    </row>
    <row r="1272" spans="1:6" ht="15" hidden="1" outlineLevel="1" x14ac:dyDescent="0.25">
      <c r="A1272" s="3"/>
      <c r="B1272" s="18"/>
      <c r="C1272" s="452" t="s">
        <v>10676</v>
      </c>
      <c r="D1272" s="456"/>
      <c r="E1272" s="454" t="s">
        <v>10677</v>
      </c>
      <c r="F1272" s="501" t="s">
        <v>8556</v>
      </c>
    </row>
    <row r="1273" spans="1:6" ht="15" collapsed="1" x14ac:dyDescent="0.25">
      <c r="A1273" s="3"/>
      <c r="B1273" s="18"/>
      <c r="C1273" s="452"/>
      <c r="D1273" s="456"/>
      <c r="E1273" s="454"/>
      <c r="F1273" s="501"/>
    </row>
    <row r="1274" spans="1:6" ht="15" x14ac:dyDescent="0.25">
      <c r="A1274" s="3"/>
      <c r="B1274" s="18"/>
      <c r="C1274" s="812" t="s">
        <v>10925</v>
      </c>
      <c r="D1274" s="456"/>
      <c r="E1274" s="454"/>
      <c r="F1274" s="501"/>
    </row>
    <row r="1275" spans="1:6" ht="15" hidden="1" outlineLevel="1" x14ac:dyDescent="0.25">
      <c r="A1275" s="3"/>
      <c r="B1275" s="18"/>
      <c r="C1275" s="452" t="s">
        <v>10965</v>
      </c>
      <c r="D1275" s="456"/>
      <c r="E1275" s="251" t="s">
        <v>10966</v>
      </c>
      <c r="F1275" s="501" t="s">
        <v>8556</v>
      </c>
    </row>
    <row r="1276" spans="1:6" ht="15" hidden="1" outlineLevel="1" x14ac:dyDescent="0.25">
      <c r="A1276" s="3"/>
      <c r="B1276" s="18"/>
      <c r="C1276" s="452" t="s">
        <v>10973</v>
      </c>
      <c r="D1276" s="456"/>
      <c r="E1276" s="251" t="s">
        <v>10972</v>
      </c>
      <c r="F1276" s="501" t="s">
        <v>8556</v>
      </c>
    </row>
    <row r="1277" spans="1:6" ht="15" hidden="1" outlineLevel="1" x14ac:dyDescent="0.25">
      <c r="A1277" s="3"/>
      <c r="B1277" s="18"/>
      <c r="C1277" s="452" t="s">
        <v>10974</v>
      </c>
      <c r="D1277" s="456"/>
      <c r="E1277" s="251" t="s">
        <v>10975</v>
      </c>
      <c r="F1277" s="501" t="s">
        <v>8418</v>
      </c>
    </row>
    <row r="1278" spans="1:6" ht="15" hidden="1" outlineLevel="1" x14ac:dyDescent="0.25">
      <c r="A1278" s="3"/>
      <c r="B1278" s="18"/>
      <c r="C1278" s="452" t="s">
        <v>11139</v>
      </c>
      <c r="D1278" s="456"/>
      <c r="E1278" s="662" t="s">
        <v>11140</v>
      </c>
      <c r="F1278" s="501" t="s">
        <v>5565</v>
      </c>
    </row>
    <row r="1279" spans="1:6" ht="15" hidden="1" outlineLevel="1" x14ac:dyDescent="0.25">
      <c r="A1279" s="3"/>
      <c r="B1279" s="18"/>
      <c r="C1279" s="452" t="s">
        <v>11186</v>
      </c>
      <c r="D1279" s="456"/>
      <c r="E1279" s="662" t="s">
        <v>11187</v>
      </c>
      <c r="F1279" s="501" t="s">
        <v>8556</v>
      </c>
    </row>
    <row r="1280" spans="1:6" ht="15" hidden="1" outlineLevel="1" x14ac:dyDescent="0.25">
      <c r="A1280" s="3"/>
      <c r="B1280" s="18"/>
      <c r="C1280" s="452" t="s">
        <v>11192</v>
      </c>
      <c r="D1280" s="456"/>
      <c r="E1280" s="662" t="s">
        <v>11194</v>
      </c>
      <c r="F1280" s="501" t="s">
        <v>8027</v>
      </c>
    </row>
    <row r="1281" spans="1:6" ht="30" hidden="1" outlineLevel="1" x14ac:dyDescent="0.25">
      <c r="A1281" s="3"/>
      <c r="B1281" s="18"/>
      <c r="C1281" s="452" t="s">
        <v>11193</v>
      </c>
      <c r="D1281" s="456"/>
      <c r="E1281" s="662" t="s">
        <v>11195</v>
      </c>
      <c r="F1281" s="501" t="s">
        <v>8649</v>
      </c>
    </row>
    <row r="1282" spans="1:6" ht="30" hidden="1" outlineLevel="1" x14ac:dyDescent="0.25">
      <c r="A1282" s="3"/>
      <c r="B1282" s="15"/>
      <c r="C1282" s="452" t="s">
        <v>11428</v>
      </c>
      <c r="D1282" s="456"/>
      <c r="E1282" s="847" t="s">
        <v>11429</v>
      </c>
      <c r="F1282" s="848" t="s">
        <v>8649</v>
      </c>
    </row>
    <row r="1283" spans="1:6" ht="15" collapsed="1" x14ac:dyDescent="0.25">
      <c r="A1283" s="3"/>
      <c r="B1283" s="15"/>
      <c r="C1283" s="452"/>
      <c r="D1283" s="456"/>
      <c r="E1283" s="847"/>
      <c r="F1283" s="848"/>
    </row>
    <row r="1284" spans="1:6" ht="15" x14ac:dyDescent="0.25">
      <c r="A1284" s="3"/>
      <c r="B1284" s="15"/>
      <c r="C1284" s="812" t="s">
        <v>11900</v>
      </c>
      <c r="D1284" s="456"/>
      <c r="E1284" s="847"/>
      <c r="F1284" s="848"/>
    </row>
    <row r="1285" spans="1:6" ht="30" x14ac:dyDescent="0.25">
      <c r="A1285" s="3"/>
      <c r="B1285" s="15"/>
      <c r="C1285" s="452" t="s">
        <v>12028</v>
      </c>
      <c r="D1285" s="456"/>
      <c r="E1285" s="847" t="s">
        <v>12030</v>
      </c>
      <c r="F1285" s="848" t="s">
        <v>12029</v>
      </c>
    </row>
    <row r="1286" spans="1:6" ht="15" x14ac:dyDescent="0.25">
      <c r="A1286" s="3"/>
      <c r="B1286" s="15"/>
      <c r="C1286" s="452"/>
      <c r="D1286" s="456"/>
      <c r="E1286" s="847"/>
      <c r="F1286" s="848"/>
    </row>
    <row r="1287" spans="1:6" ht="15" x14ac:dyDescent="0.25">
      <c r="A1287" s="3"/>
      <c r="B1287" s="15"/>
      <c r="C1287" s="452"/>
      <c r="D1287" s="456"/>
      <c r="E1287" s="847"/>
      <c r="F1287" s="848"/>
    </row>
    <row r="1288" spans="1:6" ht="15" x14ac:dyDescent="0.25">
      <c r="A1288" s="3"/>
      <c r="B1288" s="18"/>
      <c r="C1288" s="452"/>
      <c r="D1288" s="456"/>
      <c r="E1288" s="662"/>
      <c r="F1288" s="501"/>
    </row>
    <row r="1289" spans="1:6" ht="15" x14ac:dyDescent="0.25">
      <c r="A1289" s="3"/>
      <c r="B1289" s="18"/>
      <c r="C1289" s="452"/>
      <c r="D1289" s="456"/>
      <c r="E1289" s="662"/>
      <c r="F1289" s="501"/>
    </row>
    <row r="1290" spans="1:6" x14ac:dyDescent="0.2">
      <c r="A1290" s="3"/>
      <c r="B1290" s="18"/>
      <c r="C1290" s="4" t="s">
        <v>3236</v>
      </c>
      <c r="E1290" s="8" t="s">
        <v>4479</v>
      </c>
    </row>
    <row r="1291" spans="1:6" x14ac:dyDescent="0.2">
      <c r="A1291" s="3"/>
      <c r="B1291" s="18" t="s">
        <v>857</v>
      </c>
      <c r="C1291" s="3"/>
      <c r="D1291" s="31" t="s">
        <v>4410</v>
      </c>
      <c r="E1291" s="4"/>
    </row>
    <row r="1292" spans="1:6" x14ac:dyDescent="0.2">
      <c r="A1292" s="3"/>
      <c r="B1292" s="18"/>
      <c r="C1292" s="4" t="s">
        <v>244</v>
      </c>
      <c r="E1292" s="8" t="s">
        <v>243</v>
      </c>
    </row>
    <row r="1293" spans="1:6" x14ac:dyDescent="0.2">
      <c r="A1293" s="3"/>
      <c r="B1293" s="18" t="s">
        <v>4411</v>
      </c>
      <c r="C1293" s="3"/>
      <c r="D1293" s="31" t="s">
        <v>4412</v>
      </c>
      <c r="E1293" s="4"/>
    </row>
    <row r="1294" spans="1:6" x14ac:dyDescent="0.2">
      <c r="A1294" s="3"/>
      <c r="B1294" s="18"/>
      <c r="C1294" s="18" t="s">
        <v>5459</v>
      </c>
      <c r="D1294" s="31"/>
      <c r="E1294" s="31" t="s">
        <v>481</v>
      </c>
    </row>
    <row r="1295" spans="1:6" x14ac:dyDescent="0.2">
      <c r="A1295" s="3"/>
      <c r="B1295" s="18"/>
      <c r="C1295" s="18" t="s">
        <v>6426</v>
      </c>
      <c r="D1295" s="31"/>
      <c r="E1295" s="31" t="s">
        <v>6427</v>
      </c>
    </row>
    <row r="1296" spans="1:6" x14ac:dyDescent="0.2">
      <c r="A1296" s="3"/>
      <c r="B1296" s="18" t="s">
        <v>4413</v>
      </c>
      <c r="C1296" s="3"/>
      <c r="D1296" s="954" t="s">
        <v>1999</v>
      </c>
      <c r="E1296" s="946"/>
    </row>
    <row r="1297" spans="1:6" x14ac:dyDescent="0.2">
      <c r="A1297" s="3"/>
      <c r="B1297" s="18"/>
      <c r="C1297" s="18" t="s">
        <v>6342</v>
      </c>
      <c r="D1297" s="55"/>
      <c r="E1297" s="162" t="s">
        <v>6343</v>
      </c>
    </row>
    <row r="1298" spans="1:6" ht="25.5" x14ac:dyDescent="0.2">
      <c r="A1298" s="3"/>
      <c r="B1298" s="18"/>
      <c r="C1298" s="18" t="s">
        <v>2273</v>
      </c>
      <c r="D1298" s="55"/>
      <c r="E1298" s="162" t="s">
        <v>6015</v>
      </c>
    </row>
    <row r="1299" spans="1:6" x14ac:dyDescent="0.2">
      <c r="A1299" s="3"/>
      <c r="B1299" s="18"/>
      <c r="C1299" s="3"/>
      <c r="D1299" s="55"/>
      <c r="E1299" s="158"/>
    </row>
    <row r="1300" spans="1:6" x14ac:dyDescent="0.2">
      <c r="A1300" s="3" t="s">
        <v>3708</v>
      </c>
      <c r="B1300" s="3"/>
      <c r="C1300" s="3" t="s">
        <v>3309</v>
      </c>
      <c r="D1300" s="20"/>
      <c r="E1300" s="4"/>
    </row>
    <row r="1301" spans="1:6" x14ac:dyDescent="0.2">
      <c r="A1301" s="3"/>
      <c r="B1301" s="18" t="s">
        <v>6337</v>
      </c>
      <c r="C1301" s="3"/>
      <c r="D1301" s="955" t="s">
        <v>8568</v>
      </c>
      <c r="E1301" s="956"/>
    </row>
    <row r="1302" spans="1:6" x14ac:dyDescent="0.2">
      <c r="A1302" s="3"/>
      <c r="B1302" s="18"/>
      <c r="C1302" s="18" t="s">
        <v>7170</v>
      </c>
      <c r="D1302" s="31"/>
      <c r="E1302" s="8" t="s">
        <v>4450</v>
      </c>
      <c r="F1302"/>
    </row>
    <row r="1303" spans="1:6" x14ac:dyDescent="0.2">
      <c r="A1303" s="3"/>
      <c r="B1303" s="18"/>
      <c r="C1303" s="18" t="s">
        <v>691</v>
      </c>
      <c r="D1303" s="31"/>
      <c r="E1303" s="8" t="s">
        <v>3211</v>
      </c>
      <c r="F1303"/>
    </row>
    <row r="1304" spans="1:6" x14ac:dyDescent="0.2">
      <c r="A1304" s="3"/>
      <c r="B1304" s="18"/>
      <c r="C1304" s="18" t="s">
        <v>7397</v>
      </c>
      <c r="D1304" s="31"/>
      <c r="E1304" s="8" t="s">
        <v>4377</v>
      </c>
      <c r="F1304"/>
    </row>
    <row r="1305" spans="1:6" x14ac:dyDescent="0.2">
      <c r="A1305" s="3"/>
      <c r="B1305" s="18"/>
      <c r="C1305" s="18" t="s">
        <v>4052</v>
      </c>
      <c r="D1305" s="31"/>
      <c r="E1305" s="8" t="s">
        <v>3842</v>
      </c>
      <c r="F1305"/>
    </row>
    <row r="1306" spans="1:6" x14ac:dyDescent="0.2">
      <c r="A1306" s="3"/>
      <c r="B1306" s="18"/>
      <c r="C1306" s="18" t="s">
        <v>2364</v>
      </c>
      <c r="D1306" s="31"/>
      <c r="E1306" s="8" t="s">
        <v>48</v>
      </c>
      <c r="F1306"/>
    </row>
    <row r="1307" spans="1:6" x14ac:dyDescent="0.2">
      <c r="A1307" s="3"/>
      <c r="B1307" s="18"/>
      <c r="C1307" s="18" t="s">
        <v>2365</v>
      </c>
      <c r="D1307" s="31"/>
      <c r="E1307" s="8" t="s">
        <v>3402</v>
      </c>
      <c r="F1307"/>
    </row>
    <row r="1308" spans="1:6" x14ac:dyDescent="0.2">
      <c r="A1308" s="3"/>
      <c r="B1308" s="18"/>
      <c r="C1308" s="18" t="s">
        <v>2617</v>
      </c>
      <c r="D1308" s="31"/>
      <c r="E1308" s="8" t="s">
        <v>5807</v>
      </c>
      <c r="F1308"/>
    </row>
    <row r="1309" spans="1:6" x14ac:dyDescent="0.2">
      <c r="A1309" s="3"/>
      <c r="B1309" s="18"/>
      <c r="C1309" s="18" t="s">
        <v>892</v>
      </c>
      <c r="D1309" s="31"/>
      <c r="E1309" s="8" t="s">
        <v>2618</v>
      </c>
      <c r="F1309"/>
    </row>
    <row r="1310" spans="1:6" x14ac:dyDescent="0.2">
      <c r="A1310" s="3"/>
      <c r="B1310" s="18"/>
      <c r="C1310" s="18" t="s">
        <v>3299</v>
      </c>
      <c r="D1310" s="31"/>
      <c r="E1310" s="8" t="s">
        <v>4780</v>
      </c>
      <c r="F1310"/>
    </row>
    <row r="1311" spans="1:6" x14ac:dyDescent="0.2">
      <c r="A1311" s="3"/>
      <c r="B1311" s="18"/>
      <c r="C1311" s="18" t="s">
        <v>684</v>
      </c>
      <c r="D1311" s="31"/>
      <c r="E1311" s="8" t="s">
        <v>4159</v>
      </c>
      <c r="F1311"/>
    </row>
    <row r="1312" spans="1:6" ht="25.5" x14ac:dyDescent="0.2">
      <c r="A1312" s="3"/>
      <c r="B1312" s="18"/>
      <c r="C1312" s="18" t="s">
        <v>5216</v>
      </c>
      <c r="D1312" s="31"/>
      <c r="E1312" s="8" t="s">
        <v>4350</v>
      </c>
      <c r="F1312"/>
    </row>
    <row r="1313" spans="1:6" x14ac:dyDescent="0.2">
      <c r="A1313" s="3"/>
      <c r="B1313" s="18"/>
      <c r="C1313" s="18" t="s">
        <v>541</v>
      </c>
      <c r="D1313" s="31"/>
      <c r="E1313" s="8" t="s">
        <v>5507</v>
      </c>
      <c r="F1313"/>
    </row>
    <row r="1314" spans="1:6" ht="25.5" x14ac:dyDescent="0.2">
      <c r="A1314" s="3"/>
      <c r="B1314" s="18"/>
      <c r="C1314" s="18" t="s">
        <v>5341</v>
      </c>
      <c r="D1314" s="31"/>
      <c r="E1314" s="8" t="s">
        <v>4750</v>
      </c>
      <c r="F1314"/>
    </row>
    <row r="1315" spans="1:6" x14ac:dyDescent="0.2">
      <c r="A1315" s="3"/>
      <c r="B1315" s="18"/>
      <c r="C1315" s="18" t="s">
        <v>4641</v>
      </c>
      <c r="D1315" s="31"/>
      <c r="E1315" s="8" t="s">
        <v>4642</v>
      </c>
      <c r="F1315"/>
    </row>
    <row r="1316" spans="1:6" x14ac:dyDescent="0.2">
      <c r="A1316" s="3"/>
      <c r="B1316" s="18"/>
      <c r="C1316" s="18" t="s">
        <v>2208</v>
      </c>
      <c r="D1316" s="31"/>
      <c r="E1316" s="8" t="s">
        <v>2909</v>
      </c>
      <c r="F1316"/>
    </row>
    <row r="1317" spans="1:6" x14ac:dyDescent="0.2">
      <c r="A1317" s="3"/>
      <c r="B1317" s="18"/>
      <c r="C1317" s="18" t="s">
        <v>2164</v>
      </c>
      <c r="D1317" s="31"/>
      <c r="E1317" s="8" t="s">
        <v>7559</v>
      </c>
      <c r="F1317"/>
    </row>
    <row r="1318" spans="1:6" x14ac:dyDescent="0.2">
      <c r="A1318" s="3"/>
      <c r="B1318" s="18"/>
      <c r="C1318" s="18" t="s">
        <v>2986</v>
      </c>
      <c r="D1318" s="31"/>
      <c r="E1318" s="8" t="s">
        <v>3907</v>
      </c>
      <c r="F1318"/>
    </row>
    <row r="1319" spans="1:6" x14ac:dyDescent="0.2">
      <c r="A1319" s="3"/>
      <c r="B1319" s="18"/>
      <c r="C1319" s="18" t="s">
        <v>7104</v>
      </c>
      <c r="D1319" s="31"/>
      <c r="E1319" s="8" t="s">
        <v>4678</v>
      </c>
      <c r="F1319"/>
    </row>
    <row r="1320" spans="1:6" ht="25.5" x14ac:dyDescent="0.2">
      <c r="A1320" s="3"/>
      <c r="B1320" s="18"/>
      <c r="C1320" s="18" t="s">
        <v>1949</v>
      </c>
      <c r="D1320" s="31"/>
      <c r="E1320" s="8" t="s">
        <v>2527</v>
      </c>
      <c r="F1320"/>
    </row>
    <row r="1321" spans="1:6" x14ac:dyDescent="0.2">
      <c r="A1321" s="3"/>
      <c r="B1321" s="18"/>
      <c r="C1321" s="18" t="s">
        <v>1950</v>
      </c>
      <c r="D1321" s="31"/>
      <c r="E1321" s="8" t="s">
        <v>1951</v>
      </c>
      <c r="F1321"/>
    </row>
    <row r="1322" spans="1:6" x14ac:dyDescent="0.2">
      <c r="A1322" s="3"/>
      <c r="B1322" s="18"/>
      <c r="C1322" s="18" t="s">
        <v>7088</v>
      </c>
      <c r="D1322" s="31"/>
      <c r="E1322" s="8" t="s">
        <v>7089</v>
      </c>
      <c r="F1322"/>
    </row>
    <row r="1323" spans="1:6" x14ac:dyDescent="0.2">
      <c r="A1323" s="3"/>
      <c r="B1323" s="18"/>
      <c r="C1323" s="18" t="s">
        <v>1007</v>
      </c>
      <c r="D1323" s="31"/>
      <c r="E1323" s="8" t="s">
        <v>1008</v>
      </c>
      <c r="F1323"/>
    </row>
    <row r="1324" spans="1:6" ht="25.5" x14ac:dyDescent="0.2">
      <c r="A1324" s="3"/>
      <c r="B1324" s="18"/>
      <c r="C1324" s="18" t="s">
        <v>3348</v>
      </c>
      <c r="D1324" s="31"/>
      <c r="E1324" s="8" t="s">
        <v>3349</v>
      </c>
      <c r="F1324"/>
    </row>
    <row r="1325" spans="1:6" ht="25.5" x14ac:dyDescent="0.2">
      <c r="A1325" s="3"/>
      <c r="B1325" s="18"/>
      <c r="C1325" s="18" t="s">
        <v>2920</v>
      </c>
      <c r="D1325" s="31"/>
      <c r="E1325" s="8" t="s">
        <v>2921</v>
      </c>
      <c r="F1325"/>
    </row>
    <row r="1326" spans="1:6" x14ac:dyDescent="0.2">
      <c r="A1326" s="3"/>
      <c r="B1326" s="18"/>
      <c r="C1326" s="15" t="s">
        <v>8437</v>
      </c>
      <c r="D1326" s="31"/>
      <c r="E1326" t="s">
        <v>8448</v>
      </c>
      <c r="F1326"/>
    </row>
    <row r="1327" spans="1:6" x14ac:dyDescent="0.2">
      <c r="A1327" s="3"/>
      <c r="B1327" s="18"/>
      <c r="C1327" s="15" t="s">
        <v>8449</v>
      </c>
      <c r="D1327" s="31"/>
      <c r="E1327" s="384" t="s">
        <v>8450</v>
      </c>
      <c r="F1327"/>
    </row>
    <row r="1328" spans="1:6" x14ac:dyDescent="0.2">
      <c r="A1328" s="3"/>
      <c r="B1328" s="18"/>
      <c r="C1328" s="15"/>
      <c r="D1328" s="31" t="s">
        <v>8569</v>
      </c>
      <c r="E1328" s="393"/>
      <c r="F1328"/>
    </row>
    <row r="1329" spans="1:6" x14ac:dyDescent="0.2">
      <c r="A1329" s="3"/>
      <c r="B1329" s="18"/>
      <c r="C1329" s="15" t="s">
        <v>8567</v>
      </c>
      <c r="D1329" s="31"/>
      <c r="E1329" s="393" t="s">
        <v>8566</v>
      </c>
      <c r="F1329"/>
    </row>
    <row r="1330" spans="1:6" x14ac:dyDescent="0.2">
      <c r="A1330" s="3"/>
      <c r="B1330" s="18"/>
      <c r="C1330" s="15" t="s">
        <v>11562</v>
      </c>
      <c r="D1330" s="31"/>
      <c r="E1330" s="884" t="s">
        <v>11565</v>
      </c>
      <c r="F1330"/>
    </row>
    <row r="1331" spans="1:6" x14ac:dyDescent="0.2">
      <c r="A1331" s="3"/>
      <c r="B1331" s="18" t="s">
        <v>5425</v>
      </c>
      <c r="C1331" s="3"/>
      <c r="D1331" s="31" t="s">
        <v>10192</v>
      </c>
      <c r="E1331" s="4"/>
      <c r="F1331"/>
    </row>
    <row r="1332" spans="1:6" x14ac:dyDescent="0.2">
      <c r="A1332" s="3"/>
      <c r="B1332" s="18"/>
      <c r="C1332" s="18" t="s">
        <v>2610</v>
      </c>
      <c r="D1332" s="18"/>
      <c r="E1332" s="18" t="s">
        <v>3542</v>
      </c>
      <c r="F1332"/>
    </row>
    <row r="1333" spans="1:6" x14ac:dyDescent="0.2">
      <c r="A1333" s="3"/>
      <c r="B1333" s="18"/>
      <c r="C1333" s="15" t="s">
        <v>10193</v>
      </c>
      <c r="D1333" s="18"/>
      <c r="E1333" s="15" t="s">
        <v>10194</v>
      </c>
      <c r="F1333"/>
    </row>
    <row r="1334" spans="1:6" x14ac:dyDescent="0.2">
      <c r="A1334" s="3"/>
      <c r="B1334" s="18" t="s">
        <v>7222</v>
      </c>
      <c r="C1334" s="3"/>
      <c r="D1334" s="31" t="s">
        <v>1284</v>
      </c>
      <c r="E1334" s="4"/>
      <c r="F1334"/>
    </row>
    <row r="1335" spans="1:6" x14ac:dyDescent="0.2">
      <c r="A1335" s="3"/>
      <c r="B1335" s="18"/>
      <c r="C1335" s="18" t="s">
        <v>651</v>
      </c>
      <c r="D1335" s="18"/>
      <c r="E1335" s="18" t="s">
        <v>652</v>
      </c>
    </row>
    <row r="1336" spans="1:6" x14ac:dyDescent="0.2">
      <c r="A1336" s="3"/>
      <c r="B1336" s="18"/>
      <c r="C1336" s="18" t="s">
        <v>4714</v>
      </c>
      <c r="D1336" s="18"/>
      <c r="E1336" s="18" t="s">
        <v>4715</v>
      </c>
    </row>
    <row r="1337" spans="1:6" ht="38.25" x14ac:dyDescent="0.2">
      <c r="A1337" s="3"/>
      <c r="B1337" s="18"/>
      <c r="C1337" s="18" t="s">
        <v>4046</v>
      </c>
      <c r="D1337" s="31"/>
      <c r="E1337" s="8" t="s">
        <v>5980</v>
      </c>
    </row>
    <row r="1338" spans="1:6" x14ac:dyDescent="0.2">
      <c r="A1338" s="3"/>
      <c r="B1338" s="18"/>
      <c r="C1338" s="18" t="s">
        <v>6166</v>
      </c>
      <c r="D1338" s="31"/>
      <c r="E1338" s="8" t="s">
        <v>4172</v>
      </c>
    </row>
    <row r="1339" spans="1:6" ht="25.5" x14ac:dyDescent="0.2">
      <c r="A1339" s="3"/>
      <c r="B1339" s="18"/>
      <c r="C1339" s="18" t="s">
        <v>231</v>
      </c>
      <c r="D1339" s="31"/>
      <c r="E1339" s="8" t="s">
        <v>5119</v>
      </c>
    </row>
    <row r="1340" spans="1:6" ht="25.5" x14ac:dyDescent="0.2">
      <c r="A1340" s="3"/>
      <c r="B1340" s="18"/>
      <c r="C1340" s="18" t="s">
        <v>1122</v>
      </c>
      <c r="D1340" s="31"/>
      <c r="E1340" s="8" t="s">
        <v>1259</v>
      </c>
    </row>
    <row r="1341" spans="1:6" x14ac:dyDescent="0.2">
      <c r="A1341" s="3"/>
      <c r="B1341" s="18"/>
      <c r="C1341" s="18" t="s">
        <v>1521</v>
      </c>
      <c r="D1341" s="31"/>
      <c r="E1341" s="8" t="s">
        <v>6948</v>
      </c>
    </row>
    <row r="1342" spans="1:6" x14ac:dyDescent="0.2">
      <c r="A1342" s="3"/>
      <c r="B1342" s="18"/>
      <c r="C1342" s="18" t="s">
        <v>3335</v>
      </c>
      <c r="D1342" s="31"/>
      <c r="E1342" s="8" t="s">
        <v>3336</v>
      </c>
    </row>
    <row r="1343" spans="1:6" x14ac:dyDescent="0.2">
      <c r="A1343" s="3"/>
      <c r="B1343" s="18"/>
      <c r="C1343" s="18" t="s">
        <v>1582</v>
      </c>
      <c r="D1343" s="31"/>
      <c r="E1343" s="8" t="s">
        <v>6083</v>
      </c>
    </row>
    <row r="1344" spans="1:6" ht="25.5" x14ac:dyDescent="0.2">
      <c r="A1344" s="3"/>
      <c r="B1344" s="18"/>
      <c r="C1344" s="18" t="s">
        <v>6118</v>
      </c>
      <c r="D1344" s="31"/>
      <c r="E1344" s="8" t="s">
        <v>250</v>
      </c>
    </row>
    <row r="1345" spans="1:6" ht="25.5" x14ac:dyDescent="0.2">
      <c r="A1345" s="3"/>
      <c r="B1345" s="18"/>
      <c r="C1345" s="18" t="s">
        <v>249</v>
      </c>
      <c r="D1345" s="31"/>
      <c r="E1345" s="8" t="s">
        <v>251</v>
      </c>
    </row>
    <row r="1346" spans="1:6" x14ac:dyDescent="0.2">
      <c r="A1346" s="3"/>
      <c r="B1346" s="18"/>
      <c r="C1346" s="18" t="s">
        <v>8323</v>
      </c>
      <c r="D1346" s="31"/>
      <c r="E1346" t="s">
        <v>8324</v>
      </c>
    </row>
    <row r="1347" spans="1:6" x14ac:dyDescent="0.2">
      <c r="A1347" s="3"/>
      <c r="B1347" s="18"/>
      <c r="C1347" s="15" t="s">
        <v>8618</v>
      </c>
      <c r="D1347" s="31"/>
      <c r="E1347" t="s">
        <v>8619</v>
      </c>
    </row>
    <row r="1348" spans="1:6" x14ac:dyDescent="0.2">
      <c r="A1348" s="3"/>
      <c r="B1348" s="18"/>
      <c r="C1348" s="15" t="s">
        <v>9211</v>
      </c>
      <c r="D1348" s="31"/>
      <c r="E1348" t="s">
        <v>9212</v>
      </c>
      <c r="F1348" s="504" t="s">
        <v>9234</v>
      </c>
    </row>
    <row r="1349" spans="1:6" x14ac:dyDescent="0.2">
      <c r="A1349" s="3"/>
      <c r="B1349" s="18"/>
      <c r="C1349" s="15" t="s">
        <v>9413</v>
      </c>
      <c r="D1349" s="31"/>
      <c r="E1349" s="273" t="s">
        <v>9414</v>
      </c>
      <c r="F1349" s="504" t="s">
        <v>9196</v>
      </c>
    </row>
    <row r="1350" spans="1:6" x14ac:dyDescent="0.2">
      <c r="A1350" s="3"/>
      <c r="B1350" s="18"/>
      <c r="C1350" s="15" t="s">
        <v>9900</v>
      </c>
      <c r="D1350" s="31"/>
      <c r="E1350" s="273" t="s">
        <v>9901</v>
      </c>
      <c r="F1350" s="504" t="s">
        <v>7793</v>
      </c>
    </row>
    <row r="1351" spans="1:6" x14ac:dyDescent="0.2">
      <c r="A1351" s="3"/>
      <c r="B1351" s="18"/>
      <c r="C1351" s="15" t="s">
        <v>9928</v>
      </c>
      <c r="D1351" s="31"/>
      <c r="E1351" s="4" t="s">
        <v>9930</v>
      </c>
      <c r="F1351" s="504" t="s">
        <v>9929</v>
      </c>
    </row>
    <row r="1352" spans="1:6" x14ac:dyDescent="0.2">
      <c r="A1352" s="3"/>
      <c r="B1352" s="18"/>
      <c r="C1352" s="15" t="s">
        <v>9931</v>
      </c>
      <c r="D1352" s="31"/>
      <c r="E1352" s="4" t="s">
        <v>9932</v>
      </c>
      <c r="F1352" s="504" t="s">
        <v>9196</v>
      </c>
    </row>
    <row r="1353" spans="1:6" ht="25.5" x14ac:dyDescent="0.2">
      <c r="A1353" s="3"/>
      <c r="B1353" s="18"/>
      <c r="C1353" s="15" t="s">
        <v>10048</v>
      </c>
      <c r="D1353" s="31"/>
      <c r="E1353" s="777" t="s">
        <v>11093</v>
      </c>
      <c r="F1353" s="504" t="s">
        <v>11092</v>
      </c>
    </row>
    <row r="1354" spans="1:6" x14ac:dyDescent="0.2">
      <c r="A1354" s="3"/>
      <c r="B1354" s="18"/>
      <c r="C1354" s="15" t="s">
        <v>10987</v>
      </c>
      <c r="D1354" s="31"/>
      <c r="E1354" s="4" t="s">
        <v>10988</v>
      </c>
      <c r="F1354" s="504" t="s">
        <v>11860</v>
      </c>
    </row>
    <row r="1355" spans="1:6" x14ac:dyDescent="0.2">
      <c r="A1355" s="3"/>
      <c r="B1355" s="18"/>
      <c r="C1355" s="15" t="s">
        <v>11074</v>
      </c>
      <c r="D1355" s="31"/>
      <c r="E1355" s="4" t="s">
        <v>10988</v>
      </c>
      <c r="F1355" s="504" t="s">
        <v>11432</v>
      </c>
    </row>
    <row r="1356" spans="1:6" x14ac:dyDescent="0.2">
      <c r="A1356" s="3"/>
      <c r="B1356" s="18"/>
      <c r="C1356" s="15" t="s">
        <v>11861</v>
      </c>
      <c r="D1356" s="31"/>
      <c r="E1356" s="4" t="s">
        <v>11862</v>
      </c>
      <c r="F1356" s="504" t="s">
        <v>11863</v>
      </c>
    </row>
    <row r="1357" spans="1:6" x14ac:dyDescent="0.2">
      <c r="A1357" s="3"/>
      <c r="B1357" s="18"/>
      <c r="C1357" s="15"/>
      <c r="D1357" s="31"/>
      <c r="E1357" s="4"/>
      <c r="F1357" s="504"/>
    </row>
    <row r="1358" spans="1:6" x14ac:dyDescent="0.2">
      <c r="A1358" s="3"/>
      <c r="B1358" s="18"/>
      <c r="C1358" s="18" t="s">
        <v>1723</v>
      </c>
      <c r="D1358" s="31"/>
      <c r="E1358" s="8" t="s">
        <v>1581</v>
      </c>
    </row>
    <row r="1359" spans="1:6" x14ac:dyDescent="0.2">
      <c r="A1359" s="3"/>
      <c r="B1359" s="18"/>
      <c r="C1359" s="18" t="s">
        <v>5379</v>
      </c>
      <c r="D1359" s="31"/>
      <c r="E1359" s="8" t="s">
        <v>4564</v>
      </c>
    </row>
    <row r="1360" spans="1:6" x14ac:dyDescent="0.2">
      <c r="A1360" s="3"/>
      <c r="B1360" s="18"/>
      <c r="C1360" s="15" t="s">
        <v>8457</v>
      </c>
      <c r="D1360" s="31"/>
      <c r="E1360" s="386" t="s">
        <v>8458</v>
      </c>
    </row>
    <row r="1361" spans="1:6" x14ac:dyDescent="0.2">
      <c r="A1361" s="3"/>
      <c r="B1361" s="18"/>
      <c r="C1361" s="18" t="s">
        <v>543</v>
      </c>
      <c r="D1361" s="31"/>
      <c r="E1361" s="8" t="s">
        <v>544</v>
      </c>
    </row>
    <row r="1362" spans="1:6" x14ac:dyDescent="0.2">
      <c r="A1362" s="3"/>
      <c r="B1362" s="18"/>
      <c r="C1362" s="18" t="s">
        <v>545</v>
      </c>
      <c r="D1362" s="31"/>
      <c r="E1362" s="8" t="s">
        <v>546</v>
      </c>
    </row>
    <row r="1363" spans="1:6" ht="25.5" x14ac:dyDescent="0.2">
      <c r="A1363" s="3"/>
      <c r="B1363" s="18"/>
      <c r="C1363" s="18" t="s">
        <v>3063</v>
      </c>
      <c r="D1363" s="31"/>
      <c r="E1363" s="162" t="s">
        <v>5809</v>
      </c>
    </row>
    <row r="1364" spans="1:6" ht="25.5" x14ac:dyDescent="0.2">
      <c r="A1364" s="3"/>
      <c r="B1364" s="18"/>
      <c r="C1364" s="18" t="s">
        <v>6101</v>
      </c>
      <c r="D1364" s="31"/>
      <c r="E1364" s="162" t="s">
        <v>6103</v>
      </c>
    </row>
    <row r="1365" spans="1:6" ht="25.5" x14ac:dyDescent="0.2">
      <c r="A1365" s="3"/>
      <c r="B1365" s="18"/>
      <c r="C1365" s="18" t="s">
        <v>6102</v>
      </c>
      <c r="D1365" s="31"/>
      <c r="E1365" s="162" t="s">
        <v>5746</v>
      </c>
    </row>
    <row r="1366" spans="1:6" ht="25.5" x14ac:dyDescent="0.2">
      <c r="A1366" s="3"/>
      <c r="B1366" s="18"/>
      <c r="C1366" s="18" t="s">
        <v>7598</v>
      </c>
      <c r="D1366" s="31"/>
      <c r="E1366" s="162" t="s">
        <v>7597</v>
      </c>
    </row>
    <row r="1367" spans="1:6" ht="25.5" x14ac:dyDescent="0.2">
      <c r="A1367" s="3"/>
      <c r="B1367" s="18"/>
      <c r="C1367" s="171" t="s">
        <v>2439</v>
      </c>
      <c r="D1367" s="31"/>
      <c r="E1367" s="8" t="s">
        <v>3674</v>
      </c>
    </row>
    <row r="1368" spans="1:6" x14ac:dyDescent="0.2">
      <c r="A1368" s="3"/>
      <c r="B1368" s="18" t="s">
        <v>3524</v>
      </c>
      <c r="C1368" s="3"/>
      <c r="D1368" s="31" t="s">
        <v>2980</v>
      </c>
      <c r="E1368" s="4"/>
    </row>
    <row r="1369" spans="1:6" x14ac:dyDescent="0.2">
      <c r="A1369" s="3"/>
      <c r="B1369" s="18"/>
      <c r="C1369" s="816" t="s">
        <v>7237</v>
      </c>
      <c r="D1369" s="31"/>
      <c r="E1369" s="4"/>
    </row>
    <row r="1370" spans="1:6" hidden="1" outlineLevel="1" x14ac:dyDescent="0.2">
      <c r="A1370" s="3"/>
      <c r="B1370" s="18"/>
      <c r="C1370" s="4" t="s">
        <v>6179</v>
      </c>
      <c r="D1370" s="31"/>
      <c r="E1370" s="8" t="s">
        <v>4022</v>
      </c>
      <c r="F1370"/>
    </row>
    <row r="1371" spans="1:6" hidden="1" outlineLevel="1" x14ac:dyDescent="0.2">
      <c r="A1371" s="3"/>
      <c r="B1371" s="18"/>
      <c r="C1371" s="4" t="s">
        <v>3794</v>
      </c>
      <c r="D1371" s="31"/>
      <c r="E1371" s="8" t="s">
        <v>3795</v>
      </c>
      <c r="F1371"/>
    </row>
    <row r="1372" spans="1:6" ht="25.5" hidden="1" outlineLevel="1" x14ac:dyDescent="0.2">
      <c r="A1372" s="3"/>
      <c r="B1372" s="18"/>
      <c r="C1372" s="4" t="s">
        <v>950</v>
      </c>
      <c r="D1372" s="31"/>
      <c r="E1372" s="8" t="s">
        <v>4045</v>
      </c>
      <c r="F1372"/>
    </row>
    <row r="1373" spans="1:6" hidden="1" outlineLevel="1" x14ac:dyDescent="0.2">
      <c r="A1373" s="3"/>
      <c r="B1373" s="18"/>
      <c r="C1373" s="4" t="s">
        <v>4549</v>
      </c>
      <c r="D1373" s="31"/>
      <c r="E1373" s="8" t="s">
        <v>5559</v>
      </c>
      <c r="F1373"/>
    </row>
    <row r="1374" spans="1:6" hidden="1" outlineLevel="1" x14ac:dyDescent="0.2">
      <c r="A1374" s="3"/>
      <c r="B1374" s="18"/>
      <c r="C1374" s="4" t="s">
        <v>2732</v>
      </c>
      <c r="D1374" s="31"/>
      <c r="E1374" s="8" t="s">
        <v>5560</v>
      </c>
      <c r="F1374"/>
    </row>
    <row r="1375" spans="1:6" hidden="1" outlineLevel="1" x14ac:dyDescent="0.2">
      <c r="A1375" s="3"/>
      <c r="B1375" s="18"/>
      <c r="C1375" s="4" t="s">
        <v>2733</v>
      </c>
      <c r="D1375" s="31"/>
      <c r="E1375" s="8" t="s">
        <v>1055</v>
      </c>
      <c r="F1375"/>
    </row>
    <row r="1376" spans="1:6" hidden="1" outlineLevel="1" x14ac:dyDescent="0.2">
      <c r="A1376" s="3"/>
      <c r="B1376" s="18"/>
      <c r="C1376" s="4" t="s">
        <v>2734</v>
      </c>
      <c r="D1376" s="31"/>
      <c r="E1376" s="8" t="s">
        <v>1056</v>
      </c>
      <c r="F1376"/>
    </row>
    <row r="1377" spans="1:6" hidden="1" outlineLevel="1" x14ac:dyDescent="0.2">
      <c r="A1377" s="3"/>
      <c r="B1377" s="18"/>
      <c r="C1377" s="4" t="s">
        <v>3023</v>
      </c>
      <c r="D1377" s="31"/>
      <c r="E1377" s="8" t="s">
        <v>845</v>
      </c>
      <c r="F1377"/>
    </row>
    <row r="1378" spans="1:6" ht="25.5" hidden="1" outlineLevel="1" x14ac:dyDescent="0.2">
      <c r="A1378" s="3"/>
      <c r="B1378" s="18"/>
      <c r="C1378" s="4" t="s">
        <v>3024</v>
      </c>
      <c r="D1378" s="31"/>
      <c r="E1378" s="8" t="s">
        <v>3374</v>
      </c>
      <c r="F1378"/>
    </row>
    <row r="1379" spans="1:6" hidden="1" outlineLevel="1" x14ac:dyDescent="0.2">
      <c r="A1379" s="3"/>
      <c r="B1379" s="18"/>
      <c r="C1379" s="4" t="s">
        <v>3025</v>
      </c>
      <c r="D1379" s="31"/>
      <c r="E1379" s="8" t="s">
        <v>2505</v>
      </c>
      <c r="F1379"/>
    </row>
    <row r="1380" spans="1:6" hidden="1" outlineLevel="1" x14ac:dyDescent="0.2">
      <c r="A1380" s="3"/>
      <c r="B1380" s="18"/>
      <c r="C1380" s="4" t="s">
        <v>5555</v>
      </c>
      <c r="D1380" s="31"/>
      <c r="E1380" s="8" t="s">
        <v>2506</v>
      </c>
      <c r="F1380"/>
    </row>
    <row r="1381" spans="1:6" hidden="1" outlineLevel="1" x14ac:dyDescent="0.2">
      <c r="A1381" s="3"/>
      <c r="B1381" s="18"/>
      <c r="C1381" s="4" t="s">
        <v>5556</v>
      </c>
      <c r="D1381" s="31"/>
      <c r="E1381" s="8" t="s">
        <v>4223</v>
      </c>
      <c r="F1381"/>
    </row>
    <row r="1382" spans="1:6" hidden="1" outlineLevel="1" x14ac:dyDescent="0.2">
      <c r="A1382" s="3"/>
      <c r="B1382" s="18"/>
      <c r="C1382" s="4" t="s">
        <v>5557</v>
      </c>
      <c r="D1382" s="31"/>
      <c r="E1382" s="8" t="s">
        <v>6994</v>
      </c>
      <c r="F1382"/>
    </row>
    <row r="1383" spans="1:6" hidden="1" outlineLevel="1" x14ac:dyDescent="0.2">
      <c r="A1383" s="3"/>
      <c r="B1383" s="18"/>
      <c r="C1383" s="4" t="s">
        <v>5558</v>
      </c>
      <c r="D1383" s="31"/>
      <c r="E1383" s="8" t="s">
        <v>6995</v>
      </c>
      <c r="F1383"/>
    </row>
    <row r="1384" spans="1:6" ht="25.5" hidden="1" outlineLevel="1" x14ac:dyDescent="0.2">
      <c r="A1384" s="3"/>
      <c r="B1384" s="18"/>
      <c r="C1384" s="4" t="s">
        <v>5364</v>
      </c>
      <c r="D1384" s="31"/>
      <c r="E1384" s="8" t="s">
        <v>3864</v>
      </c>
      <c r="F1384"/>
    </row>
    <row r="1385" spans="1:6" hidden="1" outlineLevel="1" x14ac:dyDescent="0.2">
      <c r="A1385" s="3"/>
      <c r="B1385" s="18"/>
      <c r="C1385" s="4" t="s">
        <v>4313</v>
      </c>
      <c r="D1385" s="31"/>
      <c r="E1385" s="8" t="s">
        <v>5267</v>
      </c>
      <c r="F1385"/>
    </row>
    <row r="1386" spans="1:6" hidden="1" outlineLevel="1" x14ac:dyDescent="0.2">
      <c r="A1386" s="3"/>
      <c r="B1386" s="18"/>
      <c r="C1386" s="4" t="s">
        <v>4314</v>
      </c>
      <c r="D1386" s="31"/>
      <c r="E1386" s="8" t="s">
        <v>7506</v>
      </c>
      <c r="F1386"/>
    </row>
    <row r="1387" spans="1:6" hidden="1" outlineLevel="1" x14ac:dyDescent="0.2">
      <c r="A1387" s="3"/>
      <c r="B1387" s="18"/>
      <c r="C1387" s="4" t="s">
        <v>4315</v>
      </c>
      <c r="D1387" s="31"/>
      <c r="E1387" s="8" t="s">
        <v>7507</v>
      </c>
      <c r="F1387"/>
    </row>
    <row r="1388" spans="1:6" hidden="1" outlineLevel="1" x14ac:dyDescent="0.2">
      <c r="A1388" s="3"/>
      <c r="B1388" s="18"/>
      <c r="C1388" s="4" t="s">
        <v>3959</v>
      </c>
      <c r="D1388" s="31"/>
      <c r="E1388" s="8" t="s">
        <v>4429</v>
      </c>
      <c r="F1388"/>
    </row>
    <row r="1389" spans="1:6" hidden="1" outlineLevel="1" x14ac:dyDescent="0.2">
      <c r="A1389" s="3"/>
      <c r="B1389" s="18"/>
      <c r="C1389" s="4" t="s">
        <v>2767</v>
      </c>
      <c r="D1389" s="31"/>
      <c r="E1389" s="8" t="s">
        <v>1406</v>
      </c>
      <c r="F1389"/>
    </row>
    <row r="1390" spans="1:6" hidden="1" outlineLevel="1" x14ac:dyDescent="0.2">
      <c r="A1390" s="3"/>
      <c r="B1390" s="18"/>
      <c r="C1390" s="4" t="s">
        <v>2094</v>
      </c>
      <c r="D1390" s="31"/>
      <c r="E1390" s="8" t="s">
        <v>3827</v>
      </c>
      <c r="F1390"/>
    </row>
    <row r="1391" spans="1:6" hidden="1" outlineLevel="1" x14ac:dyDescent="0.2">
      <c r="A1391" s="3"/>
      <c r="B1391" s="18"/>
      <c r="C1391" s="4" t="s">
        <v>2530</v>
      </c>
      <c r="D1391" s="31"/>
      <c r="E1391" s="8" t="s">
        <v>3958</v>
      </c>
      <c r="F1391"/>
    </row>
    <row r="1392" spans="1:6" hidden="1" outlineLevel="1" x14ac:dyDescent="0.2">
      <c r="A1392" s="3"/>
      <c r="B1392" s="18"/>
      <c r="C1392" s="4" t="s">
        <v>4210</v>
      </c>
      <c r="D1392" s="31"/>
      <c r="E1392" s="8" t="s">
        <v>5559</v>
      </c>
      <c r="F1392"/>
    </row>
    <row r="1393" spans="1:6" hidden="1" outlineLevel="1" x14ac:dyDescent="0.2">
      <c r="A1393" s="3"/>
      <c r="B1393" s="18"/>
      <c r="C1393" s="4" t="s">
        <v>4211</v>
      </c>
      <c r="D1393" s="31"/>
      <c r="E1393" s="8" t="s">
        <v>2352</v>
      </c>
      <c r="F1393"/>
    </row>
    <row r="1394" spans="1:6" hidden="1" outlineLevel="1" x14ac:dyDescent="0.2">
      <c r="A1394" s="3"/>
      <c r="B1394" s="18"/>
      <c r="C1394" s="4" t="s">
        <v>4212</v>
      </c>
      <c r="D1394" s="31"/>
      <c r="E1394" s="8" t="s">
        <v>4457</v>
      </c>
      <c r="F1394"/>
    </row>
    <row r="1395" spans="1:6" ht="25.5" hidden="1" outlineLevel="1" x14ac:dyDescent="0.2">
      <c r="A1395" s="3"/>
      <c r="B1395" s="18"/>
      <c r="C1395" s="4" t="s">
        <v>4579</v>
      </c>
      <c r="D1395" s="31"/>
      <c r="E1395" s="8" t="s">
        <v>428</v>
      </c>
      <c r="F1395"/>
    </row>
    <row r="1396" spans="1:6" hidden="1" outlineLevel="1" x14ac:dyDescent="0.2">
      <c r="A1396" s="3"/>
      <c r="B1396" s="18"/>
      <c r="C1396" s="4" t="s">
        <v>3183</v>
      </c>
      <c r="D1396" s="31"/>
      <c r="E1396" s="8" t="s">
        <v>429</v>
      </c>
      <c r="F1396"/>
    </row>
    <row r="1397" spans="1:6" hidden="1" outlineLevel="1" x14ac:dyDescent="0.2">
      <c r="A1397" s="3"/>
      <c r="B1397" s="18"/>
      <c r="C1397" s="4" t="s">
        <v>5635</v>
      </c>
      <c r="D1397" s="31"/>
      <c r="E1397" s="8" t="s">
        <v>7032</v>
      </c>
      <c r="F1397"/>
    </row>
    <row r="1398" spans="1:6" hidden="1" outlineLevel="1" x14ac:dyDescent="0.2">
      <c r="A1398" s="3"/>
      <c r="B1398" s="18"/>
      <c r="C1398" s="4" t="s">
        <v>2382</v>
      </c>
      <c r="D1398" s="31"/>
      <c r="E1398" s="8" t="s">
        <v>2826</v>
      </c>
      <c r="F1398"/>
    </row>
    <row r="1399" spans="1:6" hidden="1" outlineLevel="1" x14ac:dyDescent="0.2">
      <c r="A1399" s="3"/>
      <c r="B1399" s="18"/>
      <c r="C1399" s="4" t="s">
        <v>2827</v>
      </c>
      <c r="D1399" s="31"/>
      <c r="E1399" s="8" t="s">
        <v>3077</v>
      </c>
      <c r="F1399"/>
    </row>
    <row r="1400" spans="1:6" hidden="1" outlineLevel="1" x14ac:dyDescent="0.2">
      <c r="A1400" s="3"/>
      <c r="B1400" s="18"/>
      <c r="C1400" s="4" t="s">
        <v>6805</v>
      </c>
      <c r="D1400" s="31"/>
      <c r="E1400" s="8" t="s">
        <v>370</v>
      </c>
      <c r="F1400"/>
    </row>
    <row r="1401" spans="1:6" ht="25.5" hidden="1" outlineLevel="1" x14ac:dyDescent="0.2">
      <c r="A1401" s="3"/>
      <c r="B1401" s="18"/>
      <c r="C1401" s="4" t="s">
        <v>7071</v>
      </c>
      <c r="D1401" s="31"/>
      <c r="E1401" s="8" t="s">
        <v>3951</v>
      </c>
      <c r="F1401"/>
    </row>
    <row r="1402" spans="1:6" ht="25.5" hidden="1" outlineLevel="1" x14ac:dyDescent="0.2">
      <c r="A1402" s="3"/>
      <c r="B1402" s="18"/>
      <c r="C1402" s="4" t="s">
        <v>4405</v>
      </c>
      <c r="D1402" s="31"/>
      <c r="E1402" s="8" t="s">
        <v>706</v>
      </c>
      <c r="F1402"/>
    </row>
    <row r="1403" spans="1:6" hidden="1" outlineLevel="1" x14ac:dyDescent="0.2">
      <c r="A1403" s="3"/>
      <c r="B1403" s="18"/>
      <c r="C1403" s="4" t="s">
        <v>4007</v>
      </c>
      <c r="D1403" s="31"/>
      <c r="E1403" s="8" t="s">
        <v>7060</v>
      </c>
      <c r="F1403"/>
    </row>
    <row r="1404" spans="1:6" ht="25.5" hidden="1" outlineLevel="1" x14ac:dyDescent="0.2">
      <c r="A1404" s="3"/>
      <c r="B1404" s="18"/>
      <c r="C1404" s="4" t="s">
        <v>7061</v>
      </c>
      <c r="D1404" s="31"/>
      <c r="E1404" s="8" t="s">
        <v>427</v>
      </c>
      <c r="F1404"/>
    </row>
    <row r="1405" spans="1:6" hidden="1" outlineLevel="1" x14ac:dyDescent="0.2">
      <c r="A1405" s="3"/>
      <c r="B1405" s="18"/>
      <c r="C1405" s="4" t="s">
        <v>7062</v>
      </c>
      <c r="D1405" s="31"/>
      <c r="E1405" s="8" t="s">
        <v>5460</v>
      </c>
      <c r="F1405"/>
    </row>
    <row r="1406" spans="1:6" hidden="1" outlineLevel="1" x14ac:dyDescent="0.2">
      <c r="A1406" s="3"/>
      <c r="B1406" s="18"/>
      <c r="C1406" s="4" t="s">
        <v>934</v>
      </c>
      <c r="D1406" s="31"/>
      <c r="E1406" s="8" t="s">
        <v>3555</v>
      </c>
      <c r="F1406"/>
    </row>
    <row r="1407" spans="1:6" ht="25.5" hidden="1" outlineLevel="1" x14ac:dyDescent="0.2">
      <c r="A1407" s="3"/>
      <c r="B1407" s="18"/>
      <c r="C1407" s="4" t="s">
        <v>935</v>
      </c>
      <c r="D1407" s="31"/>
      <c r="E1407" s="8" t="s">
        <v>3554</v>
      </c>
      <c r="F1407"/>
    </row>
    <row r="1408" spans="1:6" hidden="1" outlineLevel="1" x14ac:dyDescent="0.2">
      <c r="A1408" s="3"/>
      <c r="B1408" s="18"/>
      <c r="C1408" s="4" t="s">
        <v>936</v>
      </c>
      <c r="D1408" s="31"/>
      <c r="E1408" s="8" t="s">
        <v>7345</v>
      </c>
      <c r="F1408"/>
    </row>
    <row r="1409" spans="1:6" ht="25.5" hidden="1" outlineLevel="1" x14ac:dyDescent="0.2">
      <c r="A1409" s="3"/>
      <c r="B1409" s="18"/>
      <c r="C1409" s="4" t="s">
        <v>937</v>
      </c>
      <c r="D1409" s="31"/>
      <c r="E1409" s="8" t="s">
        <v>2735</v>
      </c>
      <c r="F1409"/>
    </row>
    <row r="1410" spans="1:6" ht="25.5" hidden="1" outlineLevel="1" x14ac:dyDescent="0.2">
      <c r="A1410" s="3"/>
      <c r="B1410" s="18"/>
      <c r="C1410" s="4" t="s">
        <v>4725</v>
      </c>
      <c r="D1410" s="31"/>
      <c r="E1410" s="8" t="s">
        <v>2751</v>
      </c>
      <c r="F1410"/>
    </row>
    <row r="1411" spans="1:6" ht="25.5" hidden="1" outlineLevel="1" x14ac:dyDescent="0.2">
      <c r="A1411" s="3"/>
      <c r="B1411" s="18"/>
      <c r="C1411" s="4" t="s">
        <v>5924</v>
      </c>
      <c r="D1411" s="31"/>
      <c r="E1411" s="8" t="s">
        <v>451</v>
      </c>
      <c r="F1411"/>
    </row>
    <row r="1412" spans="1:6" hidden="1" outlineLevel="1" x14ac:dyDescent="0.2">
      <c r="A1412" s="3"/>
      <c r="B1412" s="18"/>
      <c r="C1412" s="4" t="s">
        <v>5925</v>
      </c>
      <c r="D1412" s="31"/>
      <c r="E1412" s="8" t="s">
        <v>5082</v>
      </c>
      <c r="F1412"/>
    </row>
    <row r="1413" spans="1:6" hidden="1" outlineLevel="1" x14ac:dyDescent="0.2">
      <c r="A1413" s="3"/>
      <c r="B1413" s="18"/>
      <c r="C1413" s="4" t="s">
        <v>5595</v>
      </c>
      <c r="D1413" s="31"/>
      <c r="E1413" s="8" t="s">
        <v>5596</v>
      </c>
      <c r="F1413"/>
    </row>
    <row r="1414" spans="1:6" ht="25.5" hidden="1" outlineLevel="1" x14ac:dyDescent="0.2">
      <c r="A1414" s="3"/>
      <c r="B1414" s="18"/>
      <c r="C1414" s="4" t="s">
        <v>5597</v>
      </c>
      <c r="D1414" s="31"/>
      <c r="E1414" s="8" t="s">
        <v>2974</v>
      </c>
      <c r="F1414"/>
    </row>
    <row r="1415" spans="1:6" ht="25.5" hidden="1" outlineLevel="1" x14ac:dyDescent="0.2">
      <c r="A1415" s="3"/>
      <c r="B1415" s="18"/>
      <c r="C1415" s="4" t="s">
        <v>5597</v>
      </c>
      <c r="D1415" s="31"/>
      <c r="E1415" s="8" t="s">
        <v>2974</v>
      </c>
      <c r="F1415"/>
    </row>
    <row r="1416" spans="1:6" hidden="1" outlineLevel="1" x14ac:dyDescent="0.2">
      <c r="A1416" s="3"/>
      <c r="B1416" s="18"/>
      <c r="C1416" s="4" t="s">
        <v>2975</v>
      </c>
      <c r="D1416" s="31"/>
      <c r="E1416" s="8" t="s">
        <v>2976</v>
      </c>
      <c r="F1416"/>
    </row>
    <row r="1417" spans="1:6" ht="25.5" hidden="1" outlineLevel="1" x14ac:dyDescent="0.2">
      <c r="A1417" s="3"/>
      <c r="B1417" s="18"/>
      <c r="C1417" s="4" t="s">
        <v>1450</v>
      </c>
      <c r="D1417" s="31"/>
      <c r="E1417" s="8" t="s">
        <v>6412</v>
      </c>
      <c r="F1417"/>
    </row>
    <row r="1418" spans="1:6" ht="25.5" hidden="1" outlineLevel="1" x14ac:dyDescent="0.2">
      <c r="A1418" s="3"/>
      <c r="B1418" s="18"/>
      <c r="C1418" s="4" t="s">
        <v>6469</v>
      </c>
      <c r="D1418" s="31"/>
      <c r="E1418" s="8" t="s">
        <v>6470</v>
      </c>
      <c r="F1418"/>
    </row>
    <row r="1419" spans="1:6" hidden="1" outlineLevel="1" x14ac:dyDescent="0.2">
      <c r="A1419" s="3"/>
      <c r="B1419" s="18"/>
      <c r="C1419" s="4" t="s">
        <v>5875</v>
      </c>
      <c r="D1419" s="31"/>
      <c r="E1419" s="8" t="s">
        <v>6113</v>
      </c>
      <c r="F1419"/>
    </row>
    <row r="1420" spans="1:6" hidden="1" outlineLevel="1" x14ac:dyDescent="0.2">
      <c r="A1420" s="3"/>
      <c r="B1420" s="18"/>
      <c r="C1420" s="4" t="s">
        <v>2990</v>
      </c>
      <c r="D1420" s="31"/>
      <c r="E1420" s="8" t="s">
        <v>2165</v>
      </c>
      <c r="F1420"/>
    </row>
    <row r="1421" spans="1:6" hidden="1" outlineLevel="1" x14ac:dyDescent="0.2">
      <c r="A1421" s="3"/>
      <c r="B1421" s="18"/>
      <c r="C1421" s="4" t="s">
        <v>2991</v>
      </c>
      <c r="D1421" s="31"/>
      <c r="E1421" s="8" t="s">
        <v>7267</v>
      </c>
      <c r="F1421"/>
    </row>
    <row r="1422" spans="1:6" hidden="1" outlineLevel="1" x14ac:dyDescent="0.2">
      <c r="A1422" s="3"/>
      <c r="B1422" s="18"/>
      <c r="C1422" s="4" t="s">
        <v>4453</v>
      </c>
      <c r="D1422" s="31"/>
      <c r="E1422" s="8" t="s">
        <v>7268</v>
      </c>
      <c r="F1422"/>
    </row>
    <row r="1423" spans="1:6" hidden="1" outlineLevel="1" x14ac:dyDescent="0.2">
      <c r="A1423" s="3"/>
      <c r="B1423" s="18"/>
      <c r="C1423" s="4" t="s">
        <v>6250</v>
      </c>
      <c r="D1423" s="31"/>
      <c r="E1423" s="8" t="s">
        <v>1660</v>
      </c>
      <c r="F1423"/>
    </row>
    <row r="1424" spans="1:6" hidden="1" outlineLevel="1" x14ac:dyDescent="0.2">
      <c r="A1424" s="3"/>
      <c r="B1424" s="18"/>
      <c r="C1424" s="4" t="s">
        <v>6251</v>
      </c>
      <c r="D1424" s="31"/>
      <c r="E1424" s="8" t="s">
        <v>2399</v>
      </c>
      <c r="F1424"/>
    </row>
    <row r="1425" spans="1:6" ht="25.5" hidden="1" outlineLevel="1" x14ac:dyDescent="0.2">
      <c r="A1425" s="3"/>
      <c r="B1425" s="18"/>
      <c r="C1425" s="4" t="s">
        <v>2166</v>
      </c>
      <c r="D1425" s="31"/>
      <c r="E1425" s="8" t="s">
        <v>812</v>
      </c>
      <c r="F1425"/>
    </row>
    <row r="1426" spans="1:6" ht="25.5" hidden="1" outlineLevel="1" x14ac:dyDescent="0.2">
      <c r="A1426" s="3"/>
      <c r="B1426" s="18"/>
      <c r="C1426" s="4" t="s">
        <v>3912</v>
      </c>
      <c r="D1426" s="31"/>
      <c r="E1426" s="8" t="s">
        <v>4645</v>
      </c>
      <c r="F1426"/>
    </row>
    <row r="1427" spans="1:6" ht="25.5" hidden="1" outlineLevel="1" x14ac:dyDescent="0.2">
      <c r="A1427" s="3"/>
      <c r="B1427" s="18"/>
      <c r="C1427" s="4" t="s">
        <v>5468</v>
      </c>
      <c r="D1427" s="31"/>
      <c r="E1427" s="8" t="s">
        <v>6182</v>
      </c>
      <c r="F1427"/>
    </row>
    <row r="1428" spans="1:6" hidden="1" outlineLevel="1" x14ac:dyDescent="0.2">
      <c r="A1428" s="3"/>
      <c r="B1428" s="18"/>
      <c r="C1428" s="4" t="s">
        <v>7603</v>
      </c>
      <c r="D1428" s="31"/>
      <c r="E1428" s="8" t="s">
        <v>5827</v>
      </c>
      <c r="F1428"/>
    </row>
    <row r="1429" spans="1:6" ht="25.5" hidden="1" outlineLevel="1" x14ac:dyDescent="0.2">
      <c r="A1429" s="3"/>
      <c r="B1429" s="18"/>
      <c r="C1429" s="4" t="s">
        <v>5828</v>
      </c>
      <c r="D1429" s="31"/>
      <c r="E1429" s="8" t="s">
        <v>3376</v>
      </c>
      <c r="F1429"/>
    </row>
    <row r="1430" spans="1:6" ht="25.5" hidden="1" outlineLevel="1" x14ac:dyDescent="0.2">
      <c r="A1430" s="3"/>
      <c r="B1430" s="18"/>
      <c r="C1430" s="4" t="s">
        <v>3377</v>
      </c>
      <c r="D1430" s="31"/>
      <c r="E1430" s="8" t="s">
        <v>5033</v>
      </c>
      <c r="F1430"/>
    </row>
    <row r="1431" spans="1:6" ht="25.5" hidden="1" outlineLevel="1" x14ac:dyDescent="0.2">
      <c r="A1431" s="3"/>
      <c r="B1431" s="18"/>
      <c r="C1431" s="4" t="s">
        <v>1451</v>
      </c>
      <c r="D1431" s="31"/>
      <c r="E1431" s="8" t="s">
        <v>5363</v>
      </c>
      <c r="F1431"/>
    </row>
    <row r="1432" spans="1:6" ht="25.5" hidden="1" outlineLevel="1" x14ac:dyDescent="0.2">
      <c r="A1432" s="3"/>
      <c r="B1432" s="18"/>
      <c r="C1432" s="4" t="s">
        <v>5362</v>
      </c>
      <c r="D1432" s="31"/>
      <c r="E1432" s="8" t="s">
        <v>5194</v>
      </c>
      <c r="F1432"/>
    </row>
    <row r="1433" spans="1:6" ht="25.5" hidden="1" outlineLevel="1" x14ac:dyDescent="0.2">
      <c r="A1433" s="3"/>
      <c r="B1433" s="18"/>
      <c r="C1433" s="4" t="s">
        <v>1231</v>
      </c>
      <c r="D1433" s="31"/>
      <c r="E1433" s="8" t="s">
        <v>2565</v>
      </c>
      <c r="F1433"/>
    </row>
    <row r="1434" spans="1:6" hidden="1" outlineLevel="1" x14ac:dyDescent="0.2">
      <c r="A1434" s="3"/>
      <c r="B1434" s="18"/>
      <c r="C1434" s="4" t="s">
        <v>1766</v>
      </c>
      <c r="D1434" s="31"/>
      <c r="E1434" s="8" t="s">
        <v>1767</v>
      </c>
      <c r="F1434"/>
    </row>
    <row r="1435" spans="1:6" ht="25.5" hidden="1" outlineLevel="1" x14ac:dyDescent="0.2">
      <c r="A1435" s="3"/>
      <c r="B1435" s="18"/>
      <c r="C1435" s="4" t="s">
        <v>4679</v>
      </c>
      <c r="D1435" s="31"/>
      <c r="E1435" s="8" t="s">
        <v>6718</v>
      </c>
      <c r="F1435"/>
    </row>
    <row r="1436" spans="1:6" ht="25.5" hidden="1" outlineLevel="1" x14ac:dyDescent="0.2">
      <c r="A1436" s="3"/>
      <c r="B1436" s="18"/>
      <c r="C1436" s="4" t="s">
        <v>4680</v>
      </c>
      <c r="D1436" s="31"/>
      <c r="E1436" s="8" t="s">
        <v>1138</v>
      </c>
      <c r="F1436"/>
    </row>
    <row r="1437" spans="1:6" hidden="1" outlineLevel="1" x14ac:dyDescent="0.2">
      <c r="A1437" s="3"/>
      <c r="B1437" s="18"/>
      <c r="C1437" s="4" t="s">
        <v>4681</v>
      </c>
      <c r="D1437" s="31"/>
      <c r="E1437" s="8" t="s">
        <v>1139</v>
      </c>
      <c r="F1437"/>
    </row>
    <row r="1438" spans="1:6" ht="25.5" hidden="1" outlineLevel="1" x14ac:dyDescent="0.2">
      <c r="A1438" s="3"/>
      <c r="B1438" s="18"/>
      <c r="C1438" s="4" t="s">
        <v>4682</v>
      </c>
      <c r="D1438" s="31"/>
      <c r="E1438" s="8" t="s">
        <v>431</v>
      </c>
      <c r="F1438"/>
    </row>
    <row r="1439" spans="1:6" hidden="1" outlineLevel="1" x14ac:dyDescent="0.2">
      <c r="A1439" s="3"/>
      <c r="B1439" s="18"/>
      <c r="C1439" s="4" t="s">
        <v>4683</v>
      </c>
      <c r="D1439" s="31"/>
      <c r="E1439" s="8" t="s">
        <v>432</v>
      </c>
      <c r="F1439"/>
    </row>
    <row r="1440" spans="1:6" ht="25.5" hidden="1" outlineLevel="1" x14ac:dyDescent="0.2">
      <c r="A1440" s="3"/>
      <c r="B1440" s="18"/>
      <c r="C1440" s="4" t="s">
        <v>4684</v>
      </c>
      <c r="D1440" s="31"/>
      <c r="E1440" s="8" t="s">
        <v>2524</v>
      </c>
      <c r="F1440"/>
    </row>
    <row r="1441" spans="1:6" ht="25.5" hidden="1" outlineLevel="1" x14ac:dyDescent="0.2">
      <c r="A1441" s="3"/>
      <c r="B1441" s="18"/>
      <c r="C1441" s="4" t="s">
        <v>4685</v>
      </c>
      <c r="D1441" s="31"/>
      <c r="E1441" s="8" t="s">
        <v>4565</v>
      </c>
      <c r="F1441"/>
    </row>
    <row r="1442" spans="1:6" hidden="1" outlineLevel="1" x14ac:dyDescent="0.2">
      <c r="A1442" s="3"/>
      <c r="B1442" s="18"/>
      <c r="C1442" s="4" t="s">
        <v>4686</v>
      </c>
      <c r="D1442" s="31"/>
      <c r="E1442" s="8" t="s">
        <v>2922</v>
      </c>
      <c r="F1442"/>
    </row>
    <row r="1443" spans="1:6" hidden="1" outlineLevel="1" x14ac:dyDescent="0.2">
      <c r="A1443" s="3"/>
      <c r="B1443" s="18"/>
      <c r="C1443" s="4" t="s">
        <v>5335</v>
      </c>
      <c r="D1443" s="31"/>
      <c r="E1443" s="8" t="s">
        <v>4667</v>
      </c>
      <c r="F1443"/>
    </row>
    <row r="1444" spans="1:6" ht="25.5" hidden="1" outlineLevel="1" x14ac:dyDescent="0.2">
      <c r="A1444" s="3"/>
      <c r="B1444" s="18"/>
      <c r="C1444" s="4" t="s">
        <v>6518</v>
      </c>
      <c r="D1444" s="31"/>
      <c r="E1444" s="8" t="s">
        <v>1094</v>
      </c>
      <c r="F1444"/>
    </row>
    <row r="1445" spans="1:6" ht="25.5" hidden="1" outlineLevel="1" x14ac:dyDescent="0.2">
      <c r="A1445" s="3"/>
      <c r="B1445" s="18"/>
      <c r="C1445" s="4" t="s">
        <v>671</v>
      </c>
      <c r="D1445" s="31"/>
      <c r="E1445" s="8" t="s">
        <v>672</v>
      </c>
      <c r="F1445"/>
    </row>
    <row r="1446" spans="1:6" hidden="1" outlineLevel="1" x14ac:dyDescent="0.2">
      <c r="A1446" s="3"/>
      <c r="B1446" s="18"/>
      <c r="C1446" s="4" t="s">
        <v>1941</v>
      </c>
      <c r="D1446" s="31"/>
      <c r="E1446" s="8" t="s">
        <v>662</v>
      </c>
      <c r="F1446"/>
    </row>
    <row r="1447" spans="1:6" hidden="1" outlineLevel="1" x14ac:dyDescent="0.2">
      <c r="A1447" s="3"/>
      <c r="B1447" s="18"/>
      <c r="C1447" s="4" t="s">
        <v>663</v>
      </c>
      <c r="D1447" s="31"/>
      <c r="E1447" s="8" t="s">
        <v>335</v>
      </c>
      <c r="F1447"/>
    </row>
    <row r="1448" spans="1:6" hidden="1" outlineLevel="1" x14ac:dyDescent="0.2">
      <c r="A1448" s="3"/>
      <c r="B1448" s="18"/>
      <c r="C1448" s="4" t="s">
        <v>1804</v>
      </c>
      <c r="D1448" s="31"/>
      <c r="E1448" s="8" t="s">
        <v>3949</v>
      </c>
      <c r="F1448"/>
    </row>
    <row r="1449" spans="1:6" hidden="1" outlineLevel="1" x14ac:dyDescent="0.2">
      <c r="A1449" s="3"/>
      <c r="B1449" s="18"/>
      <c r="C1449" s="4" t="s">
        <v>1805</v>
      </c>
      <c r="D1449" s="31"/>
      <c r="E1449" s="509" t="s">
        <v>1806</v>
      </c>
      <c r="F1449"/>
    </row>
    <row r="1450" spans="1:6" ht="25.5" hidden="1" outlineLevel="1" x14ac:dyDescent="0.2">
      <c r="A1450" s="3"/>
      <c r="B1450" s="18"/>
      <c r="C1450" s="4" t="s">
        <v>2898</v>
      </c>
      <c r="D1450" s="31"/>
      <c r="E1450" s="8" t="s">
        <v>360</v>
      </c>
    </row>
    <row r="1451" spans="1:6" hidden="1" outlineLevel="1" x14ac:dyDescent="0.2">
      <c r="A1451" s="3"/>
      <c r="B1451" s="18"/>
      <c r="C1451" s="4" t="s">
        <v>1545</v>
      </c>
      <c r="D1451" s="31"/>
      <c r="E1451" s="8" t="s">
        <v>226</v>
      </c>
    </row>
    <row r="1452" spans="1:6" hidden="1" outlineLevel="1" x14ac:dyDescent="0.2">
      <c r="A1452" s="3"/>
      <c r="B1452" s="18"/>
      <c r="C1452" s="4" t="s">
        <v>1546</v>
      </c>
      <c r="D1452" s="31"/>
      <c r="E1452" s="8" t="s">
        <v>227</v>
      </c>
    </row>
    <row r="1453" spans="1:6" ht="38.25" hidden="1" outlineLevel="1" x14ac:dyDescent="0.2">
      <c r="A1453" s="3"/>
      <c r="B1453" s="18"/>
      <c r="C1453" s="4" t="s">
        <v>917</v>
      </c>
      <c r="D1453" s="31"/>
      <c r="E1453" s="8" t="s">
        <v>7491</v>
      </c>
    </row>
    <row r="1454" spans="1:6" s="6" customFormat="1" ht="25.5" hidden="1" outlineLevel="1" x14ac:dyDescent="0.2">
      <c r="A1454" s="3"/>
      <c r="B1454" s="18"/>
      <c r="C1454" s="4" t="s">
        <v>7492</v>
      </c>
      <c r="D1454" s="31"/>
      <c r="E1454" s="8" t="s">
        <v>5715</v>
      </c>
      <c r="F1454" s="4"/>
    </row>
    <row r="1455" spans="1:6" s="6" customFormat="1" ht="25.5" hidden="1" outlineLevel="1" x14ac:dyDescent="0.2">
      <c r="A1455" s="3"/>
      <c r="B1455" s="18"/>
      <c r="C1455" s="4" t="s">
        <v>5946</v>
      </c>
      <c r="D1455" s="31"/>
      <c r="E1455" s="8" t="s">
        <v>7486</v>
      </c>
      <c r="F1455" s="4"/>
    </row>
    <row r="1456" spans="1:6" s="6" customFormat="1" hidden="1" outlineLevel="1" x14ac:dyDescent="0.2">
      <c r="A1456" s="3"/>
      <c r="B1456" s="18"/>
      <c r="C1456" s="4" t="s">
        <v>5947</v>
      </c>
      <c r="D1456" s="31"/>
      <c r="E1456" s="8" t="s">
        <v>7512</v>
      </c>
      <c r="F1456" s="4"/>
    </row>
    <row r="1457" spans="1:6" s="6" customFormat="1" ht="25.5" hidden="1" outlineLevel="1" x14ac:dyDescent="0.2">
      <c r="A1457" s="3"/>
      <c r="B1457" s="18"/>
      <c r="C1457" s="4" t="s">
        <v>5948</v>
      </c>
      <c r="D1457" s="31"/>
      <c r="E1457" s="8" t="s">
        <v>1778</v>
      </c>
      <c r="F1457" s="4"/>
    </row>
    <row r="1458" spans="1:6" s="6" customFormat="1" hidden="1" outlineLevel="1" x14ac:dyDescent="0.2">
      <c r="A1458" s="3"/>
      <c r="B1458" s="18"/>
      <c r="C1458" s="4" t="s">
        <v>5949</v>
      </c>
      <c r="D1458" s="31"/>
      <c r="E1458" s="8" t="s">
        <v>1779</v>
      </c>
      <c r="F1458" s="4"/>
    </row>
    <row r="1459" spans="1:6" s="6" customFormat="1" ht="25.5" hidden="1" outlineLevel="1" x14ac:dyDescent="0.2">
      <c r="A1459" s="3"/>
      <c r="B1459" s="18"/>
      <c r="C1459" s="4" t="s">
        <v>5950</v>
      </c>
      <c r="D1459" s="31"/>
      <c r="E1459" s="8" t="s">
        <v>2376</v>
      </c>
      <c r="F1459" s="4"/>
    </row>
    <row r="1460" spans="1:6" s="6" customFormat="1" ht="25.5" hidden="1" outlineLevel="1" x14ac:dyDescent="0.2">
      <c r="A1460" s="3"/>
      <c r="B1460" s="18"/>
      <c r="C1460" s="4" t="s">
        <v>5951</v>
      </c>
      <c r="D1460" s="31"/>
      <c r="E1460" s="8" t="s">
        <v>3898</v>
      </c>
      <c r="F1460" s="4"/>
    </row>
    <row r="1461" spans="1:6" s="6" customFormat="1" ht="25.5" hidden="1" outlineLevel="1" x14ac:dyDescent="0.2">
      <c r="A1461" s="3"/>
      <c r="B1461" s="18"/>
      <c r="C1461" s="4" t="s">
        <v>5952</v>
      </c>
      <c r="D1461" s="31"/>
      <c r="E1461" s="8" t="s">
        <v>5687</v>
      </c>
      <c r="F1461" s="4"/>
    </row>
    <row r="1462" spans="1:6" hidden="1" outlineLevel="1" x14ac:dyDescent="0.2">
      <c r="A1462" s="3"/>
      <c r="B1462" s="18"/>
      <c r="C1462" s="4" t="s">
        <v>5953</v>
      </c>
      <c r="D1462" s="31"/>
      <c r="E1462" s="8" t="s">
        <v>5688</v>
      </c>
    </row>
    <row r="1463" spans="1:6" hidden="1" outlineLevel="1" x14ac:dyDescent="0.2">
      <c r="A1463" s="3"/>
      <c r="B1463" s="18"/>
      <c r="C1463" s="4" t="s">
        <v>5954</v>
      </c>
      <c r="D1463" s="31"/>
      <c r="E1463" s="8" t="s">
        <v>4034</v>
      </c>
    </row>
    <row r="1464" spans="1:6" ht="25.5" hidden="1" outlineLevel="1" x14ac:dyDescent="0.2">
      <c r="A1464" s="3"/>
      <c r="B1464" s="18"/>
      <c r="C1464" s="4" t="s">
        <v>5955</v>
      </c>
      <c r="D1464" s="31"/>
      <c r="E1464" s="8" t="s">
        <v>5945</v>
      </c>
    </row>
    <row r="1465" spans="1:6" hidden="1" outlineLevel="1" x14ac:dyDescent="0.2">
      <c r="A1465" s="3"/>
      <c r="B1465" s="18"/>
      <c r="C1465" s="4" t="s">
        <v>4590</v>
      </c>
      <c r="D1465" s="31"/>
      <c r="E1465" s="8" t="s">
        <v>1725</v>
      </c>
    </row>
    <row r="1466" spans="1:6" hidden="1" outlineLevel="1" x14ac:dyDescent="0.2">
      <c r="A1466" s="3"/>
      <c r="B1466" s="18"/>
      <c r="C1466" s="4" t="s">
        <v>3688</v>
      </c>
      <c r="D1466" s="31"/>
      <c r="E1466" s="8" t="s">
        <v>3689</v>
      </c>
      <c r="F1466"/>
    </row>
    <row r="1467" spans="1:6" hidden="1" outlineLevel="1" x14ac:dyDescent="0.2">
      <c r="A1467" s="3"/>
      <c r="B1467" s="18"/>
      <c r="C1467" s="4" t="s">
        <v>1865</v>
      </c>
      <c r="D1467" s="31"/>
      <c r="E1467" s="8" t="s">
        <v>6601</v>
      </c>
      <c r="F1467"/>
    </row>
    <row r="1468" spans="1:6" hidden="1" outlineLevel="1" x14ac:dyDescent="0.2">
      <c r="A1468" s="3"/>
      <c r="B1468" s="18"/>
      <c r="C1468" s="4" t="s">
        <v>5387</v>
      </c>
      <c r="D1468" s="31"/>
      <c r="E1468" s="8" t="s">
        <v>5388</v>
      </c>
      <c r="F1468"/>
    </row>
    <row r="1469" spans="1:6" hidden="1" outlineLevel="1" x14ac:dyDescent="0.2">
      <c r="A1469" s="3"/>
      <c r="B1469" s="18"/>
      <c r="C1469" s="4" t="s">
        <v>5390</v>
      </c>
      <c r="D1469" s="31"/>
      <c r="E1469" s="8" t="s">
        <v>5389</v>
      </c>
      <c r="F1469"/>
    </row>
    <row r="1470" spans="1:6" hidden="1" outlineLevel="1" x14ac:dyDescent="0.2">
      <c r="A1470" s="3"/>
      <c r="B1470" s="18"/>
      <c r="C1470" s="4" t="s">
        <v>5391</v>
      </c>
      <c r="D1470" s="31"/>
      <c r="E1470" s="8" t="s">
        <v>5392</v>
      </c>
      <c r="F1470"/>
    </row>
    <row r="1471" spans="1:6" hidden="1" outlineLevel="1" x14ac:dyDescent="0.2">
      <c r="A1471" s="3"/>
      <c r="B1471" s="18"/>
      <c r="C1471" s="4" t="s">
        <v>5393</v>
      </c>
      <c r="D1471" s="31"/>
      <c r="E1471" s="8" t="s">
        <v>5394</v>
      </c>
      <c r="F1471"/>
    </row>
    <row r="1472" spans="1:6" hidden="1" outlineLevel="1" x14ac:dyDescent="0.2">
      <c r="A1472" s="3"/>
      <c r="B1472" s="18"/>
      <c r="C1472" s="4" t="s">
        <v>5395</v>
      </c>
      <c r="D1472" s="31"/>
      <c r="E1472" s="8" t="s">
        <v>7167</v>
      </c>
      <c r="F1472"/>
    </row>
    <row r="1473" spans="1:6" ht="25.5" hidden="1" outlineLevel="1" x14ac:dyDescent="0.2">
      <c r="A1473" s="3"/>
      <c r="B1473" s="18"/>
      <c r="C1473" s="4" t="s">
        <v>1</v>
      </c>
      <c r="D1473" s="31"/>
      <c r="E1473" s="8" t="s">
        <v>0</v>
      </c>
      <c r="F1473"/>
    </row>
    <row r="1474" spans="1:6" collapsed="1" x14ac:dyDescent="0.2">
      <c r="A1474" s="3"/>
      <c r="B1474" s="18"/>
      <c r="C1474" s="4"/>
      <c r="D1474" s="31"/>
      <c r="E1474" s="809"/>
      <c r="F1474"/>
    </row>
    <row r="1475" spans="1:6" x14ac:dyDescent="0.2">
      <c r="A1475" s="3"/>
      <c r="B1475" s="18"/>
      <c r="C1475" s="817" t="s">
        <v>5196</v>
      </c>
      <c r="D1475" s="31"/>
      <c r="E1475" s="809"/>
      <c r="F1475"/>
    </row>
    <row r="1476" spans="1:6" hidden="1" outlineLevel="1" x14ac:dyDescent="0.2">
      <c r="A1476" s="3"/>
      <c r="B1476" s="18"/>
      <c r="C1476" s="4" t="s">
        <v>4488</v>
      </c>
      <c r="D1476" s="31"/>
      <c r="E1476" s="8" t="s">
        <v>4489</v>
      </c>
      <c r="F1476"/>
    </row>
    <row r="1477" spans="1:6" ht="25.5" hidden="1" outlineLevel="1" x14ac:dyDescent="0.2">
      <c r="A1477" s="3"/>
      <c r="B1477" s="18"/>
      <c r="C1477" s="4" t="s">
        <v>924</v>
      </c>
      <c r="D1477" s="31"/>
      <c r="E1477" s="8" t="s">
        <v>925</v>
      </c>
      <c r="F1477"/>
    </row>
    <row r="1478" spans="1:6" hidden="1" outlineLevel="1" x14ac:dyDescent="0.2">
      <c r="A1478" s="3"/>
      <c r="B1478" s="18"/>
      <c r="C1478" s="4" t="s">
        <v>6432</v>
      </c>
      <c r="D1478" s="31"/>
      <c r="E1478" s="8" t="s">
        <v>6433</v>
      </c>
      <c r="F1478"/>
    </row>
    <row r="1479" spans="1:6" hidden="1" outlineLevel="1" x14ac:dyDescent="0.2">
      <c r="A1479" s="3"/>
      <c r="B1479" s="18"/>
      <c r="C1479" s="4" t="s">
        <v>4446</v>
      </c>
      <c r="D1479" s="31"/>
      <c r="E1479" s="8" t="s">
        <v>4447</v>
      </c>
      <c r="F1479"/>
    </row>
    <row r="1480" spans="1:6" ht="25.5" hidden="1" outlineLevel="1" x14ac:dyDescent="0.2">
      <c r="A1480" s="3"/>
      <c r="B1480" s="18"/>
      <c r="C1480" s="4" t="s">
        <v>6673</v>
      </c>
      <c r="D1480" s="31"/>
      <c r="E1480" s="8" t="s">
        <v>4881</v>
      </c>
      <c r="F1480"/>
    </row>
    <row r="1481" spans="1:6" hidden="1" outlineLevel="1" x14ac:dyDescent="0.2">
      <c r="A1481" s="3"/>
      <c r="B1481" s="18"/>
      <c r="C1481" s="4" t="s">
        <v>1236</v>
      </c>
      <c r="D1481" s="31"/>
      <c r="E1481" s="8" t="s">
        <v>1237</v>
      </c>
      <c r="F1481"/>
    </row>
    <row r="1482" spans="1:6" hidden="1" outlineLevel="1" x14ac:dyDescent="0.2">
      <c r="A1482" s="3"/>
      <c r="B1482" s="18"/>
      <c r="C1482" s="4" t="s">
        <v>7717</v>
      </c>
      <c r="D1482" s="31"/>
      <c r="E1482" s="8" t="s">
        <v>7730</v>
      </c>
      <c r="F1482"/>
    </row>
    <row r="1483" spans="1:6" ht="25.5" hidden="1" outlineLevel="1" x14ac:dyDescent="0.2">
      <c r="A1483" s="3"/>
      <c r="B1483" s="18"/>
      <c r="C1483" s="4" t="s">
        <v>7718</v>
      </c>
      <c r="D1483" s="31"/>
      <c r="E1483" s="8" t="s">
        <v>7731</v>
      </c>
      <c r="F1483"/>
    </row>
    <row r="1484" spans="1:6" hidden="1" outlineLevel="1" x14ac:dyDescent="0.2">
      <c r="A1484" s="3"/>
      <c r="B1484" s="18"/>
      <c r="C1484" s="4" t="s">
        <v>7719</v>
      </c>
      <c r="D1484" s="31"/>
      <c r="E1484" s="8" t="s">
        <v>7732</v>
      </c>
      <c r="F1484"/>
    </row>
    <row r="1485" spans="1:6" ht="25.5" hidden="1" outlineLevel="1" x14ac:dyDescent="0.2">
      <c r="A1485" s="3"/>
      <c r="B1485" s="18"/>
      <c r="C1485" s="4" t="s">
        <v>7720</v>
      </c>
      <c r="D1485" s="31"/>
      <c r="E1485" s="8" t="s">
        <v>7733</v>
      </c>
      <c r="F1485"/>
    </row>
    <row r="1486" spans="1:6" hidden="1" outlineLevel="1" x14ac:dyDescent="0.2">
      <c r="A1486" s="3"/>
      <c r="B1486" s="18"/>
      <c r="C1486" s="4" t="s">
        <v>7721</v>
      </c>
      <c r="D1486" s="31"/>
      <c r="E1486" s="8" t="s">
        <v>7734</v>
      </c>
      <c r="F1486"/>
    </row>
    <row r="1487" spans="1:6" ht="25.5" hidden="1" outlineLevel="1" x14ac:dyDescent="0.2">
      <c r="A1487" s="3"/>
      <c r="B1487" s="18"/>
      <c r="C1487" s="4" t="s">
        <v>7722</v>
      </c>
      <c r="D1487" s="31"/>
      <c r="E1487" s="8" t="s">
        <v>7735</v>
      </c>
      <c r="F1487"/>
    </row>
    <row r="1488" spans="1:6" hidden="1" outlineLevel="1" x14ac:dyDescent="0.2">
      <c r="A1488" s="3"/>
      <c r="B1488" s="18"/>
      <c r="C1488" s="4" t="s">
        <v>7723</v>
      </c>
      <c r="D1488" s="31"/>
      <c r="E1488" s="8" t="s">
        <v>7736</v>
      </c>
      <c r="F1488"/>
    </row>
    <row r="1489" spans="1:6" ht="38.25" hidden="1" outlineLevel="1" x14ac:dyDescent="0.2">
      <c r="A1489" s="3"/>
      <c r="B1489" s="18"/>
      <c r="C1489" s="4" t="s">
        <v>7724</v>
      </c>
      <c r="D1489" s="31"/>
      <c r="E1489" s="8" t="s">
        <v>7737</v>
      </c>
      <c r="F1489"/>
    </row>
    <row r="1490" spans="1:6" hidden="1" outlineLevel="1" x14ac:dyDescent="0.2">
      <c r="A1490" s="3"/>
      <c r="B1490" s="18"/>
      <c r="C1490" s="4" t="s">
        <v>7725</v>
      </c>
      <c r="D1490" s="31"/>
      <c r="E1490" s="8" t="s">
        <v>7738</v>
      </c>
      <c r="F1490"/>
    </row>
    <row r="1491" spans="1:6" hidden="1" outlineLevel="1" x14ac:dyDescent="0.2">
      <c r="A1491" s="3"/>
      <c r="B1491" s="18"/>
      <c r="C1491" s="4" t="s">
        <v>7726</v>
      </c>
      <c r="D1491" s="31"/>
      <c r="E1491" s="8" t="s">
        <v>7739</v>
      </c>
      <c r="F1491"/>
    </row>
    <row r="1492" spans="1:6" ht="25.5" hidden="1" outlineLevel="1" x14ac:dyDescent="0.2">
      <c r="A1492" s="3"/>
      <c r="B1492" s="18"/>
      <c r="C1492" s="4" t="s">
        <v>7729</v>
      </c>
      <c r="D1492" s="31"/>
      <c r="E1492" s="8" t="s">
        <v>7740</v>
      </c>
      <c r="F1492"/>
    </row>
    <row r="1493" spans="1:6" ht="25.5" hidden="1" outlineLevel="1" x14ac:dyDescent="0.2">
      <c r="A1493" s="3"/>
      <c r="B1493" s="18"/>
      <c r="C1493" s="4" t="s">
        <v>7727</v>
      </c>
      <c r="D1493" s="31"/>
      <c r="E1493" s="8" t="s">
        <v>7741</v>
      </c>
      <c r="F1493"/>
    </row>
    <row r="1494" spans="1:6" ht="25.5" hidden="1" outlineLevel="1" x14ac:dyDescent="0.2">
      <c r="A1494" s="3"/>
      <c r="B1494" s="18"/>
      <c r="C1494" s="4" t="s">
        <v>7728</v>
      </c>
      <c r="D1494" s="31"/>
      <c r="E1494" s="8" t="s">
        <v>7742</v>
      </c>
      <c r="F1494"/>
    </row>
    <row r="1495" spans="1:6" hidden="1" outlineLevel="1" x14ac:dyDescent="0.2">
      <c r="A1495" s="3"/>
      <c r="B1495" s="18"/>
      <c r="C1495" s="4" t="s">
        <v>7839</v>
      </c>
      <c r="D1495" s="31"/>
      <c r="E1495" s="261" t="s">
        <v>7841</v>
      </c>
      <c r="F1495"/>
    </row>
    <row r="1496" spans="1:6" ht="25.5" hidden="1" outlineLevel="1" x14ac:dyDescent="0.2">
      <c r="A1496" s="3"/>
      <c r="B1496" s="18"/>
      <c r="C1496" s="4" t="s">
        <v>7840</v>
      </c>
      <c r="D1496" s="31"/>
      <c r="E1496" s="261" t="s">
        <v>7842</v>
      </c>
      <c r="F1496"/>
    </row>
    <row r="1497" spans="1:6" collapsed="1" x14ac:dyDescent="0.2">
      <c r="A1497" s="3"/>
      <c r="B1497" s="18"/>
      <c r="C1497" s="4"/>
      <c r="D1497" s="31"/>
      <c r="E1497" s="809"/>
      <c r="F1497"/>
    </row>
    <row r="1498" spans="1:6" x14ac:dyDescent="0.2">
      <c r="A1498" s="3"/>
      <c r="B1498" s="18"/>
      <c r="C1498" s="817" t="s">
        <v>8013</v>
      </c>
      <c r="D1498" s="31"/>
      <c r="E1498" s="809"/>
      <c r="F1498"/>
    </row>
    <row r="1499" spans="1:6" ht="25.5" hidden="1" outlineLevel="1" x14ac:dyDescent="0.2">
      <c r="A1499" s="3"/>
      <c r="B1499" s="18"/>
      <c r="C1499" s="4" t="s">
        <v>7914</v>
      </c>
      <c r="D1499" s="31"/>
      <c r="E1499" s="267" t="s">
        <v>7915</v>
      </c>
      <c r="F1499"/>
    </row>
    <row r="1500" spans="1:6" hidden="1" outlineLevel="1" x14ac:dyDescent="0.2">
      <c r="A1500" s="3"/>
      <c r="B1500" s="18"/>
      <c r="C1500" s="4" t="s">
        <v>8045</v>
      </c>
      <c r="D1500" s="31"/>
      <c r="E1500" s="286" t="s">
        <v>8048</v>
      </c>
      <c r="F1500"/>
    </row>
    <row r="1501" spans="1:6" hidden="1" outlineLevel="1" x14ac:dyDescent="0.2">
      <c r="A1501" s="3"/>
      <c r="B1501" s="18"/>
      <c r="C1501" s="4" t="s">
        <v>8046</v>
      </c>
      <c r="D1501" s="31"/>
      <c r="E1501" s="286" t="s">
        <v>8049</v>
      </c>
      <c r="F1501"/>
    </row>
    <row r="1502" spans="1:6" hidden="1" outlineLevel="1" x14ac:dyDescent="0.2">
      <c r="A1502" s="3"/>
      <c r="B1502" s="18"/>
      <c r="C1502" s="4" t="s">
        <v>8047</v>
      </c>
      <c r="D1502" s="31"/>
      <c r="E1502" s="286" t="s">
        <v>8050</v>
      </c>
    </row>
    <row r="1503" spans="1:6" hidden="1" outlineLevel="1" x14ac:dyDescent="0.2">
      <c r="A1503" s="3"/>
      <c r="B1503" s="18"/>
      <c r="C1503" s="4" t="s">
        <v>8180</v>
      </c>
      <c r="D1503" s="31"/>
      <c r="E1503" s="363" t="s">
        <v>8181</v>
      </c>
    </row>
    <row r="1504" spans="1:6" ht="25.5" hidden="1" outlineLevel="1" x14ac:dyDescent="0.2">
      <c r="A1504" s="3"/>
      <c r="B1504" s="18"/>
      <c r="C1504" s="4" t="s">
        <v>8200</v>
      </c>
      <c r="D1504" s="31"/>
      <c r="E1504" s="366" t="s">
        <v>8201</v>
      </c>
    </row>
    <row r="1505" spans="1:6" hidden="1" outlineLevel="1" x14ac:dyDescent="0.2">
      <c r="A1505" s="3"/>
      <c r="B1505" s="18"/>
      <c r="C1505" s="4" t="s">
        <v>8451</v>
      </c>
      <c r="D1505" s="31"/>
      <c r="E1505" s="384" t="s">
        <v>8452</v>
      </c>
    </row>
    <row r="1506" spans="1:6" s="454" customFormat="1" ht="15" hidden="1" outlineLevel="1" x14ac:dyDescent="0.25">
      <c r="A1506" s="455"/>
      <c r="B1506" s="452"/>
      <c r="C1506" s="452" t="s">
        <v>8949</v>
      </c>
      <c r="D1506" s="456"/>
      <c r="E1506" s="454" t="s">
        <v>8941</v>
      </c>
      <c r="F1506" s="501" t="s">
        <v>8957</v>
      </c>
    </row>
    <row r="1507" spans="1:6" s="454" customFormat="1" ht="15" hidden="1" outlineLevel="1" x14ac:dyDescent="0.25">
      <c r="A1507" s="455"/>
      <c r="B1507" s="452"/>
      <c r="C1507" s="452" t="s">
        <v>8950</v>
      </c>
      <c r="D1507" s="456"/>
      <c r="E1507" s="454" t="s">
        <v>8942</v>
      </c>
      <c r="F1507" s="501" t="s">
        <v>7117</v>
      </c>
    </row>
    <row r="1508" spans="1:6" s="454" customFormat="1" ht="15" hidden="1" outlineLevel="1" x14ac:dyDescent="0.25">
      <c r="A1508" s="455"/>
      <c r="B1508" s="452"/>
      <c r="C1508" s="452" t="s">
        <v>8951</v>
      </c>
      <c r="D1508" s="456"/>
      <c r="E1508" s="454" t="s">
        <v>8943</v>
      </c>
      <c r="F1508" s="501" t="s">
        <v>7117</v>
      </c>
    </row>
    <row r="1509" spans="1:6" s="454" customFormat="1" ht="15" hidden="1" outlineLevel="1" x14ac:dyDescent="0.25">
      <c r="A1509" s="455"/>
      <c r="B1509" s="452"/>
      <c r="C1509" s="452" t="s">
        <v>8952</v>
      </c>
      <c r="D1509" s="456"/>
      <c r="E1509" s="451" t="s">
        <v>8944</v>
      </c>
      <c r="F1509" s="501" t="s">
        <v>8958</v>
      </c>
    </row>
    <row r="1510" spans="1:6" s="454" customFormat="1" ht="15" hidden="1" outlineLevel="1" x14ac:dyDescent="0.25">
      <c r="A1510" s="455"/>
      <c r="B1510" s="452"/>
      <c r="C1510" s="452" t="s">
        <v>8953</v>
      </c>
      <c r="D1510" s="456"/>
      <c r="E1510" s="454" t="s">
        <v>8945</v>
      </c>
      <c r="F1510" s="501" t="s">
        <v>7818</v>
      </c>
    </row>
    <row r="1511" spans="1:6" s="454" customFormat="1" ht="15" hidden="1" outlineLevel="1" x14ac:dyDescent="0.25">
      <c r="A1511" s="455"/>
      <c r="B1511" s="452"/>
      <c r="C1511" s="452" t="s">
        <v>8954</v>
      </c>
      <c r="D1511" s="456"/>
      <c r="E1511" s="454" t="s">
        <v>8946</v>
      </c>
      <c r="F1511" s="501" t="s">
        <v>8959</v>
      </c>
    </row>
    <row r="1512" spans="1:6" s="454" customFormat="1" ht="15" hidden="1" outlineLevel="1" x14ac:dyDescent="0.25">
      <c r="A1512" s="455"/>
      <c r="B1512" s="452"/>
      <c r="C1512" s="452" t="s">
        <v>8955</v>
      </c>
      <c r="D1512" s="456"/>
      <c r="E1512" s="454" t="s">
        <v>8947</v>
      </c>
      <c r="F1512" s="501" t="s">
        <v>8960</v>
      </c>
    </row>
    <row r="1513" spans="1:6" s="454" customFormat="1" ht="15" hidden="1" outlineLevel="1" x14ac:dyDescent="0.25">
      <c r="A1513" s="455"/>
      <c r="B1513" s="452"/>
      <c r="C1513" s="454" t="s">
        <v>8956</v>
      </c>
      <c r="E1513" s="454" t="s">
        <v>8948</v>
      </c>
      <c r="F1513" s="501" t="s">
        <v>7791</v>
      </c>
    </row>
    <row r="1514" spans="1:6" s="454" customFormat="1" ht="15" hidden="1" outlineLevel="1" x14ac:dyDescent="0.25">
      <c r="A1514" s="455"/>
      <c r="B1514" s="452"/>
      <c r="C1514" s="454" t="s">
        <v>9044</v>
      </c>
      <c r="E1514" s="454" t="s">
        <v>9048</v>
      </c>
      <c r="F1514" s="501" t="s">
        <v>9052</v>
      </c>
    </row>
    <row r="1515" spans="1:6" s="454" customFormat="1" ht="15" hidden="1" outlineLevel="1" x14ac:dyDescent="0.25">
      <c r="A1515" s="455"/>
      <c r="B1515" s="452"/>
      <c r="C1515" s="454" t="s">
        <v>9045</v>
      </c>
      <c r="E1515" s="454" t="s">
        <v>9049</v>
      </c>
      <c r="F1515" s="501" t="s">
        <v>8300</v>
      </c>
    </row>
    <row r="1516" spans="1:6" s="454" customFormat="1" ht="15" hidden="1" outlineLevel="1" x14ac:dyDescent="0.25">
      <c r="A1516" s="455"/>
      <c r="B1516" s="452"/>
      <c r="C1516" s="454" t="s">
        <v>9046</v>
      </c>
      <c r="E1516" s="454" t="s">
        <v>9050</v>
      </c>
      <c r="F1516" s="501" t="s">
        <v>8300</v>
      </c>
    </row>
    <row r="1517" spans="1:6" s="454" customFormat="1" ht="15" hidden="1" outlineLevel="1" x14ac:dyDescent="0.25">
      <c r="A1517" s="455"/>
      <c r="B1517" s="452"/>
      <c r="C1517" s="454" t="s">
        <v>9047</v>
      </c>
      <c r="E1517" s="454" t="s">
        <v>9051</v>
      </c>
      <c r="F1517" s="501" t="s">
        <v>9053</v>
      </c>
    </row>
    <row r="1518" spans="1:6" s="454" customFormat="1" ht="30" hidden="1" outlineLevel="1" x14ac:dyDescent="0.25">
      <c r="A1518" s="455"/>
      <c r="B1518" s="452"/>
      <c r="C1518" s="454" t="s">
        <v>9188</v>
      </c>
      <c r="E1518" s="930" t="s">
        <v>11920</v>
      </c>
      <c r="F1518" s="501" t="s">
        <v>8637</v>
      </c>
    </row>
    <row r="1519" spans="1:6" s="454" customFormat="1" ht="15" hidden="1" outlineLevel="1" x14ac:dyDescent="0.25">
      <c r="A1519" s="455"/>
      <c r="B1519" s="452"/>
      <c r="C1519" s="454" t="s">
        <v>9189</v>
      </c>
      <c r="E1519" s="502" t="s">
        <v>9190</v>
      </c>
      <c r="F1519" s="501" t="s">
        <v>9191</v>
      </c>
    </row>
    <row r="1520" spans="1:6" s="454" customFormat="1" ht="15" collapsed="1" x14ac:dyDescent="0.25">
      <c r="A1520" s="455"/>
      <c r="B1520" s="452"/>
      <c r="E1520" s="502"/>
      <c r="F1520" s="501"/>
    </row>
    <row r="1521" spans="1:6" s="454" customFormat="1" ht="15" x14ac:dyDescent="0.25">
      <c r="A1521" s="455"/>
      <c r="B1521" s="452"/>
      <c r="C1521" s="817" t="s">
        <v>9455</v>
      </c>
      <c r="E1521" s="502"/>
      <c r="F1521" s="501"/>
    </row>
    <row r="1522" spans="1:6" s="454" customFormat="1" ht="15" hidden="1" outlineLevel="1" x14ac:dyDescent="0.25">
      <c r="A1522" s="455"/>
      <c r="B1522" s="452"/>
      <c r="C1522" s="454" t="s">
        <v>9519</v>
      </c>
      <c r="E1522" s="502" t="s">
        <v>9520</v>
      </c>
      <c r="F1522" s="501" t="s">
        <v>9518</v>
      </c>
    </row>
    <row r="1523" spans="1:6" s="454" customFormat="1" ht="30" hidden="1" outlineLevel="1" x14ac:dyDescent="0.25">
      <c r="A1523" s="455"/>
      <c r="B1523" s="452"/>
      <c r="C1523" s="454" t="s">
        <v>10070</v>
      </c>
      <c r="E1523" s="674" t="s">
        <v>10071</v>
      </c>
      <c r="F1523" s="501" t="s">
        <v>10142</v>
      </c>
    </row>
    <row r="1524" spans="1:6" s="677" customFormat="1" ht="15" hidden="1" outlineLevel="1" x14ac:dyDescent="0.25">
      <c r="A1524" s="675"/>
      <c r="B1524" s="676"/>
      <c r="C1524" s="454" t="s">
        <v>10136</v>
      </c>
      <c r="E1524" s="674" t="s">
        <v>10144</v>
      </c>
      <c r="F1524" s="501" t="s">
        <v>7117</v>
      </c>
    </row>
    <row r="1525" spans="1:6" s="677" customFormat="1" ht="15" hidden="1" outlineLevel="1" x14ac:dyDescent="0.25">
      <c r="A1525" s="675"/>
      <c r="B1525" s="676"/>
      <c r="C1525" s="454" t="s">
        <v>10137</v>
      </c>
      <c r="E1525" s="674" t="s">
        <v>10145</v>
      </c>
      <c r="F1525" s="501" t="s">
        <v>7117</v>
      </c>
    </row>
    <row r="1526" spans="1:6" s="677" customFormat="1" ht="15" hidden="1" outlineLevel="1" x14ac:dyDescent="0.25">
      <c r="A1526" s="675"/>
      <c r="B1526" s="676"/>
      <c r="C1526" s="454" t="s">
        <v>10138</v>
      </c>
      <c r="E1526" s="674" t="s">
        <v>10146</v>
      </c>
      <c r="F1526" s="501" t="s">
        <v>9835</v>
      </c>
    </row>
    <row r="1527" spans="1:6" s="677" customFormat="1" ht="30" hidden="1" outlineLevel="1" x14ac:dyDescent="0.25">
      <c r="A1527" s="675"/>
      <c r="B1527" s="676"/>
      <c r="C1527" s="454" t="s">
        <v>10139</v>
      </c>
      <c r="E1527" s="674" t="s">
        <v>10147</v>
      </c>
      <c r="F1527" s="501" t="s">
        <v>10143</v>
      </c>
    </row>
    <row r="1528" spans="1:6" s="677" customFormat="1" ht="15" hidden="1" outlineLevel="1" x14ac:dyDescent="0.25">
      <c r="A1528" s="675"/>
      <c r="B1528" s="676"/>
      <c r="C1528" s="454" t="s">
        <v>10140</v>
      </c>
      <c r="E1528" s="674" t="s">
        <v>10148</v>
      </c>
      <c r="F1528" s="501" t="s">
        <v>8483</v>
      </c>
    </row>
    <row r="1529" spans="1:6" s="677" customFormat="1" ht="15" hidden="1" outlineLevel="1" x14ac:dyDescent="0.25">
      <c r="A1529" s="675"/>
      <c r="B1529" s="676"/>
      <c r="C1529" s="454" t="s">
        <v>10141</v>
      </c>
      <c r="E1529" s="674" t="s">
        <v>10149</v>
      </c>
      <c r="F1529" s="501" t="s">
        <v>8529</v>
      </c>
    </row>
    <row r="1530" spans="1:6" s="677" customFormat="1" ht="15" hidden="1" outlineLevel="1" x14ac:dyDescent="0.25">
      <c r="A1530" s="675"/>
      <c r="B1530" s="676"/>
      <c r="C1530" s="454" t="s">
        <v>10155</v>
      </c>
      <c r="E1530" s="678" t="s">
        <v>10156</v>
      </c>
      <c r="F1530" s="501" t="s">
        <v>9761</v>
      </c>
    </row>
    <row r="1531" spans="1:6" s="677" customFormat="1" ht="15" hidden="1" outlineLevel="1" x14ac:dyDescent="0.25">
      <c r="A1531" s="675"/>
      <c r="B1531" s="676"/>
      <c r="C1531" s="454" t="s">
        <v>10210</v>
      </c>
      <c r="E1531" s="685" t="s">
        <v>10211</v>
      </c>
      <c r="F1531" s="501" t="s">
        <v>5246</v>
      </c>
    </row>
    <row r="1532" spans="1:6" s="677" customFormat="1" ht="30" hidden="1" outlineLevel="1" x14ac:dyDescent="0.25">
      <c r="A1532" s="675"/>
      <c r="B1532" s="676"/>
      <c r="C1532" s="454" t="s">
        <v>10251</v>
      </c>
      <c r="E1532" s="688" t="s">
        <v>10250</v>
      </c>
      <c r="F1532" s="501" t="s">
        <v>10249</v>
      </c>
    </row>
    <row r="1533" spans="1:6" s="677" customFormat="1" ht="15" hidden="1" outlineLevel="1" x14ac:dyDescent="0.25">
      <c r="A1533" s="675"/>
      <c r="B1533" s="676"/>
      <c r="C1533" s="454" t="s">
        <v>10701</v>
      </c>
      <c r="E1533" s="688" t="s">
        <v>10703</v>
      </c>
      <c r="F1533" s="501" t="s">
        <v>10705</v>
      </c>
    </row>
    <row r="1534" spans="1:6" s="677" customFormat="1" ht="30" hidden="1" outlineLevel="1" x14ac:dyDescent="0.25">
      <c r="A1534" s="675"/>
      <c r="B1534" s="676"/>
      <c r="C1534" s="454" t="s">
        <v>10702</v>
      </c>
      <c r="E1534" s="738" t="s">
        <v>10704</v>
      </c>
      <c r="F1534" s="501" t="s">
        <v>8960</v>
      </c>
    </row>
    <row r="1535" spans="1:6" s="677" customFormat="1" ht="15" hidden="1" outlineLevel="1" x14ac:dyDescent="0.25">
      <c r="A1535" s="675"/>
      <c r="B1535" s="676"/>
      <c r="C1535" s="454" t="s">
        <v>10740</v>
      </c>
      <c r="E1535" s="740" t="s">
        <v>10745</v>
      </c>
      <c r="F1535" s="501" t="s">
        <v>10636</v>
      </c>
    </row>
    <row r="1536" spans="1:6" s="677" customFormat="1" ht="15" hidden="1" outlineLevel="1" x14ac:dyDescent="0.25">
      <c r="A1536" s="675"/>
      <c r="B1536" s="676"/>
      <c r="C1536" s="454" t="s">
        <v>10741</v>
      </c>
      <c r="E1536" s="740" t="s">
        <v>10746</v>
      </c>
      <c r="F1536" s="501" t="s">
        <v>10143</v>
      </c>
    </row>
    <row r="1537" spans="1:6" s="677" customFormat="1" ht="54" hidden="1" outlineLevel="1" x14ac:dyDescent="0.25">
      <c r="A1537" s="675"/>
      <c r="B1537" s="676"/>
      <c r="C1537" s="454" t="s">
        <v>10742</v>
      </c>
      <c r="E1537" s="740" t="s">
        <v>11130</v>
      </c>
      <c r="F1537" s="501" t="s">
        <v>7664</v>
      </c>
    </row>
    <row r="1538" spans="1:6" s="677" customFormat="1" ht="15" hidden="1" outlineLevel="1" x14ac:dyDescent="0.25">
      <c r="A1538" s="675"/>
      <c r="B1538" s="676"/>
      <c r="C1538" s="454" t="s">
        <v>10743</v>
      </c>
      <c r="E1538" s="740" t="s">
        <v>10836</v>
      </c>
      <c r="F1538" s="501" t="s">
        <v>7796</v>
      </c>
    </row>
    <row r="1539" spans="1:6" s="677" customFormat="1" ht="15" hidden="1" outlineLevel="1" x14ac:dyDescent="0.25">
      <c r="A1539" s="675"/>
      <c r="B1539" s="676"/>
      <c r="C1539" s="454" t="s">
        <v>10744</v>
      </c>
      <c r="E1539" s="740" t="s">
        <v>10747</v>
      </c>
      <c r="F1539" s="501" t="s">
        <v>10748</v>
      </c>
    </row>
    <row r="1540" spans="1:6" s="677" customFormat="1" ht="15" collapsed="1" x14ac:dyDescent="0.25">
      <c r="A1540" s="675"/>
      <c r="B1540" s="676"/>
      <c r="C1540" s="454"/>
      <c r="E1540" s="740"/>
      <c r="F1540" s="501"/>
    </row>
    <row r="1541" spans="1:6" s="677" customFormat="1" ht="15" x14ac:dyDescent="0.25">
      <c r="A1541" s="675"/>
      <c r="B1541" s="676"/>
      <c r="C1541" s="817" t="s">
        <v>10925</v>
      </c>
      <c r="E1541" s="740"/>
      <c r="F1541" s="501"/>
    </row>
    <row r="1542" spans="1:6" s="677" customFormat="1" ht="30" hidden="1" outlineLevel="1" x14ac:dyDescent="0.25">
      <c r="A1542" s="675"/>
      <c r="B1542" s="676"/>
      <c r="C1542" s="454" t="s">
        <v>10999</v>
      </c>
      <c r="E1542" s="740" t="s">
        <v>11024</v>
      </c>
      <c r="F1542" s="501" t="s">
        <v>11000</v>
      </c>
    </row>
    <row r="1543" spans="1:6" s="677" customFormat="1" ht="30" hidden="1" outlineLevel="1" x14ac:dyDescent="0.25">
      <c r="A1543" s="675"/>
      <c r="B1543" s="676"/>
      <c r="C1543" s="454" t="s">
        <v>11023</v>
      </c>
      <c r="E1543" s="740" t="s">
        <v>11025</v>
      </c>
      <c r="F1543" s="501" t="s">
        <v>10665</v>
      </c>
    </row>
    <row r="1544" spans="1:6" s="677" customFormat="1" ht="15" hidden="1" outlineLevel="1" x14ac:dyDescent="0.25">
      <c r="A1544" s="675"/>
      <c r="B1544" s="676"/>
      <c r="C1544" s="454" t="s">
        <v>11075</v>
      </c>
      <c r="E1544" s="740" t="s">
        <v>11076</v>
      </c>
      <c r="F1544" s="501" t="s">
        <v>8300</v>
      </c>
    </row>
    <row r="1545" spans="1:6" s="677" customFormat="1" ht="15" hidden="1" outlineLevel="1" x14ac:dyDescent="0.25">
      <c r="A1545" s="675"/>
      <c r="B1545" s="676"/>
      <c r="C1545" s="454" t="s">
        <v>11228</v>
      </c>
      <c r="E1545" s="740" t="s">
        <v>11230</v>
      </c>
      <c r="F1545" s="501" t="s">
        <v>11229</v>
      </c>
    </row>
    <row r="1546" spans="1:6" s="677" customFormat="1" ht="15" hidden="1" outlineLevel="1" x14ac:dyDescent="0.25">
      <c r="A1546" s="675"/>
      <c r="B1546" s="676"/>
      <c r="C1546" s="454" t="s">
        <v>11313</v>
      </c>
      <c r="E1546" s="740" t="s">
        <v>11314</v>
      </c>
      <c r="F1546" s="501" t="s">
        <v>8025</v>
      </c>
    </row>
    <row r="1547" spans="1:6" s="677" customFormat="1" ht="45" hidden="1" outlineLevel="1" x14ac:dyDescent="0.25">
      <c r="A1547" s="675"/>
      <c r="B1547" s="676"/>
      <c r="C1547" s="454" t="s">
        <v>11375</v>
      </c>
      <c r="E1547" s="740" t="s">
        <v>11376</v>
      </c>
      <c r="F1547" s="501" t="s">
        <v>8539</v>
      </c>
    </row>
    <row r="1548" spans="1:6" s="677" customFormat="1" ht="15" hidden="1" outlineLevel="1" x14ac:dyDescent="0.25">
      <c r="A1548" s="675"/>
      <c r="B1548" s="676"/>
      <c r="C1548" s="454" t="s">
        <v>11379</v>
      </c>
      <c r="E1548" s="740" t="s">
        <v>11380</v>
      </c>
      <c r="F1548" s="501" t="s">
        <v>8300</v>
      </c>
    </row>
    <row r="1549" spans="1:6" s="677" customFormat="1" ht="15" hidden="1" outlineLevel="1" x14ac:dyDescent="0.25">
      <c r="A1549" s="675"/>
      <c r="B1549" s="676"/>
      <c r="C1549" s="453" t="s">
        <v>11430</v>
      </c>
      <c r="D1549" s="849"/>
      <c r="E1549" s="740" t="s">
        <v>11431</v>
      </c>
      <c r="F1549" s="848" t="s">
        <v>11432</v>
      </c>
    </row>
    <row r="1550" spans="1:6" s="677" customFormat="1" ht="15" hidden="1" outlineLevel="1" x14ac:dyDescent="0.25">
      <c r="A1550" s="675"/>
      <c r="B1550" s="676"/>
      <c r="C1550" s="453" t="s">
        <v>11433</v>
      </c>
      <c r="D1550" s="849"/>
      <c r="E1550" s="740" t="s">
        <v>11434</v>
      </c>
      <c r="F1550" s="848" t="s">
        <v>7647</v>
      </c>
    </row>
    <row r="1551" spans="1:6" s="677" customFormat="1" ht="15" hidden="1" outlineLevel="1" x14ac:dyDescent="0.25">
      <c r="A1551" s="675"/>
      <c r="B1551" s="676"/>
      <c r="C1551" s="453" t="s">
        <v>11435</v>
      </c>
      <c r="D1551" s="849"/>
      <c r="E1551" s="740" t="s">
        <v>11436</v>
      </c>
      <c r="F1551" s="848" t="s">
        <v>8418</v>
      </c>
    </row>
    <row r="1552" spans="1:6" s="677" customFormat="1" ht="15" hidden="1" outlineLevel="1" x14ac:dyDescent="0.25">
      <c r="A1552" s="675"/>
      <c r="B1552" s="676"/>
      <c r="C1552" s="453" t="s">
        <v>11437</v>
      </c>
      <c r="D1552" s="849"/>
      <c r="E1552" s="740" t="s">
        <v>11438</v>
      </c>
      <c r="F1552" s="848" t="s">
        <v>8027</v>
      </c>
    </row>
    <row r="1553" spans="1:6" s="677" customFormat="1" ht="15" hidden="1" outlineLevel="1" x14ac:dyDescent="0.25">
      <c r="A1553" s="675"/>
      <c r="B1553" s="676"/>
      <c r="C1553" s="454" t="s">
        <v>11526</v>
      </c>
      <c r="E1553" s="740" t="s">
        <v>11527</v>
      </c>
      <c r="F1553" s="848" t="s">
        <v>973</v>
      </c>
    </row>
    <row r="1554" spans="1:6" s="677" customFormat="1" ht="15" hidden="1" outlineLevel="1" x14ac:dyDescent="0.25">
      <c r="A1554" s="675"/>
      <c r="B1554" s="676"/>
      <c r="C1554" s="454" t="s">
        <v>11540</v>
      </c>
      <c r="E1554" s="740" t="s">
        <v>11541</v>
      </c>
      <c r="F1554" s="848" t="s">
        <v>9210</v>
      </c>
    </row>
    <row r="1555" spans="1:6" s="677" customFormat="1" ht="15" hidden="1" outlineLevel="1" x14ac:dyDescent="0.25">
      <c r="A1555" s="675"/>
      <c r="B1555" s="676"/>
      <c r="C1555" s="454" t="s">
        <v>11613</v>
      </c>
      <c r="E1555" s="740" t="s">
        <v>11614</v>
      </c>
      <c r="F1555" s="848" t="s">
        <v>5246</v>
      </c>
    </row>
    <row r="1556" spans="1:6" s="677" customFormat="1" ht="15" hidden="1" outlineLevel="1" x14ac:dyDescent="0.25">
      <c r="A1556" s="675"/>
      <c r="B1556" s="676"/>
      <c r="C1556" s="454" t="s">
        <v>11626</v>
      </c>
      <c r="E1556" s="740" t="s">
        <v>11627</v>
      </c>
      <c r="F1556" s="897" t="s">
        <v>10636</v>
      </c>
    </row>
    <row r="1557" spans="1:6" s="677" customFormat="1" ht="15.75" hidden="1" customHeight="1" outlineLevel="1" x14ac:dyDescent="0.25">
      <c r="A1557" s="675"/>
      <c r="B1557" s="676"/>
      <c r="C1557" s="454" t="s">
        <v>11642</v>
      </c>
      <c r="E1557" s="740" t="s">
        <v>11643</v>
      </c>
      <c r="F1557" s="897" t="s">
        <v>8957</v>
      </c>
    </row>
    <row r="1558" spans="1:6" s="677" customFormat="1" ht="15.75" hidden="1" customHeight="1" outlineLevel="1" x14ac:dyDescent="0.25">
      <c r="A1558" s="675"/>
      <c r="B1558" s="676"/>
      <c r="C1558" s="454" t="s">
        <v>11677</v>
      </c>
      <c r="E1558" s="740" t="s">
        <v>11679</v>
      </c>
      <c r="F1558" s="897" t="s">
        <v>8960</v>
      </c>
    </row>
    <row r="1559" spans="1:6" s="677" customFormat="1" ht="15.75" hidden="1" customHeight="1" outlineLevel="1" x14ac:dyDescent="0.25">
      <c r="A1559" s="675"/>
      <c r="B1559" s="676"/>
      <c r="C1559" s="454" t="s">
        <v>11678</v>
      </c>
      <c r="E1559" s="740" t="s">
        <v>11680</v>
      </c>
      <c r="F1559" s="897" t="s">
        <v>8960</v>
      </c>
    </row>
    <row r="1560" spans="1:6" s="677" customFormat="1" ht="15.75" hidden="1" customHeight="1" outlineLevel="1" x14ac:dyDescent="0.25">
      <c r="A1560" s="675"/>
      <c r="B1560" s="676"/>
      <c r="C1560" s="454" t="s">
        <v>11681</v>
      </c>
      <c r="E1560" s="740" t="s">
        <v>11682</v>
      </c>
      <c r="F1560" s="897" t="s">
        <v>1569</v>
      </c>
    </row>
    <row r="1561" spans="1:6" s="677" customFormat="1" ht="15.75" hidden="1" customHeight="1" outlineLevel="1" x14ac:dyDescent="0.25">
      <c r="A1561" s="675"/>
      <c r="B1561" s="676"/>
      <c r="C1561" s="454" t="s">
        <v>11683</v>
      </c>
      <c r="E1561" s="740" t="s">
        <v>11684</v>
      </c>
      <c r="F1561" s="897" t="s">
        <v>8300</v>
      </c>
    </row>
    <row r="1562" spans="1:6" s="677" customFormat="1" ht="15.75" customHeight="1" collapsed="1" x14ac:dyDescent="0.25">
      <c r="A1562" s="675"/>
      <c r="B1562" s="676"/>
      <c r="C1562" s="454"/>
      <c r="E1562" s="740"/>
      <c r="F1562" s="897"/>
    </row>
    <row r="1563" spans="1:6" s="677" customFormat="1" ht="15.75" customHeight="1" x14ac:dyDescent="0.25">
      <c r="A1563" s="675"/>
      <c r="B1563" s="676"/>
      <c r="C1563" s="817" t="s">
        <v>11900</v>
      </c>
      <c r="E1563" s="740"/>
      <c r="F1563" s="848"/>
    </row>
    <row r="1564" spans="1:6" s="677" customFormat="1" ht="15.75" customHeight="1" x14ac:dyDescent="0.25">
      <c r="A1564" s="675"/>
      <c r="B1564" s="676"/>
      <c r="C1564" s="454" t="s">
        <v>12014</v>
      </c>
      <c r="E1564" s="740" t="s">
        <v>12015</v>
      </c>
      <c r="F1564" s="897" t="s">
        <v>9835</v>
      </c>
    </row>
    <row r="1565" spans="1:6" s="677" customFormat="1" ht="15.75" customHeight="1" x14ac:dyDescent="0.25">
      <c r="A1565" s="675"/>
      <c r="B1565" s="676"/>
      <c r="C1565" s="454"/>
      <c r="E1565" s="740"/>
      <c r="F1565" s="897"/>
    </row>
    <row r="1566" spans="1:6" s="677" customFormat="1" ht="15.75" customHeight="1" x14ac:dyDescent="0.25">
      <c r="A1566" s="675"/>
      <c r="B1566" s="676"/>
      <c r="C1566" s="454"/>
      <c r="E1566" s="740"/>
      <c r="F1566" s="897"/>
    </row>
    <row r="1567" spans="1:6" s="677" customFormat="1" ht="15" x14ac:dyDescent="0.25">
      <c r="A1567" s="675"/>
      <c r="B1567" s="676"/>
      <c r="C1567" s="454"/>
      <c r="E1567" s="740"/>
      <c r="F1567" s="501"/>
    </row>
    <row r="1568" spans="1:6" ht="30" x14ac:dyDescent="0.25">
      <c r="A1568" s="3"/>
      <c r="B1568" s="18"/>
      <c r="C1568" s="452" t="s">
        <v>4316</v>
      </c>
      <c r="D1568" s="31"/>
      <c r="E1568" s="740" t="s">
        <v>3414</v>
      </c>
      <c r="F1568" s="501"/>
    </row>
    <row r="1569" spans="1:6" ht="30" x14ac:dyDescent="0.25">
      <c r="A1569" s="3"/>
      <c r="B1569" s="18"/>
      <c r="C1569" s="452" t="s">
        <v>11989</v>
      </c>
      <c r="D1569" s="31"/>
      <c r="E1569" s="740" t="s">
        <v>12016</v>
      </c>
      <c r="F1569" s="501" t="s">
        <v>7890</v>
      </c>
    </row>
    <row r="1570" spans="1:6" ht="15" x14ac:dyDescent="0.25">
      <c r="A1570" s="3"/>
      <c r="B1570" s="18"/>
      <c r="C1570" s="452" t="s">
        <v>12010</v>
      </c>
      <c r="D1570" s="31"/>
      <c r="E1570" s="740" t="s">
        <v>12017</v>
      </c>
      <c r="F1570" s="501" t="s">
        <v>7890</v>
      </c>
    </row>
    <row r="1571" spans="1:6" ht="15" x14ac:dyDescent="0.25">
      <c r="A1571" s="3"/>
      <c r="B1571" s="18"/>
      <c r="C1571" s="452"/>
      <c r="D1571" s="31"/>
      <c r="E1571" s="740"/>
      <c r="F1571" s="501"/>
    </row>
    <row r="1572" spans="1:6" ht="15.75" customHeight="1" x14ac:dyDescent="0.25">
      <c r="A1572" s="3"/>
      <c r="B1572" s="18"/>
      <c r="C1572" s="452"/>
      <c r="D1572" s="31"/>
      <c r="E1572" s="740"/>
      <c r="F1572" s="501"/>
    </row>
    <row r="1573" spans="1:6" ht="15" x14ac:dyDescent="0.25">
      <c r="A1573" s="3"/>
      <c r="B1573" s="18"/>
      <c r="C1573" s="452" t="s">
        <v>6396</v>
      </c>
      <c r="D1573" s="31"/>
      <c r="E1573" s="8" t="s">
        <v>943</v>
      </c>
    </row>
    <row r="1574" spans="1:6" ht="15" x14ac:dyDescent="0.25">
      <c r="A1574" s="3"/>
      <c r="B1574" s="18"/>
      <c r="C1574" s="452" t="s">
        <v>2288</v>
      </c>
      <c r="D1574" s="31"/>
      <c r="E1574" s="8" t="s">
        <v>2754</v>
      </c>
    </row>
    <row r="1575" spans="1:6" ht="15" x14ac:dyDescent="0.25">
      <c r="A1575" s="3"/>
      <c r="B1575" s="18"/>
      <c r="C1575" s="452" t="s">
        <v>114</v>
      </c>
      <c r="D1575" s="31"/>
      <c r="E1575" s="8" t="s">
        <v>115</v>
      </c>
    </row>
    <row r="1576" spans="1:6" ht="25.5" x14ac:dyDescent="0.2">
      <c r="A1576" s="3"/>
      <c r="B1576" s="18"/>
      <c r="C1576" s="4" t="s">
        <v>3244</v>
      </c>
      <c r="D1576" s="31"/>
      <c r="E1576" s="8" t="s">
        <v>4721</v>
      </c>
    </row>
    <row r="1577" spans="1:6" x14ac:dyDescent="0.2">
      <c r="A1577" s="3"/>
      <c r="B1577" s="18"/>
      <c r="C1577" s="4" t="s">
        <v>311</v>
      </c>
      <c r="D1577" s="31"/>
      <c r="E1577" s="8" t="s">
        <v>3255</v>
      </c>
    </row>
    <row r="1578" spans="1:6" x14ac:dyDescent="0.2">
      <c r="A1578" s="3"/>
      <c r="B1578" s="18"/>
      <c r="C1578" s="4" t="s">
        <v>5896</v>
      </c>
      <c r="D1578" s="31"/>
      <c r="E1578" s="42" t="s">
        <v>1442</v>
      </c>
    </row>
    <row r="1579" spans="1:6" x14ac:dyDescent="0.2">
      <c r="A1579" s="3"/>
      <c r="B1579" s="18"/>
      <c r="C1579" s="4" t="s">
        <v>1880</v>
      </c>
      <c r="D1579" s="31"/>
      <c r="E1579" s="42" t="s">
        <v>5169</v>
      </c>
    </row>
    <row r="1580" spans="1:6" x14ac:dyDescent="0.2">
      <c r="A1580" s="3"/>
      <c r="B1580" s="18"/>
      <c r="C1580" s="4" t="s">
        <v>5170</v>
      </c>
      <c r="D1580" s="31"/>
      <c r="E1580" s="42" t="s">
        <v>6143</v>
      </c>
      <c r="F1580"/>
    </row>
    <row r="1581" spans="1:6" x14ac:dyDescent="0.2">
      <c r="A1581" s="3"/>
      <c r="B1581" s="18"/>
      <c r="C1581" s="4" t="s">
        <v>3068</v>
      </c>
      <c r="D1581" s="31"/>
      <c r="E1581" s="172" t="s">
        <v>129</v>
      </c>
      <c r="F1581"/>
    </row>
    <row r="1582" spans="1:6" x14ac:dyDescent="0.2">
      <c r="A1582" s="3"/>
      <c r="B1582" s="18"/>
      <c r="C1582" s="4" t="s">
        <v>233</v>
      </c>
      <c r="D1582" s="31"/>
      <c r="E1582" s="172" t="s">
        <v>130</v>
      </c>
      <c r="F1582"/>
    </row>
    <row r="1583" spans="1:6" x14ac:dyDescent="0.2">
      <c r="A1583" s="3"/>
      <c r="B1583" s="18"/>
      <c r="C1583" s="4" t="s">
        <v>3070</v>
      </c>
      <c r="D1583" s="31"/>
      <c r="E1583" s="172" t="s">
        <v>3071</v>
      </c>
      <c r="F1583"/>
    </row>
    <row r="1584" spans="1:6" x14ac:dyDescent="0.2">
      <c r="A1584" s="3"/>
      <c r="B1584" s="18"/>
      <c r="C1584" s="4" t="s">
        <v>3072</v>
      </c>
      <c r="D1584" s="31"/>
      <c r="E1584" s="172" t="s">
        <v>3073</v>
      </c>
      <c r="F1584"/>
    </row>
    <row r="1585" spans="1:6" x14ac:dyDescent="0.2">
      <c r="A1585" s="3"/>
      <c r="B1585" s="18"/>
      <c r="C1585" s="4" t="s">
        <v>3250</v>
      </c>
      <c r="D1585" s="31"/>
      <c r="E1585" s="172" t="s">
        <v>5716</v>
      </c>
      <c r="F1585"/>
    </row>
    <row r="1586" spans="1:6" x14ac:dyDescent="0.2">
      <c r="A1586" s="3"/>
      <c r="B1586" s="18"/>
      <c r="C1586" s="4" t="s">
        <v>17</v>
      </c>
      <c r="D1586" s="31"/>
      <c r="E1586" s="58" t="s">
        <v>18</v>
      </c>
      <c r="F1586"/>
    </row>
    <row r="1587" spans="1:6" x14ac:dyDescent="0.2">
      <c r="A1587" s="3"/>
      <c r="B1587" s="18"/>
      <c r="C1587" s="4" t="s">
        <v>5337</v>
      </c>
      <c r="D1587" s="31"/>
      <c r="E1587" s="172" t="s">
        <v>5338</v>
      </c>
      <c r="F1587"/>
    </row>
    <row r="1588" spans="1:6" x14ac:dyDescent="0.2">
      <c r="A1588" s="3"/>
      <c r="B1588" s="18"/>
      <c r="C1588" s="4" t="s">
        <v>7674</v>
      </c>
      <c r="D1588" s="31"/>
      <c r="E1588" s="172" t="s">
        <v>7673</v>
      </c>
      <c r="F1588"/>
    </row>
    <row r="1589" spans="1:6" x14ac:dyDescent="0.2">
      <c r="A1589" s="3"/>
      <c r="B1589" s="18"/>
      <c r="C1589" s="4" t="s">
        <v>8455</v>
      </c>
      <c r="D1589" s="31"/>
      <c r="E1589" s="172" t="s">
        <v>8456</v>
      </c>
      <c r="F1589"/>
    </row>
    <row r="1590" spans="1:6" x14ac:dyDescent="0.2">
      <c r="A1590" s="3"/>
      <c r="B1590" s="18"/>
      <c r="C1590" s="4" t="s">
        <v>8646</v>
      </c>
      <c r="D1590" s="31"/>
      <c r="E1590" s="172" t="s">
        <v>8647</v>
      </c>
      <c r="F1590"/>
    </row>
    <row r="1591" spans="1:6" x14ac:dyDescent="0.2">
      <c r="A1591" s="3"/>
      <c r="B1591" s="18"/>
      <c r="C1591" s="4" t="s">
        <v>10152</v>
      </c>
      <c r="D1591" s="31"/>
      <c r="E1591" s="172" t="s">
        <v>10153</v>
      </c>
      <c r="F1591"/>
    </row>
    <row r="1592" spans="1:6" x14ac:dyDescent="0.2">
      <c r="A1592" s="3"/>
      <c r="B1592" s="18"/>
      <c r="C1592" s="4" t="s">
        <v>11110</v>
      </c>
      <c r="D1592" s="31"/>
      <c r="E1592" s="172" t="s">
        <v>11109</v>
      </c>
      <c r="F1592"/>
    </row>
    <row r="1593" spans="1:6" x14ac:dyDescent="0.2">
      <c r="A1593" s="3"/>
      <c r="B1593" s="18"/>
      <c r="C1593" s="4" t="s">
        <v>11300</v>
      </c>
      <c r="D1593" s="31"/>
      <c r="E1593" s="172" t="s">
        <v>11301</v>
      </c>
      <c r="F1593"/>
    </row>
    <row r="1594" spans="1:6" x14ac:dyDescent="0.2">
      <c r="A1594" s="3"/>
      <c r="B1594" s="18"/>
      <c r="C1594" s="4" t="s">
        <v>11401</v>
      </c>
      <c r="D1594" s="31"/>
      <c r="E1594" s="172" t="s">
        <v>11411</v>
      </c>
      <c r="F1594" s="501" t="s">
        <v>10711</v>
      </c>
    </row>
    <row r="1595" spans="1:6" ht="15" x14ac:dyDescent="0.25">
      <c r="A1595" s="3"/>
      <c r="B1595" s="18"/>
      <c r="C1595" s="4" t="s">
        <v>11485</v>
      </c>
      <c r="D1595" s="31"/>
      <c r="E1595" s="388" t="s">
        <v>11487</v>
      </c>
      <c r="F1595" s="501" t="s">
        <v>11483</v>
      </c>
    </row>
    <row r="1596" spans="1:6" ht="15" x14ac:dyDescent="0.25">
      <c r="A1596" s="3"/>
      <c r="B1596" s="18"/>
      <c r="C1596" s="4" t="s">
        <v>11488</v>
      </c>
      <c r="D1596" s="31"/>
      <c r="E1596" s="388" t="s">
        <v>11489</v>
      </c>
      <c r="F1596" s="501" t="s">
        <v>11483</v>
      </c>
    </row>
    <row r="1597" spans="1:6" ht="15" x14ac:dyDescent="0.25">
      <c r="A1597" s="3"/>
      <c r="B1597" s="18"/>
      <c r="C1597" s="4" t="s">
        <v>12031</v>
      </c>
      <c r="D1597" s="31"/>
      <c r="E1597" s="388" t="s">
        <v>12033</v>
      </c>
      <c r="F1597" s="501" t="s">
        <v>12035</v>
      </c>
    </row>
    <row r="1598" spans="1:6" ht="15" x14ac:dyDescent="0.25">
      <c r="A1598" s="3"/>
      <c r="B1598" s="18"/>
      <c r="C1598" s="4" t="s">
        <v>12032</v>
      </c>
      <c r="D1598" s="31"/>
      <c r="E1598" s="388" t="s">
        <v>12034</v>
      </c>
      <c r="F1598" s="501" t="s">
        <v>12035</v>
      </c>
    </row>
    <row r="1599" spans="1:6" x14ac:dyDescent="0.2">
      <c r="A1599" s="3"/>
      <c r="B1599" s="18"/>
      <c r="C1599" s="4" t="s">
        <v>789</v>
      </c>
      <c r="D1599" s="31"/>
      <c r="E1599" s="42" t="s">
        <v>790</v>
      </c>
      <c r="F1599"/>
    </row>
    <row r="1600" spans="1:6" x14ac:dyDescent="0.2">
      <c r="A1600" s="3"/>
      <c r="B1600" s="18"/>
      <c r="C1600" s="4" t="s">
        <v>7666</v>
      </c>
      <c r="D1600" s="31"/>
      <c r="E1600" s="42" t="s">
        <v>7667</v>
      </c>
      <c r="F1600"/>
    </row>
    <row r="1601" spans="1:6" x14ac:dyDescent="0.2">
      <c r="A1601" s="3"/>
      <c r="B1601" s="18"/>
      <c r="C1601" s="4" t="s">
        <v>11452</v>
      </c>
      <c r="D1601" s="31"/>
      <c r="E1601" s="852" t="s">
        <v>11453</v>
      </c>
      <c r="F1601"/>
    </row>
    <row r="1602" spans="1:6" x14ac:dyDescent="0.2">
      <c r="A1602" s="3"/>
      <c r="B1602" s="18" t="s">
        <v>2981</v>
      </c>
      <c r="C1602" s="3"/>
      <c r="D1602" s="31" t="s">
        <v>7714</v>
      </c>
      <c r="E1602" s="4"/>
      <c r="F1602"/>
    </row>
    <row r="1603" spans="1:6" ht="25.5" hidden="1" outlineLevel="1" x14ac:dyDescent="0.2">
      <c r="A1603" s="3"/>
      <c r="B1603" s="18"/>
      <c r="C1603" s="18" t="s">
        <v>5881</v>
      </c>
      <c r="D1603" s="31"/>
      <c r="E1603" s="8" t="s">
        <v>5882</v>
      </c>
      <c r="F1603"/>
    </row>
    <row r="1604" spans="1:6" hidden="1" outlineLevel="1" x14ac:dyDescent="0.2">
      <c r="A1604" s="3"/>
      <c r="B1604" s="18"/>
      <c r="C1604" s="4" t="s">
        <v>7301</v>
      </c>
      <c r="D1604" s="31"/>
      <c r="E1604" s="4" t="s">
        <v>1262</v>
      </c>
      <c r="F1604"/>
    </row>
    <row r="1605" spans="1:6" hidden="1" outlineLevel="1" x14ac:dyDescent="0.2">
      <c r="A1605" s="3"/>
      <c r="B1605" s="18"/>
      <c r="C1605" s="4" t="s">
        <v>7302</v>
      </c>
      <c r="D1605" s="31"/>
      <c r="E1605" s="4" t="s">
        <v>5978</v>
      </c>
      <c r="F1605"/>
    </row>
    <row r="1606" spans="1:6" hidden="1" outlineLevel="1" x14ac:dyDescent="0.2">
      <c r="A1606" s="3"/>
      <c r="B1606" s="18"/>
      <c r="C1606" s="4" t="s">
        <v>7303</v>
      </c>
      <c r="D1606" s="31"/>
      <c r="E1606" s="8" t="s">
        <v>5979</v>
      </c>
      <c r="F1606"/>
    </row>
    <row r="1607" spans="1:6" hidden="1" outlineLevel="1" x14ac:dyDescent="0.2">
      <c r="A1607" s="3"/>
      <c r="B1607" s="18"/>
      <c r="C1607" s="4" t="s">
        <v>355</v>
      </c>
      <c r="D1607" s="31"/>
      <c r="E1607" s="8" t="s">
        <v>1054</v>
      </c>
      <c r="F1607"/>
    </row>
    <row r="1608" spans="1:6" hidden="1" outlineLevel="1" x14ac:dyDescent="0.2">
      <c r="A1608" s="3"/>
      <c r="B1608" s="18"/>
      <c r="C1608" s="4" t="s">
        <v>3207</v>
      </c>
      <c r="D1608" s="31"/>
      <c r="E1608" s="8" t="s">
        <v>354</v>
      </c>
      <c r="F1608"/>
    </row>
    <row r="1609" spans="1:6" hidden="1" outlineLevel="1" x14ac:dyDescent="0.2">
      <c r="A1609" s="3"/>
      <c r="B1609" s="18"/>
      <c r="C1609" s="4" t="s">
        <v>1328</v>
      </c>
      <c r="D1609" s="31"/>
      <c r="E1609" s="8" t="s">
        <v>1456</v>
      </c>
      <c r="F1609"/>
    </row>
    <row r="1610" spans="1:6" hidden="1" outlineLevel="1" x14ac:dyDescent="0.2">
      <c r="A1610" s="3"/>
      <c r="B1610" s="18"/>
      <c r="C1610" s="4" t="s">
        <v>1329</v>
      </c>
      <c r="D1610" s="31"/>
      <c r="E1610" s="8" t="s">
        <v>5368</v>
      </c>
      <c r="F1610"/>
    </row>
    <row r="1611" spans="1:6" hidden="1" outlineLevel="1" x14ac:dyDescent="0.2">
      <c r="A1611" s="3"/>
      <c r="B1611" s="18"/>
      <c r="C1611" s="4" t="s">
        <v>2509</v>
      </c>
      <c r="D1611" s="31"/>
      <c r="E1611" s="8" t="s">
        <v>1440</v>
      </c>
      <c r="F1611"/>
    </row>
    <row r="1612" spans="1:6" hidden="1" outlineLevel="1" x14ac:dyDescent="0.2">
      <c r="A1612" s="3"/>
      <c r="B1612" s="18"/>
      <c r="C1612" s="4" t="s">
        <v>649</v>
      </c>
      <c r="D1612" s="31"/>
      <c r="E1612" s="8" t="s">
        <v>5813</v>
      </c>
      <c r="F1612"/>
    </row>
    <row r="1613" spans="1:6" hidden="1" outlineLevel="1" x14ac:dyDescent="0.2">
      <c r="A1613" s="3"/>
      <c r="B1613" s="18"/>
      <c r="C1613" s="4" t="s">
        <v>2324</v>
      </c>
      <c r="D1613" s="31"/>
      <c r="E1613" s="8" t="s">
        <v>5801</v>
      </c>
      <c r="F1613"/>
    </row>
    <row r="1614" spans="1:6" hidden="1" outlineLevel="1" x14ac:dyDescent="0.2">
      <c r="A1614" s="3"/>
      <c r="B1614" s="18"/>
      <c r="C1614" s="4" t="s">
        <v>5802</v>
      </c>
      <c r="D1614" s="31"/>
      <c r="E1614" s="8" t="s">
        <v>6282</v>
      </c>
      <c r="F1614"/>
    </row>
    <row r="1615" spans="1:6" hidden="1" outlineLevel="1" x14ac:dyDescent="0.2">
      <c r="A1615" s="3"/>
      <c r="B1615" s="18"/>
      <c r="C1615" s="4" t="s">
        <v>1797</v>
      </c>
      <c r="D1615" s="31"/>
      <c r="E1615" s="8" t="s">
        <v>4051</v>
      </c>
      <c r="F1615"/>
    </row>
    <row r="1616" spans="1:6" ht="25.5" hidden="1" outlineLevel="1" x14ac:dyDescent="0.2">
      <c r="A1616" s="3"/>
      <c r="B1616" s="18"/>
      <c r="C1616" s="4" t="s">
        <v>2894</v>
      </c>
      <c r="D1616" s="31"/>
      <c r="E1616" s="8" t="s">
        <v>2258</v>
      </c>
      <c r="F1616"/>
    </row>
    <row r="1617" spans="1:6" hidden="1" outlineLevel="1" x14ac:dyDescent="0.2">
      <c r="A1617" s="3"/>
      <c r="B1617" s="18"/>
      <c r="C1617" s="4" t="s">
        <v>1327</v>
      </c>
      <c r="D1617" s="31"/>
      <c r="E1617" s="8" t="s">
        <v>4031</v>
      </c>
      <c r="F1617"/>
    </row>
    <row r="1618" spans="1:6" hidden="1" outlineLevel="1" x14ac:dyDescent="0.2">
      <c r="A1618" s="3"/>
      <c r="B1618" s="18"/>
      <c r="C1618" s="4" t="s">
        <v>800</v>
      </c>
      <c r="D1618" s="31"/>
      <c r="E1618" s="8" t="s">
        <v>2307</v>
      </c>
      <c r="F1618"/>
    </row>
    <row r="1619" spans="1:6" hidden="1" outlineLevel="1" x14ac:dyDescent="0.2">
      <c r="A1619" s="3"/>
      <c r="B1619" s="18"/>
      <c r="C1619" s="4" t="s">
        <v>182</v>
      </c>
      <c r="D1619" s="31"/>
      <c r="E1619" s="8" t="s">
        <v>2590</v>
      </c>
      <c r="F1619"/>
    </row>
    <row r="1620" spans="1:6" hidden="1" outlineLevel="1" x14ac:dyDescent="0.2">
      <c r="A1620" s="3"/>
      <c r="B1620" s="18"/>
      <c r="C1620" s="4" t="s">
        <v>2235</v>
      </c>
      <c r="D1620" s="31"/>
      <c r="E1620" s="8" t="s">
        <v>859</v>
      </c>
      <c r="F1620"/>
    </row>
    <row r="1621" spans="1:6" hidden="1" outlineLevel="1" x14ac:dyDescent="0.2">
      <c r="A1621" s="3"/>
      <c r="B1621" s="18"/>
      <c r="C1621" s="4" t="s">
        <v>1260</v>
      </c>
      <c r="D1621" s="31"/>
      <c r="E1621" s="8" t="s">
        <v>1261</v>
      </c>
      <c r="F1621"/>
    </row>
    <row r="1622" spans="1:6" hidden="1" outlineLevel="1" x14ac:dyDescent="0.2">
      <c r="A1622" s="3"/>
      <c r="B1622" s="18"/>
      <c r="C1622" s="4" t="s">
        <v>699</v>
      </c>
      <c r="D1622" s="31"/>
      <c r="E1622" s="8" t="s">
        <v>7215</v>
      </c>
      <c r="F1622"/>
    </row>
    <row r="1623" spans="1:6" hidden="1" outlineLevel="1" x14ac:dyDescent="0.2">
      <c r="A1623" s="3"/>
      <c r="B1623" s="18"/>
      <c r="C1623" s="4" t="s">
        <v>6701</v>
      </c>
      <c r="D1623" s="31"/>
      <c r="E1623" s="8" t="s">
        <v>6702</v>
      </c>
      <c r="F1623"/>
    </row>
    <row r="1624" spans="1:6" hidden="1" outlineLevel="1" x14ac:dyDescent="0.2">
      <c r="A1624" s="3"/>
      <c r="B1624" s="18"/>
      <c r="C1624" s="4" t="s">
        <v>769</v>
      </c>
      <c r="D1624" s="31"/>
      <c r="E1624" s="8" t="s">
        <v>770</v>
      </c>
      <c r="F1624"/>
    </row>
    <row r="1625" spans="1:6" ht="25.5" hidden="1" outlineLevel="1" x14ac:dyDescent="0.2">
      <c r="A1625" s="3"/>
      <c r="B1625" s="18"/>
      <c r="C1625" s="4" t="s">
        <v>1515</v>
      </c>
      <c r="D1625" s="31"/>
      <c r="E1625" s="8" t="s">
        <v>4168</v>
      </c>
      <c r="F1625"/>
    </row>
    <row r="1626" spans="1:6" hidden="1" outlineLevel="1" x14ac:dyDescent="0.2">
      <c r="A1626" s="3"/>
      <c r="B1626" s="18"/>
      <c r="C1626" s="4" t="s">
        <v>3149</v>
      </c>
      <c r="D1626" s="31"/>
      <c r="E1626" s="8" t="s">
        <v>1672</v>
      </c>
      <c r="F1626"/>
    </row>
    <row r="1627" spans="1:6" hidden="1" outlineLevel="1" x14ac:dyDescent="0.2">
      <c r="A1627" s="3"/>
      <c r="B1627" s="18"/>
      <c r="C1627" s="4" t="s">
        <v>1180</v>
      </c>
      <c r="D1627" s="31"/>
      <c r="E1627" s="8" t="s">
        <v>1906</v>
      </c>
      <c r="F1627"/>
    </row>
    <row r="1628" spans="1:6" hidden="1" outlineLevel="1" x14ac:dyDescent="0.2">
      <c r="A1628" s="3"/>
      <c r="B1628" s="18"/>
      <c r="C1628" s="4" t="s">
        <v>2955</v>
      </c>
      <c r="D1628" s="31"/>
      <c r="E1628" s="8" t="s">
        <v>2954</v>
      </c>
      <c r="F1628"/>
    </row>
    <row r="1629" spans="1:6" hidden="1" outlineLevel="1" x14ac:dyDescent="0.2">
      <c r="A1629" s="3"/>
      <c r="B1629" s="18"/>
      <c r="C1629" s="4" t="s">
        <v>2314</v>
      </c>
      <c r="D1629" s="31"/>
      <c r="E1629" s="8" t="s">
        <v>5641</v>
      </c>
      <c r="F1629"/>
    </row>
    <row r="1630" spans="1:6" hidden="1" outlineLevel="1" x14ac:dyDescent="0.2">
      <c r="A1630" s="3"/>
      <c r="B1630" s="18"/>
      <c r="C1630" s="4" t="s">
        <v>2784</v>
      </c>
      <c r="D1630" s="31"/>
      <c r="E1630" s="8" t="s">
        <v>4774</v>
      </c>
      <c r="F1630"/>
    </row>
    <row r="1631" spans="1:6" hidden="1" outlineLevel="1" x14ac:dyDescent="0.2">
      <c r="A1631" s="3"/>
      <c r="B1631" s="18"/>
      <c r="C1631" s="4" t="s">
        <v>7375</v>
      </c>
      <c r="D1631" s="31"/>
      <c r="E1631" s="8" t="s">
        <v>4123</v>
      </c>
      <c r="F1631"/>
    </row>
    <row r="1632" spans="1:6" hidden="1" outlineLevel="1" x14ac:dyDescent="0.2">
      <c r="A1632" s="3"/>
      <c r="B1632" s="18"/>
      <c r="C1632" s="4" t="s">
        <v>7351</v>
      </c>
      <c r="D1632" s="31"/>
      <c r="E1632" s="8" t="s">
        <v>7352</v>
      </c>
      <c r="F1632"/>
    </row>
    <row r="1633" spans="1:6" hidden="1" outlineLevel="1" x14ac:dyDescent="0.2">
      <c r="A1633" s="3"/>
      <c r="B1633" s="18"/>
      <c r="C1633" s="4" t="s">
        <v>32</v>
      </c>
      <c r="D1633" s="31"/>
      <c r="E1633" s="8" t="s">
        <v>1300</v>
      </c>
      <c r="F1633"/>
    </row>
    <row r="1634" spans="1:6" hidden="1" outlineLevel="1" x14ac:dyDescent="0.2">
      <c r="A1634" s="3"/>
      <c r="B1634" s="18"/>
      <c r="C1634" s="4" t="s">
        <v>1301</v>
      </c>
      <c r="D1634" s="31"/>
      <c r="E1634" s="8" t="s">
        <v>1302</v>
      </c>
      <c r="F1634"/>
    </row>
    <row r="1635" spans="1:6" hidden="1" outlineLevel="1" x14ac:dyDescent="0.2">
      <c r="A1635" s="3"/>
      <c r="B1635" s="18"/>
      <c r="C1635" s="4" t="s">
        <v>1303</v>
      </c>
      <c r="D1635" s="31"/>
      <c r="E1635" s="8" t="s">
        <v>4111</v>
      </c>
      <c r="F1635"/>
    </row>
    <row r="1636" spans="1:6" hidden="1" outlineLevel="1" x14ac:dyDescent="0.2">
      <c r="A1636" s="3"/>
      <c r="B1636" s="18"/>
      <c r="C1636" s="4" t="s">
        <v>4008</v>
      </c>
      <c r="D1636" s="31"/>
      <c r="E1636" s="8" t="s">
        <v>2006</v>
      </c>
      <c r="F1636"/>
    </row>
    <row r="1637" spans="1:6" hidden="1" outlineLevel="1" x14ac:dyDescent="0.2">
      <c r="A1637" s="3"/>
      <c r="B1637" s="18"/>
      <c r="C1637" s="4" t="s">
        <v>4441</v>
      </c>
      <c r="D1637" s="31"/>
      <c r="E1637" s="8" t="s">
        <v>4442</v>
      </c>
      <c r="F1637"/>
    </row>
    <row r="1638" spans="1:6" hidden="1" outlineLevel="1" x14ac:dyDescent="0.2">
      <c r="A1638" s="3"/>
      <c r="B1638" s="18"/>
      <c r="C1638" s="4" t="s">
        <v>6666</v>
      </c>
      <c r="D1638" s="31"/>
      <c r="E1638" s="8" t="s">
        <v>1882</v>
      </c>
      <c r="F1638"/>
    </row>
    <row r="1639" spans="1:6" hidden="1" outlineLevel="1" x14ac:dyDescent="0.2">
      <c r="A1639" s="3"/>
      <c r="B1639" s="18"/>
      <c r="C1639" s="4" t="s">
        <v>174</v>
      </c>
      <c r="D1639" s="31"/>
      <c r="E1639" s="8" t="s">
        <v>1883</v>
      </c>
      <c r="F1639"/>
    </row>
    <row r="1640" spans="1:6" hidden="1" outlineLevel="1" x14ac:dyDescent="0.2">
      <c r="A1640" s="3"/>
      <c r="B1640" s="18"/>
      <c r="C1640" s="4" t="s">
        <v>5910</v>
      </c>
      <c r="D1640" s="31"/>
      <c r="E1640" s="8" t="s">
        <v>5108</v>
      </c>
      <c r="F1640"/>
    </row>
    <row r="1641" spans="1:6" hidden="1" outlineLevel="1" x14ac:dyDescent="0.2">
      <c r="A1641" s="3"/>
      <c r="B1641" s="18"/>
      <c r="C1641" s="4" t="s">
        <v>7498</v>
      </c>
      <c r="D1641" s="31"/>
      <c r="E1641" s="8" t="s">
        <v>5109</v>
      </c>
      <c r="F1641"/>
    </row>
    <row r="1642" spans="1:6" hidden="1" outlineLevel="1" x14ac:dyDescent="0.2">
      <c r="A1642" s="3"/>
      <c r="B1642" s="18"/>
      <c r="C1642" s="4" t="s">
        <v>5034</v>
      </c>
      <c r="D1642" s="31"/>
      <c r="E1642" s="8" t="s">
        <v>5714</v>
      </c>
      <c r="F1642"/>
    </row>
    <row r="1643" spans="1:6" hidden="1" outlineLevel="1" x14ac:dyDescent="0.2">
      <c r="A1643" s="3"/>
      <c r="B1643" s="18"/>
      <c r="C1643" s="4" t="s">
        <v>5035</v>
      </c>
      <c r="D1643" s="31"/>
      <c r="E1643" s="8" t="s">
        <v>5340</v>
      </c>
      <c r="F1643"/>
    </row>
    <row r="1644" spans="1:6" hidden="1" outlineLevel="1" x14ac:dyDescent="0.2">
      <c r="A1644" s="3"/>
      <c r="B1644" s="18"/>
      <c r="C1644" s="4" t="s">
        <v>5036</v>
      </c>
      <c r="D1644" s="31"/>
      <c r="E1644" s="8" t="s">
        <v>175</v>
      </c>
      <c r="F1644"/>
    </row>
    <row r="1645" spans="1:6" hidden="1" outlineLevel="1" x14ac:dyDescent="0.2">
      <c r="A1645" s="3"/>
      <c r="B1645" s="18"/>
      <c r="C1645" s="4" t="s">
        <v>333</v>
      </c>
      <c r="D1645" s="31"/>
      <c r="E1645" s="8" t="s">
        <v>5909</v>
      </c>
      <c r="F1645"/>
    </row>
    <row r="1646" spans="1:6" hidden="1" outlineLevel="1" x14ac:dyDescent="0.2">
      <c r="A1646" s="3"/>
      <c r="B1646" s="18"/>
      <c r="C1646" s="4" t="s">
        <v>1579</v>
      </c>
      <c r="D1646" s="31"/>
      <c r="E1646" s="8" t="s">
        <v>7497</v>
      </c>
      <c r="F1646"/>
    </row>
    <row r="1647" spans="1:6" ht="38.25" hidden="1" outlineLevel="1" x14ac:dyDescent="0.2">
      <c r="A1647" s="3"/>
      <c r="B1647" s="18"/>
      <c r="C1647" s="4" t="s">
        <v>2535</v>
      </c>
      <c r="D1647" s="31"/>
      <c r="E1647" s="8" t="s">
        <v>5874</v>
      </c>
      <c r="F1647"/>
    </row>
    <row r="1648" spans="1:6" hidden="1" outlineLevel="1" x14ac:dyDescent="0.2">
      <c r="A1648" s="3"/>
      <c r="B1648" s="18"/>
      <c r="C1648" s="4" t="s">
        <v>2536</v>
      </c>
      <c r="D1648" s="31"/>
      <c r="E1648" s="8" t="s">
        <v>5037</v>
      </c>
      <c r="F1648"/>
    </row>
    <row r="1649" spans="1:6" hidden="1" outlineLevel="1" x14ac:dyDescent="0.2">
      <c r="A1649" s="3"/>
      <c r="B1649" s="18"/>
      <c r="C1649" s="4" t="s">
        <v>2537</v>
      </c>
      <c r="D1649" s="31"/>
      <c r="E1649" s="8" t="s">
        <v>5038</v>
      </c>
      <c r="F1649"/>
    </row>
    <row r="1650" spans="1:6" hidden="1" outlineLevel="1" x14ac:dyDescent="0.2">
      <c r="A1650" s="3"/>
      <c r="B1650" s="18"/>
      <c r="C1650" s="4" t="s">
        <v>2538</v>
      </c>
      <c r="D1650" s="31"/>
      <c r="E1650" s="8" t="s">
        <v>5039</v>
      </c>
      <c r="F1650"/>
    </row>
    <row r="1651" spans="1:6" hidden="1" outlineLevel="1" x14ac:dyDescent="0.2">
      <c r="A1651" s="3"/>
      <c r="B1651" s="18"/>
      <c r="C1651" s="4" t="s">
        <v>2910</v>
      </c>
      <c r="D1651" s="31"/>
      <c r="E1651" s="8" t="s">
        <v>2911</v>
      </c>
      <c r="F1651"/>
    </row>
    <row r="1652" spans="1:6" hidden="1" outlineLevel="1" x14ac:dyDescent="0.2">
      <c r="A1652" s="3"/>
      <c r="B1652" s="18"/>
      <c r="C1652" s="4" t="s">
        <v>6089</v>
      </c>
      <c r="D1652" s="31"/>
      <c r="E1652" s="8" t="s">
        <v>2603</v>
      </c>
      <c r="F1652"/>
    </row>
    <row r="1653" spans="1:6" hidden="1" outlineLevel="1" x14ac:dyDescent="0.2">
      <c r="A1653" s="3"/>
      <c r="B1653" s="18"/>
      <c r="C1653" s="4" t="s">
        <v>6090</v>
      </c>
      <c r="D1653" s="31"/>
      <c r="E1653" s="8" t="s">
        <v>436</v>
      </c>
      <c r="F1653"/>
    </row>
    <row r="1654" spans="1:6" hidden="1" outlineLevel="1" x14ac:dyDescent="0.2">
      <c r="A1654" s="3"/>
      <c r="B1654" s="18"/>
      <c r="C1654" s="4" t="s">
        <v>7560</v>
      </c>
      <c r="D1654" s="31"/>
      <c r="E1654" s="8" t="s">
        <v>6604</v>
      </c>
      <c r="F1654"/>
    </row>
    <row r="1655" spans="1:6" hidden="1" outlineLevel="1" x14ac:dyDescent="0.2">
      <c r="A1655" s="3"/>
      <c r="B1655" s="18"/>
      <c r="C1655" s="4" t="s">
        <v>7561</v>
      </c>
      <c r="D1655" s="31"/>
      <c r="E1655" s="8" t="s">
        <v>7003</v>
      </c>
      <c r="F1655"/>
    </row>
    <row r="1656" spans="1:6" hidden="1" outlineLevel="1" x14ac:dyDescent="0.2">
      <c r="A1656" s="3"/>
      <c r="B1656" s="18"/>
      <c r="C1656" s="4" t="s">
        <v>1717</v>
      </c>
      <c r="D1656" s="31"/>
      <c r="E1656" s="8" t="s">
        <v>2560</v>
      </c>
      <c r="F1656"/>
    </row>
    <row r="1657" spans="1:6" hidden="1" outlineLevel="1" x14ac:dyDescent="0.2">
      <c r="A1657" s="3"/>
      <c r="B1657" s="18"/>
      <c r="C1657" s="4" t="s">
        <v>1102</v>
      </c>
      <c r="D1657" s="31"/>
      <c r="E1657" s="8" t="s">
        <v>3725</v>
      </c>
      <c r="F1657"/>
    </row>
    <row r="1658" spans="1:6" hidden="1" outlineLevel="1" x14ac:dyDescent="0.2">
      <c r="A1658" s="3"/>
      <c r="B1658" s="18"/>
      <c r="C1658" s="4" t="s">
        <v>1158</v>
      </c>
      <c r="D1658" s="31"/>
      <c r="E1658" s="8" t="s">
        <v>1159</v>
      </c>
      <c r="F1658"/>
    </row>
    <row r="1659" spans="1:6" hidden="1" outlineLevel="1" x14ac:dyDescent="0.2">
      <c r="A1659" s="3"/>
      <c r="B1659" s="18"/>
      <c r="C1659" s="4" t="s">
        <v>1160</v>
      </c>
      <c r="D1659" s="31"/>
      <c r="E1659" s="8" t="s">
        <v>3713</v>
      </c>
      <c r="F1659"/>
    </row>
    <row r="1660" spans="1:6" hidden="1" outlineLevel="1" x14ac:dyDescent="0.2">
      <c r="A1660" s="3"/>
      <c r="B1660" s="18"/>
      <c r="C1660" s="4" t="s">
        <v>7021</v>
      </c>
      <c r="D1660" s="31"/>
      <c r="E1660" s="8" t="s">
        <v>7022</v>
      </c>
      <c r="F1660"/>
    </row>
    <row r="1661" spans="1:6" hidden="1" outlineLevel="1" x14ac:dyDescent="0.2">
      <c r="A1661" s="3"/>
      <c r="B1661" s="18"/>
      <c r="C1661" s="4" t="s">
        <v>7023</v>
      </c>
      <c r="D1661" s="31"/>
      <c r="E1661" s="8" t="s">
        <v>7024</v>
      </c>
      <c r="F1661"/>
    </row>
    <row r="1662" spans="1:6" hidden="1" outlineLevel="1" x14ac:dyDescent="0.2">
      <c r="A1662" s="3"/>
      <c r="B1662" s="18"/>
      <c r="C1662" s="4" t="s">
        <v>5853</v>
      </c>
      <c r="D1662" s="31"/>
      <c r="E1662" s="8" t="s">
        <v>7137</v>
      </c>
      <c r="F1662"/>
    </row>
    <row r="1663" spans="1:6" hidden="1" outlineLevel="1" x14ac:dyDescent="0.2">
      <c r="A1663" s="3"/>
      <c r="B1663" s="18"/>
      <c r="C1663" s="4" t="s">
        <v>7138</v>
      </c>
      <c r="D1663" s="31"/>
      <c r="E1663" s="8" t="s">
        <v>7139</v>
      </c>
      <c r="F1663"/>
    </row>
    <row r="1664" spans="1:6" hidden="1" outlineLevel="1" x14ac:dyDescent="0.2">
      <c r="A1664" s="3"/>
      <c r="B1664" s="18"/>
      <c r="C1664" s="4" t="s">
        <v>7140</v>
      </c>
      <c r="D1664" s="31"/>
      <c r="E1664" s="8" t="s">
        <v>7141</v>
      </c>
      <c r="F1664"/>
    </row>
    <row r="1665" spans="1:6" hidden="1" outlineLevel="1" x14ac:dyDescent="0.2">
      <c r="A1665" s="3"/>
      <c r="B1665" s="18"/>
      <c r="C1665" s="4" t="s">
        <v>764</v>
      </c>
      <c r="D1665" s="31"/>
      <c r="E1665" s="8" t="s">
        <v>723</v>
      </c>
      <c r="F1665"/>
    </row>
    <row r="1666" spans="1:6" hidden="1" outlineLevel="1" x14ac:dyDescent="0.2">
      <c r="A1666" s="3"/>
      <c r="B1666" s="18"/>
      <c r="C1666" s="4" t="s">
        <v>3606</v>
      </c>
      <c r="D1666" s="31"/>
      <c r="E1666" s="8" t="s">
        <v>4726</v>
      </c>
      <c r="F1666"/>
    </row>
    <row r="1667" spans="1:6" hidden="1" outlineLevel="1" x14ac:dyDescent="0.2">
      <c r="A1667" s="3"/>
      <c r="B1667" s="18"/>
      <c r="C1667" s="4" t="s">
        <v>5962</v>
      </c>
      <c r="D1667" s="31"/>
      <c r="E1667" s="8" t="s">
        <v>6360</v>
      </c>
      <c r="F1667"/>
    </row>
    <row r="1668" spans="1:6" hidden="1" outlineLevel="1" x14ac:dyDescent="0.2">
      <c r="A1668" s="3"/>
      <c r="B1668" s="18"/>
      <c r="C1668" s="4" t="s">
        <v>6362</v>
      </c>
      <c r="D1668" s="31"/>
      <c r="E1668" s="8" t="s">
        <v>6361</v>
      </c>
      <c r="F1668"/>
    </row>
    <row r="1669" spans="1:6" hidden="1" outlineLevel="1" x14ac:dyDescent="0.2">
      <c r="A1669" s="3"/>
      <c r="B1669" s="18"/>
      <c r="C1669" s="4" t="s">
        <v>6364</v>
      </c>
      <c r="D1669" s="31"/>
      <c r="E1669" s="8" t="s">
        <v>6363</v>
      </c>
      <c r="F1669"/>
    </row>
    <row r="1670" spans="1:6" hidden="1" outlineLevel="1" x14ac:dyDescent="0.2">
      <c r="A1670" s="3"/>
      <c r="B1670" s="18"/>
      <c r="C1670" s="4" t="s">
        <v>6366</v>
      </c>
      <c r="D1670" s="31"/>
      <c r="E1670" s="8" t="s">
        <v>6365</v>
      </c>
      <c r="F1670"/>
    </row>
    <row r="1671" spans="1:6" hidden="1" outlineLevel="1" x14ac:dyDescent="0.2">
      <c r="A1671" s="3"/>
      <c r="B1671" s="18"/>
      <c r="C1671" s="4" t="s">
        <v>4541</v>
      </c>
      <c r="D1671" s="31"/>
      <c r="E1671" s="8" t="s">
        <v>4540</v>
      </c>
      <c r="F1671"/>
    </row>
    <row r="1672" spans="1:6" hidden="1" outlineLevel="1" x14ac:dyDescent="0.2">
      <c r="A1672" s="3"/>
      <c r="B1672" s="18"/>
      <c r="C1672" s="4" t="s">
        <v>4542</v>
      </c>
      <c r="D1672" s="31"/>
      <c r="E1672" s="8" t="s">
        <v>4543</v>
      </c>
      <c r="F1672"/>
    </row>
    <row r="1673" spans="1:6" hidden="1" outlineLevel="1" x14ac:dyDescent="0.2">
      <c r="A1673" s="3"/>
      <c r="B1673" s="18"/>
      <c r="C1673" s="4" t="s">
        <v>4544</v>
      </c>
      <c r="D1673" s="31"/>
      <c r="E1673" s="8" t="s">
        <v>4535</v>
      </c>
      <c r="F1673"/>
    </row>
    <row r="1674" spans="1:6" ht="25.5" hidden="1" outlineLevel="1" x14ac:dyDescent="0.2">
      <c r="A1674" s="3"/>
      <c r="B1674" s="18"/>
      <c r="C1674" s="4" t="s">
        <v>4536</v>
      </c>
      <c r="D1674" s="31"/>
      <c r="E1674" s="8" t="s">
        <v>3226</v>
      </c>
      <c r="F1674"/>
    </row>
    <row r="1675" spans="1:6" hidden="1" outlineLevel="1" x14ac:dyDescent="0.2">
      <c r="A1675" s="3"/>
      <c r="B1675" s="18"/>
      <c r="C1675" s="4" t="s">
        <v>5831</v>
      </c>
      <c r="D1675" s="31"/>
      <c r="E1675" s="8" t="s">
        <v>5264</v>
      </c>
      <c r="F1675"/>
    </row>
    <row r="1676" spans="1:6" ht="25.5" hidden="1" outlineLevel="1" x14ac:dyDescent="0.2">
      <c r="A1676" s="3"/>
      <c r="B1676" s="18"/>
      <c r="C1676" s="4" t="s">
        <v>3350</v>
      </c>
      <c r="D1676" s="31"/>
      <c r="E1676" s="8" t="s">
        <v>3352</v>
      </c>
      <c r="F1676"/>
    </row>
    <row r="1677" spans="1:6" hidden="1" outlineLevel="1" x14ac:dyDescent="0.2">
      <c r="A1677" s="3"/>
      <c r="B1677" s="18"/>
      <c r="C1677" s="4" t="s">
        <v>3351</v>
      </c>
      <c r="D1677" s="31"/>
      <c r="E1677" s="8" t="s">
        <v>3353</v>
      </c>
      <c r="F1677"/>
    </row>
    <row r="1678" spans="1:6" hidden="1" outlineLevel="1" x14ac:dyDescent="0.2">
      <c r="A1678" s="3"/>
      <c r="B1678" s="18"/>
      <c r="C1678" s="4" t="s">
        <v>3345</v>
      </c>
      <c r="D1678" s="31"/>
      <c r="E1678" s="8" t="s">
        <v>2268</v>
      </c>
      <c r="F1678"/>
    </row>
    <row r="1679" spans="1:6" hidden="1" outlineLevel="1" x14ac:dyDescent="0.2">
      <c r="A1679" s="3"/>
      <c r="B1679" s="18"/>
      <c r="C1679" s="4" t="s">
        <v>6249</v>
      </c>
      <c r="D1679" s="31"/>
      <c r="E1679" s="8" t="s">
        <v>474</v>
      </c>
      <c r="F1679"/>
    </row>
    <row r="1680" spans="1:6" hidden="1" outlineLevel="1" x14ac:dyDescent="0.2">
      <c r="A1680" s="3"/>
      <c r="B1680" s="18"/>
      <c r="C1680" s="4" t="s">
        <v>2267</v>
      </c>
      <c r="D1680" s="31"/>
      <c r="E1680" s="8" t="s">
        <v>931</v>
      </c>
      <c r="F1680"/>
    </row>
    <row r="1681" spans="1:6" hidden="1" outlineLevel="1" x14ac:dyDescent="0.2">
      <c r="A1681" s="3"/>
      <c r="B1681" s="18"/>
      <c r="C1681" s="4" t="s">
        <v>6560</v>
      </c>
      <c r="D1681" s="31"/>
      <c r="E1681" s="8" t="s">
        <v>6561</v>
      </c>
      <c r="F1681"/>
    </row>
    <row r="1682" spans="1:6" hidden="1" outlineLevel="1" x14ac:dyDescent="0.2">
      <c r="A1682" s="3"/>
      <c r="B1682" s="18"/>
      <c r="C1682" s="4" t="s">
        <v>2918</v>
      </c>
      <c r="D1682" s="31"/>
      <c r="E1682" s="8" t="s">
        <v>2919</v>
      </c>
      <c r="F1682"/>
    </row>
    <row r="1683" spans="1:6" hidden="1" outlineLevel="1" x14ac:dyDescent="0.2">
      <c r="A1683" s="3"/>
      <c r="B1683" s="18"/>
      <c r="C1683" s="4" t="s">
        <v>872</v>
      </c>
      <c r="D1683" s="31"/>
      <c r="E1683" s="8" t="s">
        <v>873</v>
      </c>
    </row>
    <row r="1684" spans="1:6" ht="25.5" hidden="1" outlineLevel="1" x14ac:dyDescent="0.2">
      <c r="A1684" s="3"/>
      <c r="B1684" s="18"/>
      <c r="C1684" s="4" t="s">
        <v>7631</v>
      </c>
      <c r="D1684" s="31"/>
      <c r="E1684" s="8" t="s">
        <v>7632</v>
      </c>
    </row>
    <row r="1685" spans="1:6" hidden="1" outlineLevel="1" x14ac:dyDescent="0.2">
      <c r="A1685" s="3"/>
      <c r="B1685" s="18"/>
      <c r="C1685" s="4" t="s">
        <v>7633</v>
      </c>
      <c r="D1685" s="31"/>
      <c r="E1685" s="8" t="s">
        <v>7634</v>
      </c>
    </row>
    <row r="1686" spans="1:6" hidden="1" outlineLevel="1" x14ac:dyDescent="0.2">
      <c r="A1686" s="3"/>
      <c r="B1686" s="18"/>
      <c r="C1686" s="4" t="s">
        <v>7636</v>
      </c>
      <c r="D1686" s="31"/>
      <c r="E1686" s="8" t="s">
        <v>7635</v>
      </c>
    </row>
    <row r="1687" spans="1:6" hidden="1" outlineLevel="1" x14ac:dyDescent="0.2">
      <c r="A1687" s="3"/>
      <c r="B1687" s="18"/>
      <c r="C1687" s="4" t="s">
        <v>7637</v>
      </c>
      <c r="D1687" s="31"/>
      <c r="E1687" s="8" t="s">
        <v>7638</v>
      </c>
    </row>
    <row r="1688" spans="1:6" hidden="1" outlineLevel="1" x14ac:dyDescent="0.2">
      <c r="A1688" s="3"/>
      <c r="B1688" s="18"/>
      <c r="C1688" s="4" t="s">
        <v>7639</v>
      </c>
      <c r="D1688" s="31"/>
      <c r="E1688" s="8" t="s">
        <v>7640</v>
      </c>
    </row>
    <row r="1689" spans="1:6" hidden="1" outlineLevel="1" x14ac:dyDescent="0.2">
      <c r="A1689" s="3"/>
      <c r="B1689" s="18"/>
      <c r="C1689" s="4" t="s">
        <v>7641</v>
      </c>
      <c r="D1689" s="31"/>
      <c r="E1689" s="8" t="s">
        <v>7642</v>
      </c>
    </row>
    <row r="1690" spans="1:6" hidden="1" outlineLevel="1" x14ac:dyDescent="0.2">
      <c r="A1690" s="3"/>
      <c r="B1690" s="18"/>
      <c r="C1690" s="4" t="s">
        <v>7643</v>
      </c>
      <c r="D1690" s="31"/>
      <c r="E1690" s="8" t="s">
        <v>7644</v>
      </c>
    </row>
    <row r="1691" spans="1:6" hidden="1" outlineLevel="1" x14ac:dyDescent="0.2">
      <c r="A1691" s="3"/>
      <c r="B1691" s="18"/>
      <c r="C1691" s="4" t="s">
        <v>7715</v>
      </c>
      <c r="D1691" s="31"/>
      <c r="E1691" s="8" t="s">
        <v>7716</v>
      </c>
    </row>
    <row r="1692" spans="1:6" ht="25.5" hidden="1" outlineLevel="1" x14ac:dyDescent="0.2">
      <c r="A1692" s="3"/>
      <c r="B1692" s="18"/>
      <c r="C1692" s="4" t="s">
        <v>7804</v>
      </c>
      <c r="D1692" s="31"/>
      <c r="E1692" s="253" t="s">
        <v>7805</v>
      </c>
    </row>
    <row r="1693" spans="1:6" s="677" customFormat="1" ht="15" collapsed="1" x14ac:dyDescent="0.25">
      <c r="A1693" s="675"/>
      <c r="B1693" s="676"/>
      <c r="C1693" s="454" t="s">
        <v>8218</v>
      </c>
      <c r="E1693" s="740" t="s">
        <v>8219</v>
      </c>
      <c r="F1693" s="501"/>
    </row>
    <row r="1694" spans="1:6" s="677" customFormat="1" ht="15" x14ac:dyDescent="0.25">
      <c r="A1694" s="675"/>
      <c r="B1694" s="676"/>
      <c r="C1694" s="454" t="s">
        <v>8939</v>
      </c>
      <c r="E1694" s="740" t="s">
        <v>8940</v>
      </c>
      <c r="F1694" s="501" t="s">
        <v>7818</v>
      </c>
    </row>
    <row r="1695" spans="1:6" s="677" customFormat="1" ht="15" x14ac:dyDescent="0.25">
      <c r="A1695" s="675"/>
      <c r="B1695" s="676"/>
      <c r="C1695" s="454" t="s">
        <v>9961</v>
      </c>
      <c r="E1695" s="740" t="s">
        <v>9962</v>
      </c>
      <c r="F1695" s="501" t="s">
        <v>7818</v>
      </c>
    </row>
    <row r="1696" spans="1:6" s="677" customFormat="1" ht="15" x14ac:dyDescent="0.25">
      <c r="A1696" s="675"/>
      <c r="B1696" s="676"/>
      <c r="C1696" s="454" t="s">
        <v>10049</v>
      </c>
      <c r="E1696" s="740" t="s">
        <v>10050</v>
      </c>
      <c r="F1696" s="501" t="s">
        <v>1791</v>
      </c>
    </row>
    <row r="1697" spans="1:6" s="677" customFormat="1" ht="30" x14ac:dyDescent="0.25">
      <c r="A1697" s="675"/>
      <c r="B1697" s="676"/>
      <c r="C1697" s="454" t="s">
        <v>10963</v>
      </c>
      <c r="E1697" s="740" t="s">
        <v>10213</v>
      </c>
      <c r="F1697" s="501" t="s">
        <v>10212</v>
      </c>
    </row>
    <row r="1698" spans="1:6" s="677" customFormat="1" ht="15" x14ac:dyDescent="0.25">
      <c r="A1698" s="675"/>
      <c r="B1698" s="676"/>
      <c r="C1698" s="454" t="s">
        <v>10962</v>
      </c>
      <c r="E1698" s="740" t="s">
        <v>10964</v>
      </c>
      <c r="F1698" s="501" t="s">
        <v>10212</v>
      </c>
    </row>
    <row r="1699" spans="1:6" s="677" customFormat="1" ht="15" x14ac:dyDescent="0.25">
      <c r="A1699" s="675"/>
      <c r="B1699" s="676"/>
      <c r="C1699" s="454" t="s">
        <v>11439</v>
      </c>
      <c r="E1699" s="740" t="s">
        <v>11440</v>
      </c>
      <c r="F1699" s="501" t="s">
        <v>8539</v>
      </c>
    </row>
    <row r="1700" spans="1:6" s="677" customFormat="1" ht="15" x14ac:dyDescent="0.25">
      <c r="A1700" s="675"/>
      <c r="B1700" s="676"/>
      <c r="C1700" s="454" t="s">
        <v>11441</v>
      </c>
      <c r="E1700" s="740" t="s">
        <v>11442</v>
      </c>
      <c r="F1700" s="501" t="s">
        <v>9210</v>
      </c>
    </row>
    <row r="1701" spans="1:6" s="677" customFormat="1" ht="15" x14ac:dyDescent="0.25">
      <c r="A1701" s="675"/>
      <c r="B1701" s="676"/>
      <c r="C1701" s="454"/>
      <c r="E1701" s="740"/>
      <c r="F1701" s="501"/>
    </row>
    <row r="1702" spans="1:6" s="677" customFormat="1" ht="15" x14ac:dyDescent="0.25">
      <c r="A1702" s="675"/>
      <c r="B1702" s="676"/>
      <c r="C1702" s="454" t="s">
        <v>9417</v>
      </c>
      <c r="E1702" s="740" t="s">
        <v>9418</v>
      </c>
      <c r="F1702" s="501" t="s">
        <v>7890</v>
      </c>
    </row>
    <row r="1703" spans="1:6" s="677" customFormat="1" ht="15" x14ac:dyDescent="0.25">
      <c r="A1703" s="675"/>
      <c r="B1703" s="676"/>
      <c r="C1703" s="454" t="s">
        <v>11471</v>
      </c>
      <c r="E1703" s="740" t="s">
        <v>11472</v>
      </c>
      <c r="F1703" s="501" t="s">
        <v>7890</v>
      </c>
    </row>
    <row r="1704" spans="1:6" s="677" customFormat="1" ht="15" x14ac:dyDescent="0.25">
      <c r="A1704" s="675"/>
      <c r="B1704" s="676"/>
      <c r="C1704" s="454"/>
      <c r="E1704" s="740"/>
      <c r="F1704" s="501"/>
    </row>
    <row r="1705" spans="1:6" s="677" customFormat="1" ht="15" x14ac:dyDescent="0.25">
      <c r="A1705" s="675"/>
      <c r="B1705" s="676"/>
      <c r="C1705" s="454" t="s">
        <v>6144</v>
      </c>
      <c r="E1705" s="740" t="s">
        <v>6145</v>
      </c>
      <c r="F1705" s="501"/>
    </row>
    <row r="1706" spans="1:6" s="677" customFormat="1" ht="15" x14ac:dyDescent="0.25">
      <c r="A1706" s="675"/>
      <c r="B1706" s="676"/>
      <c r="C1706" s="454" t="s">
        <v>473</v>
      </c>
      <c r="E1706" s="740" t="s">
        <v>117</v>
      </c>
      <c r="F1706" s="501"/>
    </row>
    <row r="1707" spans="1:6" s="677" customFormat="1" ht="30" x14ac:dyDescent="0.25">
      <c r="A1707" s="675"/>
      <c r="B1707" s="676"/>
      <c r="C1707" s="454" t="s">
        <v>492</v>
      </c>
      <c r="E1707" s="740" t="s">
        <v>11473</v>
      </c>
      <c r="F1707" s="501"/>
    </row>
    <row r="1708" spans="1:6" x14ac:dyDescent="0.2">
      <c r="A1708" s="3"/>
      <c r="B1708" s="18"/>
      <c r="C1708" s="4"/>
      <c r="D1708" s="31"/>
      <c r="E1708" s="8"/>
    </row>
    <row r="1709" spans="1:6" x14ac:dyDescent="0.2">
      <c r="A1709" s="3"/>
      <c r="B1709" s="18"/>
      <c r="C1709" s="4"/>
      <c r="D1709" s="31"/>
      <c r="E1709" s="8"/>
    </row>
    <row r="1710" spans="1:6" x14ac:dyDescent="0.2">
      <c r="A1710" s="3"/>
      <c r="B1710" s="18" t="s">
        <v>3175</v>
      </c>
      <c r="C1710" s="3"/>
      <c r="D1710" s="9" t="s">
        <v>4272</v>
      </c>
      <c r="E1710" s="4"/>
    </row>
    <row r="1711" spans="1:6" x14ac:dyDescent="0.2">
      <c r="A1711" s="3"/>
      <c r="B1711" s="31"/>
      <c r="C1711" s="31" t="s">
        <v>6618</v>
      </c>
      <c r="D1711" s="31"/>
      <c r="E1711" s="31" t="s">
        <v>6619</v>
      </c>
    </row>
    <row r="1712" spans="1:6" x14ac:dyDescent="0.2">
      <c r="A1712" s="3"/>
      <c r="B1712" s="31"/>
      <c r="C1712" s="31" t="s">
        <v>6804</v>
      </c>
      <c r="D1712" s="31"/>
      <c r="E1712" s="31" t="s">
        <v>1522</v>
      </c>
    </row>
    <row r="1713" spans="1:6" x14ac:dyDescent="0.2">
      <c r="A1713" s="3"/>
      <c r="B1713" s="18" t="s">
        <v>150</v>
      </c>
      <c r="C1713" s="3"/>
      <c r="D1713" s="9" t="s">
        <v>41</v>
      </c>
      <c r="E1713" s="4"/>
    </row>
    <row r="1714" spans="1:6" x14ac:dyDescent="0.2">
      <c r="A1714" s="3"/>
      <c r="B1714" s="18"/>
      <c r="C1714" s="818" t="s">
        <v>7237</v>
      </c>
      <c r="E1714" s="4"/>
    </row>
    <row r="1715" spans="1:6" hidden="1" outlineLevel="1" x14ac:dyDescent="0.2">
      <c r="A1715" s="3"/>
      <c r="B1715" s="18"/>
      <c r="C1715" s="4" t="s">
        <v>6904</v>
      </c>
      <c r="E1715" s="4" t="s">
        <v>1986</v>
      </c>
    </row>
    <row r="1716" spans="1:6" hidden="1" outlineLevel="1" x14ac:dyDescent="0.2">
      <c r="A1716" s="3"/>
      <c r="B1716" s="18"/>
      <c r="C1716" s="4" t="s">
        <v>5788</v>
      </c>
      <c r="E1716" s="4" t="s">
        <v>6581</v>
      </c>
    </row>
    <row r="1717" spans="1:6" hidden="1" outlineLevel="1" x14ac:dyDescent="0.2">
      <c r="A1717" s="3"/>
      <c r="B1717" s="18"/>
      <c r="C1717" s="4" t="s">
        <v>3685</v>
      </c>
      <c r="E1717" s="4" t="s">
        <v>3686</v>
      </c>
    </row>
    <row r="1718" spans="1:6" hidden="1" outlineLevel="1" x14ac:dyDescent="0.2">
      <c r="A1718" s="3"/>
      <c r="B1718" s="18"/>
      <c r="C1718" s="4" t="s">
        <v>5190</v>
      </c>
      <c r="E1718" s="8" t="s">
        <v>1576</v>
      </c>
    </row>
    <row r="1719" spans="1:6" hidden="1" outlineLevel="1" x14ac:dyDescent="0.2">
      <c r="A1719" s="3"/>
      <c r="B1719" s="18"/>
      <c r="C1719" s="4" t="s">
        <v>1695</v>
      </c>
      <c r="E1719" s="8" t="s">
        <v>6336</v>
      </c>
    </row>
    <row r="1720" spans="1:6" ht="25.5" hidden="1" outlineLevel="1" x14ac:dyDescent="0.2">
      <c r="A1720" s="3"/>
      <c r="B1720" s="18"/>
      <c r="C1720" s="4" t="s">
        <v>860</v>
      </c>
      <c r="E1720" s="8" t="s">
        <v>3206</v>
      </c>
    </row>
    <row r="1721" spans="1:6" hidden="1" outlineLevel="1" x14ac:dyDescent="0.2">
      <c r="A1721" s="18"/>
      <c r="B1721" s="18"/>
      <c r="C1721" s="4" t="s">
        <v>1982</v>
      </c>
      <c r="E1721" s="8" t="s">
        <v>1531</v>
      </c>
      <c r="F1721"/>
    </row>
    <row r="1722" spans="1:6" hidden="1" outlineLevel="1" x14ac:dyDescent="0.2">
      <c r="A1722" s="3"/>
      <c r="B1722" s="18"/>
      <c r="C1722" s="4" t="s">
        <v>5808</v>
      </c>
      <c r="E1722" s="8" t="s">
        <v>4813</v>
      </c>
      <c r="F1722"/>
    </row>
    <row r="1723" spans="1:6" hidden="1" outlineLevel="1" x14ac:dyDescent="0.2">
      <c r="A1723" s="3"/>
      <c r="B1723" s="18"/>
      <c r="C1723" s="4" t="s">
        <v>3645</v>
      </c>
      <c r="E1723" s="8" t="s">
        <v>3646</v>
      </c>
      <c r="F1723"/>
    </row>
    <row r="1724" spans="1:6" hidden="1" outlineLevel="1" x14ac:dyDescent="0.2">
      <c r="A1724" s="3"/>
      <c r="B1724" s="18"/>
      <c r="C1724" s="4" t="s">
        <v>1487</v>
      </c>
      <c r="E1724" s="8" t="s">
        <v>5083</v>
      </c>
      <c r="F1724"/>
    </row>
    <row r="1725" spans="1:6" hidden="1" outlineLevel="1" x14ac:dyDescent="0.2">
      <c r="A1725" s="3"/>
      <c r="B1725" s="18"/>
      <c r="C1725" s="4" t="s">
        <v>4012</v>
      </c>
      <c r="E1725" s="8" t="s">
        <v>2469</v>
      </c>
      <c r="F1725"/>
    </row>
    <row r="1726" spans="1:6" ht="25.5" hidden="1" outlineLevel="1" x14ac:dyDescent="0.2">
      <c r="A1726" s="3"/>
      <c r="B1726" s="18"/>
      <c r="C1726" s="4" t="s">
        <v>1053</v>
      </c>
      <c r="E1726" s="8" t="s">
        <v>1042</v>
      </c>
      <c r="F1726"/>
    </row>
    <row r="1727" spans="1:6" hidden="1" outlineLevel="1" x14ac:dyDescent="0.2">
      <c r="A1727" s="3"/>
      <c r="B1727" s="18"/>
      <c r="C1727" s="4" t="s">
        <v>4778</v>
      </c>
      <c r="E1727" s="8" t="s">
        <v>2985</v>
      </c>
      <c r="F1727"/>
    </row>
    <row r="1728" spans="1:6" ht="25.5" hidden="1" outlineLevel="1" x14ac:dyDescent="0.2">
      <c r="A1728" s="3"/>
      <c r="B1728" s="18"/>
      <c r="C1728" s="4" t="s">
        <v>4269</v>
      </c>
      <c r="E1728" s="8" t="s">
        <v>5613</v>
      </c>
      <c r="F1728"/>
    </row>
    <row r="1729" spans="1:6" hidden="1" outlineLevel="1" x14ac:dyDescent="0.2">
      <c r="A1729" s="3"/>
      <c r="B1729" s="18"/>
      <c r="C1729" s="4" t="s">
        <v>4270</v>
      </c>
      <c r="E1729" s="8" t="s">
        <v>3874</v>
      </c>
      <c r="F1729"/>
    </row>
    <row r="1730" spans="1:6" hidden="1" outlineLevel="1" x14ac:dyDescent="0.2">
      <c r="A1730" s="3"/>
      <c r="B1730" s="18"/>
      <c r="C1730" s="4" t="s">
        <v>5611</v>
      </c>
      <c r="E1730" s="8" t="s">
        <v>3301</v>
      </c>
      <c r="F1730"/>
    </row>
    <row r="1731" spans="1:6" ht="25.5" hidden="1" outlineLevel="1" x14ac:dyDescent="0.2">
      <c r="A1731" s="3"/>
      <c r="B1731" s="18"/>
      <c r="C1731" s="4" t="s">
        <v>5612</v>
      </c>
      <c r="E1731" s="8" t="s">
        <v>608</v>
      </c>
      <c r="F1731"/>
    </row>
    <row r="1732" spans="1:6" ht="25.5" hidden="1" outlineLevel="1" x14ac:dyDescent="0.2">
      <c r="A1732" s="3"/>
      <c r="B1732" s="18"/>
      <c r="C1732" s="4" t="s">
        <v>4871</v>
      </c>
      <c r="E1732" s="8" t="s">
        <v>4872</v>
      </c>
      <c r="F1732"/>
    </row>
    <row r="1733" spans="1:6" hidden="1" outlineLevel="1" x14ac:dyDescent="0.2">
      <c r="A1733" s="3"/>
      <c r="B1733" s="18"/>
      <c r="C1733" s="4" t="s">
        <v>3432</v>
      </c>
      <c r="E1733" s="8" t="s">
        <v>3433</v>
      </c>
      <c r="F1733"/>
    </row>
    <row r="1734" spans="1:6" ht="25.5" hidden="1" outlineLevel="1" x14ac:dyDescent="0.2">
      <c r="A1734" s="3"/>
      <c r="B1734" s="18"/>
      <c r="C1734" s="4" t="s">
        <v>5745</v>
      </c>
      <c r="E1734" s="8" t="s">
        <v>4138</v>
      </c>
      <c r="F1734"/>
    </row>
    <row r="1735" spans="1:6" ht="25.5" hidden="1" outlineLevel="1" x14ac:dyDescent="0.2">
      <c r="A1735" s="3"/>
      <c r="B1735" s="18"/>
      <c r="C1735" s="4" t="s">
        <v>4140</v>
      </c>
      <c r="E1735" s="8" t="s">
        <v>4139</v>
      </c>
      <c r="F1735"/>
    </row>
    <row r="1736" spans="1:6" hidden="1" outlineLevel="1" x14ac:dyDescent="0.2">
      <c r="A1736" s="3"/>
      <c r="B1736" s="18"/>
      <c r="C1736" s="4" t="s">
        <v>1713</v>
      </c>
      <c r="E1736" s="8" t="s">
        <v>1714</v>
      </c>
      <c r="F1736"/>
    </row>
    <row r="1737" spans="1:6" ht="25.5" hidden="1" outlineLevel="1" x14ac:dyDescent="0.2">
      <c r="A1737" s="3"/>
      <c r="B1737" s="18"/>
      <c r="C1737" s="4" t="s">
        <v>1502</v>
      </c>
      <c r="E1737" s="8" t="s">
        <v>1503</v>
      </c>
      <c r="F1737"/>
    </row>
    <row r="1738" spans="1:6" ht="25.5" hidden="1" outlineLevel="1" x14ac:dyDescent="0.2">
      <c r="A1738" s="3"/>
      <c r="B1738" s="18"/>
      <c r="C1738" s="4" t="s">
        <v>1504</v>
      </c>
      <c r="E1738" s="8" t="s">
        <v>1505</v>
      </c>
      <c r="F1738"/>
    </row>
    <row r="1739" spans="1:6" ht="25.5" hidden="1" outlineLevel="1" x14ac:dyDescent="0.2">
      <c r="A1739" s="3"/>
      <c r="B1739" s="18"/>
      <c r="C1739" s="4" t="s">
        <v>5960</v>
      </c>
      <c r="E1739" s="8" t="s">
        <v>5961</v>
      </c>
      <c r="F1739"/>
    </row>
    <row r="1740" spans="1:6" ht="25.5" hidden="1" outlineLevel="1" x14ac:dyDescent="0.2">
      <c r="A1740" s="3"/>
      <c r="B1740" s="18"/>
      <c r="C1740" s="4" t="s">
        <v>4889</v>
      </c>
      <c r="E1740" s="8" t="s">
        <v>4892</v>
      </c>
      <c r="F1740"/>
    </row>
    <row r="1741" spans="1:6" ht="25.5" hidden="1" outlineLevel="1" x14ac:dyDescent="0.2">
      <c r="A1741" s="3"/>
      <c r="B1741" s="18"/>
      <c r="C1741" s="4" t="s">
        <v>4890</v>
      </c>
      <c r="E1741" s="8" t="s">
        <v>4893</v>
      </c>
      <c r="F1741"/>
    </row>
    <row r="1742" spans="1:6" hidden="1" outlineLevel="1" x14ac:dyDescent="0.2">
      <c r="A1742" s="3"/>
      <c r="B1742" s="18"/>
      <c r="C1742" s="4" t="s">
        <v>4891</v>
      </c>
      <c r="E1742" s="8" t="s">
        <v>4894</v>
      </c>
      <c r="F1742"/>
    </row>
    <row r="1743" spans="1:6" ht="25.5" hidden="1" outlineLevel="1" x14ac:dyDescent="0.2">
      <c r="A1743" s="3"/>
      <c r="B1743" s="18"/>
      <c r="C1743" s="4" t="s">
        <v>4896</v>
      </c>
      <c r="E1743" s="8" t="s">
        <v>4895</v>
      </c>
      <c r="F1743"/>
    </row>
    <row r="1744" spans="1:6" ht="25.5" hidden="1" outlineLevel="1" x14ac:dyDescent="0.2">
      <c r="A1744" s="3"/>
      <c r="B1744" s="18"/>
      <c r="C1744" s="4" t="s">
        <v>3</v>
      </c>
      <c r="E1744" s="8" t="s">
        <v>3347</v>
      </c>
      <c r="F1744"/>
    </row>
    <row r="1745" spans="1:6" collapsed="1" x14ac:dyDescent="0.2">
      <c r="A1745" s="3"/>
      <c r="B1745" s="18"/>
      <c r="C1745" s="4"/>
      <c r="E1745" s="809"/>
      <c r="F1745"/>
    </row>
    <row r="1746" spans="1:6" x14ac:dyDescent="0.2">
      <c r="A1746" s="3"/>
      <c r="B1746" s="18"/>
      <c r="C1746" s="817" t="s">
        <v>5196</v>
      </c>
      <c r="E1746" s="809"/>
      <c r="F1746"/>
    </row>
    <row r="1747" spans="1:6" ht="25.5" hidden="1" outlineLevel="1" x14ac:dyDescent="0.2">
      <c r="A1747" s="3"/>
      <c r="B1747" s="18"/>
      <c r="C1747" s="4" t="s">
        <v>42</v>
      </c>
      <c r="E1747" s="8" t="s">
        <v>11551</v>
      </c>
      <c r="F1747"/>
    </row>
    <row r="1748" spans="1:6" hidden="1" outlineLevel="1" x14ac:dyDescent="0.2">
      <c r="A1748" s="3"/>
      <c r="B1748" s="18"/>
      <c r="C1748" s="4" t="s">
        <v>43</v>
      </c>
      <c r="E1748" s="8" t="s">
        <v>45</v>
      </c>
      <c r="F1748"/>
    </row>
    <row r="1749" spans="1:6" ht="25.5" hidden="1" outlineLevel="1" x14ac:dyDescent="0.2">
      <c r="A1749" s="3"/>
      <c r="B1749" s="18"/>
      <c r="C1749" s="4" t="s">
        <v>44</v>
      </c>
      <c r="E1749" s="8" t="s">
        <v>46</v>
      </c>
      <c r="F1749"/>
    </row>
    <row r="1750" spans="1:6" ht="25.5" hidden="1" outlineLevel="1" x14ac:dyDescent="0.2">
      <c r="A1750" s="3"/>
      <c r="B1750" s="18"/>
      <c r="C1750" s="4" t="s">
        <v>6027</v>
      </c>
      <c r="E1750" s="8" t="s">
        <v>6028</v>
      </c>
      <c r="F1750"/>
    </row>
    <row r="1751" spans="1:6" hidden="1" outlineLevel="1" x14ac:dyDescent="0.2">
      <c r="A1751" s="3"/>
      <c r="B1751" s="18"/>
      <c r="C1751" s="4" t="s">
        <v>7625</v>
      </c>
      <c r="E1751" s="8" t="s">
        <v>7628</v>
      </c>
      <c r="F1751"/>
    </row>
    <row r="1752" spans="1:6" ht="38.25" hidden="1" outlineLevel="1" x14ac:dyDescent="0.2">
      <c r="A1752" s="3"/>
      <c r="B1752" s="18"/>
      <c r="C1752" s="4" t="s">
        <v>7626</v>
      </c>
      <c r="E1752" s="8" t="s">
        <v>7629</v>
      </c>
      <c r="F1752"/>
    </row>
    <row r="1753" spans="1:6" ht="25.5" hidden="1" outlineLevel="1" x14ac:dyDescent="0.2">
      <c r="A1753" s="3"/>
      <c r="B1753" s="18"/>
      <c r="C1753" s="4" t="s">
        <v>7627</v>
      </c>
      <c r="E1753" s="8" t="s">
        <v>7630</v>
      </c>
      <c r="F1753"/>
    </row>
    <row r="1754" spans="1:6" hidden="1" outlineLevel="1" x14ac:dyDescent="0.2">
      <c r="A1754" s="3"/>
      <c r="B1754" s="18"/>
      <c r="C1754" s="4" t="s">
        <v>7706</v>
      </c>
      <c r="E1754" s="8" t="s">
        <v>7710</v>
      </c>
      <c r="F1754"/>
    </row>
    <row r="1755" spans="1:6" ht="25.5" hidden="1" outlineLevel="1" x14ac:dyDescent="0.2">
      <c r="A1755" s="3"/>
      <c r="B1755" s="18"/>
      <c r="C1755" s="4" t="s">
        <v>7707</v>
      </c>
      <c r="E1755" s="8" t="s">
        <v>7711</v>
      </c>
    </row>
    <row r="1756" spans="1:6" ht="25.5" hidden="1" outlineLevel="1" x14ac:dyDescent="0.2">
      <c r="A1756" s="3"/>
      <c r="B1756" s="18"/>
      <c r="C1756" s="4" t="s">
        <v>7708</v>
      </c>
      <c r="E1756" s="8" t="s">
        <v>7712</v>
      </c>
    </row>
    <row r="1757" spans="1:6" ht="25.5" hidden="1" outlineLevel="1" x14ac:dyDescent="0.2">
      <c r="A1757" s="3"/>
      <c r="B1757" s="18"/>
      <c r="C1757" s="4" t="s">
        <v>7709</v>
      </c>
      <c r="E1757" s="8" t="s">
        <v>7713</v>
      </c>
    </row>
    <row r="1758" spans="1:6" ht="25.5" hidden="1" outlineLevel="1" x14ac:dyDescent="0.2">
      <c r="A1758" s="3"/>
      <c r="B1758" s="15"/>
      <c r="C1758" s="4" t="s">
        <v>8220</v>
      </c>
      <c r="E1758" s="210" t="s">
        <v>8221</v>
      </c>
    </row>
    <row r="1759" spans="1:6" collapsed="1" x14ac:dyDescent="0.2">
      <c r="A1759" s="3"/>
      <c r="B1759" s="15"/>
      <c r="C1759" s="4"/>
      <c r="E1759" s="210"/>
    </row>
    <row r="1760" spans="1:6" x14ac:dyDescent="0.2">
      <c r="A1760" s="3"/>
      <c r="B1760" s="15"/>
      <c r="C1760" s="817" t="s">
        <v>8013</v>
      </c>
      <c r="E1760" s="210"/>
    </row>
    <row r="1761" spans="1:6" hidden="1" outlineLevel="1" x14ac:dyDescent="0.2">
      <c r="A1761" s="3"/>
      <c r="B1761" s="15"/>
      <c r="C1761" s="4" t="s">
        <v>8321</v>
      </c>
      <c r="E1761" t="s">
        <v>8322</v>
      </c>
    </row>
    <row r="1762" spans="1:6" hidden="1" outlineLevel="1" x14ac:dyDescent="0.2">
      <c r="A1762" s="3"/>
      <c r="B1762" s="15"/>
      <c r="C1762" s="4" t="s">
        <v>8434</v>
      </c>
      <c r="E1762" t="s">
        <v>8431</v>
      </c>
      <c r="F1762"/>
    </row>
    <row r="1763" spans="1:6" hidden="1" outlineLevel="1" x14ac:dyDescent="0.2">
      <c r="A1763" s="3"/>
      <c r="B1763" s="15"/>
      <c r="C1763" s="4" t="s">
        <v>8435</v>
      </c>
      <c r="E1763" t="s">
        <v>8432</v>
      </c>
      <c r="F1763"/>
    </row>
    <row r="1764" spans="1:6" hidden="1" outlineLevel="1" x14ac:dyDescent="0.2">
      <c r="A1764" s="3"/>
      <c r="B1764" s="15"/>
      <c r="C1764" s="4" t="s">
        <v>8436</v>
      </c>
      <c r="E1764" t="s">
        <v>8433</v>
      </c>
      <c r="F1764"/>
    </row>
    <row r="1765" spans="1:6" hidden="1" outlineLevel="1" x14ac:dyDescent="0.2">
      <c r="A1765" s="3"/>
      <c r="B1765" s="15"/>
      <c r="C1765" s="4" t="s">
        <v>8453</v>
      </c>
      <c r="E1765" t="s">
        <v>8454</v>
      </c>
      <c r="F1765"/>
    </row>
    <row r="1766" spans="1:6" ht="15" hidden="1" outlineLevel="1" x14ac:dyDescent="0.25">
      <c r="A1766" s="3"/>
      <c r="B1766" s="15"/>
      <c r="C1766" s="452" t="s">
        <v>8929</v>
      </c>
      <c r="D1766" s="453"/>
      <c r="E1766" s="451" t="s">
        <v>8933</v>
      </c>
      <c r="F1766" s="501" t="s">
        <v>5248</v>
      </c>
    </row>
    <row r="1767" spans="1:6" ht="15" hidden="1" outlineLevel="1" x14ac:dyDescent="0.25">
      <c r="A1767" s="3"/>
      <c r="B1767" s="15"/>
      <c r="C1767" s="452" t="s">
        <v>8930</v>
      </c>
      <c r="D1767" s="453"/>
      <c r="E1767" s="451" t="s">
        <v>8934</v>
      </c>
      <c r="F1767" s="501" t="s">
        <v>8937</v>
      </c>
    </row>
    <row r="1768" spans="1:6" ht="15" hidden="1" outlineLevel="1" x14ac:dyDescent="0.25">
      <c r="A1768" s="3"/>
      <c r="B1768" s="15"/>
      <c r="C1768" s="452" t="s">
        <v>8931</v>
      </c>
      <c r="D1768" s="453"/>
      <c r="E1768" s="454" t="s">
        <v>8935</v>
      </c>
      <c r="F1768" s="501" t="s">
        <v>8938</v>
      </c>
    </row>
    <row r="1769" spans="1:6" ht="15" hidden="1" outlineLevel="1" x14ac:dyDescent="0.25">
      <c r="A1769" s="3"/>
      <c r="B1769" s="15"/>
      <c r="C1769" s="452" t="s">
        <v>8932</v>
      </c>
      <c r="D1769" s="453"/>
      <c r="E1769" s="454" t="s">
        <v>8936</v>
      </c>
      <c r="F1769" s="501" t="s">
        <v>8630</v>
      </c>
    </row>
    <row r="1770" spans="1:6" ht="26.25" hidden="1" outlineLevel="1" x14ac:dyDescent="0.25">
      <c r="A1770" s="3"/>
      <c r="B1770" s="18"/>
      <c r="C1770" s="4" t="s">
        <v>9055</v>
      </c>
      <c r="E1770" s="210" t="s">
        <v>9040</v>
      </c>
      <c r="F1770" s="454"/>
    </row>
    <row r="1771" spans="1:6" ht="25.5" hidden="1" outlineLevel="1" x14ac:dyDescent="0.2">
      <c r="A1771" s="3"/>
      <c r="B1771" s="18"/>
      <c r="C1771" s="4" t="s">
        <v>9056</v>
      </c>
      <c r="E1771" s="210" t="s">
        <v>9041</v>
      </c>
      <c r="F1771"/>
    </row>
    <row r="1772" spans="1:6" ht="15" hidden="1" outlineLevel="1" x14ac:dyDescent="0.25">
      <c r="A1772" s="3"/>
      <c r="B1772" s="18"/>
      <c r="C1772" s="452" t="s">
        <v>9198</v>
      </c>
      <c r="D1772" s="453"/>
      <c r="E1772" t="s">
        <v>9195</v>
      </c>
      <c r="F1772" s="501" t="s">
        <v>9196</v>
      </c>
    </row>
    <row r="1773" spans="1:6" ht="15" hidden="1" outlineLevel="1" x14ac:dyDescent="0.25">
      <c r="A1773" s="3"/>
      <c r="B1773" s="18"/>
      <c r="C1773" s="452" t="s">
        <v>9199</v>
      </c>
      <c r="D1773" s="453"/>
      <c r="E1773" t="s">
        <v>9200</v>
      </c>
      <c r="F1773" s="501" t="s">
        <v>9191</v>
      </c>
    </row>
    <row r="1774" spans="1:6" ht="15" hidden="1" outlineLevel="1" x14ac:dyDescent="0.25">
      <c r="A1774" s="3"/>
      <c r="B1774" s="18"/>
      <c r="C1774" s="452" t="s">
        <v>9208</v>
      </c>
      <c r="D1774" s="453"/>
      <c r="E1774" t="s">
        <v>9209</v>
      </c>
      <c r="F1774" s="501" t="s">
        <v>9210</v>
      </c>
    </row>
    <row r="1775" spans="1:6" ht="15" collapsed="1" x14ac:dyDescent="0.25">
      <c r="A1775" s="3"/>
      <c r="B1775" s="18"/>
      <c r="C1775" s="452"/>
      <c r="D1775" s="453"/>
      <c r="E1775"/>
      <c r="F1775" s="501"/>
    </row>
    <row r="1776" spans="1:6" ht="15" x14ac:dyDescent="0.25">
      <c r="A1776" s="3"/>
      <c r="B1776" s="18"/>
      <c r="C1776" s="817" t="s">
        <v>9455</v>
      </c>
      <c r="D1776" s="453"/>
      <c r="E1776"/>
      <c r="F1776" s="501"/>
    </row>
    <row r="1777" spans="1:6" ht="15" hidden="1" outlineLevel="1" x14ac:dyDescent="0.2">
      <c r="A1777" s="3"/>
      <c r="B1777" s="18"/>
      <c r="C1777" s="4" t="s">
        <v>9653</v>
      </c>
      <c r="E1777" s="608" t="s">
        <v>9654</v>
      </c>
      <c r="F1777" s="501" t="s">
        <v>7611</v>
      </c>
    </row>
    <row r="1778" spans="1:6" ht="15" hidden="1" outlineLevel="1" x14ac:dyDescent="0.2">
      <c r="A1778" s="3"/>
      <c r="B1778" s="18"/>
      <c r="C1778" s="4" t="s">
        <v>9759</v>
      </c>
      <c r="E1778" s="626" t="s">
        <v>9760</v>
      </c>
      <c r="F1778" s="501" t="s">
        <v>9761</v>
      </c>
    </row>
    <row r="1779" spans="1:6" ht="15" hidden="1" outlineLevel="1" x14ac:dyDescent="0.2">
      <c r="A1779" s="3"/>
      <c r="B1779" s="18"/>
      <c r="C1779" s="4" t="s">
        <v>10150</v>
      </c>
      <c r="E1779" s="674" t="s">
        <v>10151</v>
      </c>
      <c r="F1779" s="501" t="s">
        <v>5235</v>
      </c>
    </row>
    <row r="1780" spans="1:6" ht="15" hidden="1" outlineLevel="1" x14ac:dyDescent="0.2">
      <c r="A1780" s="3"/>
      <c r="B1780" s="18"/>
      <c r="C1780" s="4" t="s">
        <v>10176</v>
      </c>
      <c r="E1780" s="682" t="s">
        <v>10178</v>
      </c>
      <c r="F1780" s="501" t="s">
        <v>8525</v>
      </c>
    </row>
    <row r="1781" spans="1:6" ht="15" hidden="1" outlineLevel="1" x14ac:dyDescent="0.2">
      <c r="A1781" s="3"/>
      <c r="B1781" s="18"/>
      <c r="C1781" s="4" t="s">
        <v>10177</v>
      </c>
      <c r="E1781" s="682" t="s">
        <v>10179</v>
      </c>
      <c r="F1781" s="501" t="s">
        <v>7615</v>
      </c>
    </row>
    <row r="1782" spans="1:6" ht="15" hidden="1" outlineLevel="1" x14ac:dyDescent="0.2">
      <c r="A1782" s="3"/>
      <c r="B1782" s="18"/>
      <c r="C1782" s="4" t="s">
        <v>10188</v>
      </c>
      <c r="E1782" s="683" t="s">
        <v>10189</v>
      </c>
      <c r="F1782" s="501" t="s">
        <v>7412</v>
      </c>
    </row>
    <row r="1783" spans="1:6" ht="15" hidden="1" outlineLevel="1" x14ac:dyDescent="0.2">
      <c r="A1783" s="3"/>
      <c r="B1783" s="18"/>
      <c r="C1783" s="4" t="s">
        <v>10207</v>
      </c>
      <c r="E1783" s="683" t="s">
        <v>10208</v>
      </c>
      <c r="F1783" s="501" t="s">
        <v>10209</v>
      </c>
    </row>
    <row r="1784" spans="1:6" ht="15" hidden="1" outlineLevel="1" x14ac:dyDescent="0.2">
      <c r="A1784" s="3"/>
      <c r="B1784" s="18"/>
      <c r="C1784" s="4" t="s">
        <v>10706</v>
      </c>
      <c r="E1784" s="683" t="s">
        <v>10707</v>
      </c>
      <c r="F1784" s="501" t="s">
        <v>10708</v>
      </c>
    </row>
    <row r="1785" spans="1:6" ht="15" collapsed="1" x14ac:dyDescent="0.2">
      <c r="A1785" s="3"/>
      <c r="B1785" s="18"/>
      <c r="C1785" s="4"/>
      <c r="E1785" s="683"/>
      <c r="F1785" s="501"/>
    </row>
    <row r="1786" spans="1:6" ht="15" x14ac:dyDescent="0.2">
      <c r="A1786" s="3"/>
      <c r="B1786" s="18"/>
      <c r="C1786" s="817" t="s">
        <v>10925</v>
      </c>
      <c r="E1786" s="683"/>
      <c r="F1786" s="501"/>
    </row>
    <row r="1787" spans="1:6" ht="15" x14ac:dyDescent="0.2">
      <c r="A1787" s="3"/>
      <c r="B1787" s="18"/>
      <c r="C1787" s="4" t="s">
        <v>10997</v>
      </c>
      <c r="E1787" s="766" t="s">
        <v>10995</v>
      </c>
      <c r="F1787" s="501" t="s">
        <v>5258</v>
      </c>
    </row>
    <row r="1788" spans="1:6" ht="15" x14ac:dyDescent="0.2">
      <c r="A1788" s="3"/>
      <c r="B1788" s="18"/>
      <c r="C1788" s="4" t="s">
        <v>10998</v>
      </c>
      <c r="E1788" s="761" t="s">
        <v>10996</v>
      </c>
      <c r="F1788" s="501" t="s">
        <v>10994</v>
      </c>
    </row>
    <row r="1789" spans="1:6" ht="15" x14ac:dyDescent="0.2">
      <c r="A1789" s="3"/>
      <c r="B1789" s="18"/>
      <c r="C1789" s="4" t="s">
        <v>11183</v>
      </c>
      <c r="E1789" s="767" t="s">
        <v>11046</v>
      </c>
      <c r="F1789" s="501" t="s">
        <v>6758</v>
      </c>
    </row>
    <row r="1790" spans="1:6" ht="15" x14ac:dyDescent="0.2">
      <c r="A1790" s="3"/>
      <c r="B1790" s="18"/>
      <c r="C1790" s="4" t="s">
        <v>11184</v>
      </c>
      <c r="E1790" s="794" t="s">
        <v>11185</v>
      </c>
      <c r="F1790" s="501" t="s">
        <v>5246</v>
      </c>
    </row>
    <row r="1791" spans="1:6" ht="15" x14ac:dyDescent="0.2">
      <c r="A1791" s="3"/>
      <c r="B1791" s="18"/>
      <c r="C1791" s="4" t="s">
        <v>11206</v>
      </c>
      <c r="E1791" s="794" t="s">
        <v>11208</v>
      </c>
      <c r="F1791" s="501" t="s">
        <v>11204</v>
      </c>
    </row>
    <row r="1792" spans="1:6" ht="15" x14ac:dyDescent="0.2">
      <c r="A1792" s="3"/>
      <c r="B1792" s="18"/>
      <c r="C1792" s="4" t="s">
        <v>11205</v>
      </c>
      <c r="E1792" s="794" t="s">
        <v>11209</v>
      </c>
      <c r="F1792" s="501" t="s">
        <v>11204</v>
      </c>
    </row>
    <row r="1793" spans="1:6" ht="15" x14ac:dyDescent="0.2">
      <c r="A1793" s="3"/>
      <c r="B1793" s="18"/>
      <c r="C1793" s="4" t="s">
        <v>11207</v>
      </c>
      <c r="E1793" s="794" t="s">
        <v>11210</v>
      </c>
      <c r="F1793" s="501" t="s">
        <v>1569</v>
      </c>
    </row>
    <row r="1794" spans="1:6" ht="15" x14ac:dyDescent="0.2">
      <c r="A1794" s="3"/>
      <c r="B1794" s="18"/>
      <c r="C1794" s="4" t="s">
        <v>11293</v>
      </c>
      <c r="E1794" s="819" t="s">
        <v>11294</v>
      </c>
      <c r="F1794" s="501" t="s">
        <v>8536</v>
      </c>
    </row>
    <row r="1795" spans="1:6" ht="15" x14ac:dyDescent="0.2">
      <c r="A1795" s="3"/>
      <c r="B1795" s="18"/>
      <c r="C1795" s="4" t="s">
        <v>11315</v>
      </c>
      <c r="E1795" s="819" t="s">
        <v>11320</v>
      </c>
      <c r="F1795" s="501" t="s">
        <v>10215</v>
      </c>
    </row>
    <row r="1796" spans="1:6" ht="15" x14ac:dyDescent="0.2">
      <c r="A1796" s="3"/>
      <c r="B1796" s="18"/>
      <c r="C1796" s="4" t="s">
        <v>11316</v>
      </c>
      <c r="E1796" s="819" t="s">
        <v>11321</v>
      </c>
      <c r="F1796" s="501" t="s">
        <v>10215</v>
      </c>
    </row>
    <row r="1797" spans="1:6" ht="15" x14ac:dyDescent="0.2">
      <c r="A1797" s="3"/>
      <c r="B1797" s="18"/>
      <c r="C1797" s="4" t="s">
        <v>11317</v>
      </c>
      <c r="E1797" s="825" t="s">
        <v>11323</v>
      </c>
      <c r="F1797" s="501" t="s">
        <v>1793</v>
      </c>
    </row>
    <row r="1798" spans="1:6" ht="30" x14ac:dyDescent="0.2">
      <c r="A1798" s="3"/>
      <c r="B1798" s="18"/>
      <c r="C1798" s="4" t="s">
        <v>11318</v>
      </c>
      <c r="E1798" s="825" t="s">
        <v>11322</v>
      </c>
      <c r="F1798" s="501" t="s">
        <v>11319</v>
      </c>
    </row>
    <row r="1799" spans="1:6" ht="45" x14ac:dyDescent="0.2">
      <c r="A1799" s="3"/>
      <c r="B1799" s="18"/>
      <c r="C1799" s="4" t="s">
        <v>11328</v>
      </c>
      <c r="E1799" s="829" t="s">
        <v>11329</v>
      </c>
      <c r="F1799" s="501" t="s">
        <v>1563</v>
      </c>
    </row>
    <row r="1800" spans="1:6" ht="30" x14ac:dyDescent="0.2">
      <c r="A1800" s="3"/>
      <c r="B1800" s="18"/>
      <c r="C1800" s="4" t="s">
        <v>11348</v>
      </c>
      <c r="E1800" s="831" t="s">
        <v>11349</v>
      </c>
      <c r="F1800" s="501" t="s">
        <v>4066</v>
      </c>
    </row>
    <row r="1801" spans="1:6" ht="15" x14ac:dyDescent="0.2">
      <c r="A1801" s="3"/>
      <c r="B1801" s="18"/>
      <c r="C1801" s="4" t="s">
        <v>11350</v>
      </c>
      <c r="E1801" s="831" t="s">
        <v>11351</v>
      </c>
      <c r="F1801" s="501" t="s">
        <v>7412</v>
      </c>
    </row>
    <row r="1802" spans="1:6" ht="30" x14ac:dyDescent="0.2">
      <c r="A1802" s="3"/>
      <c r="B1802" s="18"/>
      <c r="C1802" s="4" t="s">
        <v>11372</v>
      </c>
      <c r="E1802" s="836" t="s">
        <v>11373</v>
      </c>
      <c r="F1802" s="501" t="s">
        <v>10665</v>
      </c>
    </row>
    <row r="1803" spans="1:6" ht="30" x14ac:dyDescent="0.2">
      <c r="A1803" s="3"/>
      <c r="B1803" s="18"/>
      <c r="C1803" s="4" t="s">
        <v>11514</v>
      </c>
      <c r="E1803" s="876" t="s">
        <v>11515</v>
      </c>
      <c r="F1803" s="501" t="s">
        <v>8525</v>
      </c>
    </row>
    <row r="1804" spans="1:6" ht="15" x14ac:dyDescent="0.2">
      <c r="A1804" s="3"/>
      <c r="B1804" s="18"/>
      <c r="C1804" s="4" t="s">
        <v>11538</v>
      </c>
      <c r="E1804" s="880" t="s">
        <v>11539</v>
      </c>
      <c r="F1804" s="501" t="s">
        <v>7611</v>
      </c>
    </row>
    <row r="1805" spans="1:6" ht="15" x14ac:dyDescent="0.2">
      <c r="A1805" s="3"/>
      <c r="B1805" s="18"/>
      <c r="C1805" s="4" t="s">
        <v>11560</v>
      </c>
      <c r="E1805" s="880" t="s">
        <v>11561</v>
      </c>
      <c r="F1805" s="501" t="s">
        <v>5197</v>
      </c>
    </row>
    <row r="1806" spans="1:6" ht="15" x14ac:dyDescent="0.2">
      <c r="A1806" s="3"/>
      <c r="B1806" s="18"/>
      <c r="C1806" s="4" t="s">
        <v>11567</v>
      </c>
      <c r="E1806" s="885" t="s">
        <v>11573</v>
      </c>
      <c r="F1806" s="501" t="s">
        <v>973</v>
      </c>
    </row>
    <row r="1807" spans="1:6" ht="15" x14ac:dyDescent="0.2">
      <c r="A1807" s="3"/>
      <c r="B1807" s="18"/>
      <c r="C1807" s="4" t="s">
        <v>11582</v>
      </c>
      <c r="E1807" s="890" t="s">
        <v>11581</v>
      </c>
      <c r="F1807" s="501" t="s">
        <v>1566</v>
      </c>
    </row>
    <row r="1808" spans="1:6" ht="30" x14ac:dyDescent="0.2">
      <c r="A1808" s="3"/>
      <c r="B1808" s="18"/>
      <c r="C1808" s="4" t="s">
        <v>11583</v>
      </c>
      <c r="E1808" s="890" t="s">
        <v>11584</v>
      </c>
      <c r="F1808" s="501" t="s">
        <v>7414</v>
      </c>
    </row>
    <row r="1809" spans="1:6" ht="30" x14ac:dyDescent="0.2">
      <c r="A1809" s="3"/>
      <c r="B1809" s="18"/>
      <c r="C1809" s="4" t="s">
        <v>11615</v>
      </c>
      <c r="E1809" s="896" t="s">
        <v>11616</v>
      </c>
      <c r="F1809" s="501" t="s">
        <v>9892</v>
      </c>
    </row>
    <row r="1810" spans="1:6" ht="15" x14ac:dyDescent="0.2">
      <c r="A1810" s="3"/>
      <c r="B1810" s="18"/>
      <c r="C1810" s="4" t="s">
        <v>11673</v>
      </c>
      <c r="E1810" s="901" t="s">
        <v>11672</v>
      </c>
      <c r="F1810" s="501" t="s">
        <v>10413</v>
      </c>
    </row>
    <row r="1811" spans="1:6" ht="15" x14ac:dyDescent="0.2">
      <c r="A1811" s="3"/>
      <c r="B1811" s="18"/>
      <c r="C1811" s="4" t="s">
        <v>11867</v>
      </c>
      <c r="E1811" s="917" t="s">
        <v>11868</v>
      </c>
      <c r="F1811" s="501" t="s">
        <v>9222</v>
      </c>
    </row>
    <row r="1812" spans="1:6" ht="15" x14ac:dyDescent="0.2">
      <c r="A1812" s="3"/>
      <c r="B1812" s="18"/>
      <c r="C1812" s="4"/>
      <c r="E1812" s="896"/>
      <c r="F1812" s="501"/>
    </row>
    <row r="1813" spans="1:6" ht="15" x14ac:dyDescent="0.2">
      <c r="A1813" s="3"/>
      <c r="B1813" s="18"/>
      <c r="C1813" s="4"/>
      <c r="E1813" s="896"/>
      <c r="F1813" s="501"/>
    </row>
    <row r="1814" spans="1:6" ht="15" x14ac:dyDescent="0.2">
      <c r="A1814" s="3"/>
      <c r="B1814" s="18"/>
      <c r="C1814" s="4"/>
      <c r="E1814" s="890"/>
      <c r="F1814" s="501"/>
    </row>
    <row r="1815" spans="1:6" ht="15" x14ac:dyDescent="0.2">
      <c r="A1815" s="3"/>
      <c r="B1815" s="18"/>
      <c r="C1815" s="4" t="s">
        <v>1935</v>
      </c>
      <c r="E1815" s="683" t="s">
        <v>3204</v>
      </c>
    </row>
    <row r="1816" spans="1:6" x14ac:dyDescent="0.2">
      <c r="A1816" s="3"/>
      <c r="B1816" s="18"/>
      <c r="C1816" s="4" t="s">
        <v>1413</v>
      </c>
      <c r="E1816" s="8" t="s">
        <v>3409</v>
      </c>
    </row>
    <row r="1817" spans="1:6" x14ac:dyDescent="0.2">
      <c r="A1817" s="3"/>
      <c r="B1817" s="18"/>
      <c r="C1817" s="4" t="s">
        <v>2359</v>
      </c>
      <c r="E1817" s="8" t="s">
        <v>2802</v>
      </c>
    </row>
    <row r="1818" spans="1:6" x14ac:dyDescent="0.2">
      <c r="A1818" s="3"/>
      <c r="B1818" s="18"/>
      <c r="C1818" s="4" t="s">
        <v>5498</v>
      </c>
      <c r="E1818" s="8" t="s">
        <v>5505</v>
      </c>
    </row>
    <row r="1819" spans="1:6" x14ac:dyDescent="0.2">
      <c r="A1819" s="3"/>
      <c r="B1819" s="18"/>
      <c r="C1819" s="4" t="s">
        <v>960</v>
      </c>
      <c r="E1819" s="8" t="s">
        <v>7460</v>
      </c>
    </row>
    <row r="1820" spans="1:6" x14ac:dyDescent="0.2">
      <c r="A1820" s="3"/>
      <c r="B1820" s="18"/>
      <c r="C1820" s="4" t="s">
        <v>5526</v>
      </c>
      <c r="E1820" s="8" t="s">
        <v>5525</v>
      </c>
    </row>
    <row r="1821" spans="1:6" x14ac:dyDescent="0.2">
      <c r="A1821" s="3"/>
      <c r="B1821" s="18"/>
      <c r="C1821" s="4" t="s">
        <v>7123</v>
      </c>
      <c r="E1821" s="8" t="s">
        <v>4614</v>
      </c>
    </row>
    <row r="1822" spans="1:6" ht="25.5" x14ac:dyDescent="0.2">
      <c r="A1822" s="3"/>
      <c r="B1822" s="18"/>
      <c r="C1822" s="4" t="s">
        <v>6255</v>
      </c>
      <c r="E1822" s="8" t="s">
        <v>6256</v>
      </c>
    </row>
    <row r="1823" spans="1:6" x14ac:dyDescent="0.2">
      <c r="A1823" s="3"/>
      <c r="B1823" s="18"/>
      <c r="C1823" s="4" t="s">
        <v>5871</v>
      </c>
      <c r="E1823" s="8" t="s">
        <v>5870</v>
      </c>
    </row>
    <row r="1824" spans="1:6" x14ac:dyDescent="0.2">
      <c r="A1824" s="3"/>
      <c r="B1824" s="18"/>
      <c r="C1824" s="4" t="s">
        <v>7428</v>
      </c>
      <c r="E1824" s="8" t="s">
        <v>7429</v>
      </c>
    </row>
    <row r="1825" spans="1:7" x14ac:dyDescent="0.2">
      <c r="A1825" s="3"/>
      <c r="B1825" s="18"/>
      <c r="C1825" s="4" t="s">
        <v>874</v>
      </c>
      <c r="E1825" s="8" t="s">
        <v>875</v>
      </c>
    </row>
    <row r="1826" spans="1:7" x14ac:dyDescent="0.2">
      <c r="A1826" s="3"/>
      <c r="B1826" s="18"/>
      <c r="C1826" s="4" t="s">
        <v>8150</v>
      </c>
      <c r="E1826" s="359" t="s">
        <v>8151</v>
      </c>
    </row>
    <row r="1827" spans="1:7" x14ac:dyDescent="0.2">
      <c r="A1827" s="3"/>
      <c r="B1827" s="18"/>
      <c r="C1827" s="4" t="s">
        <v>8156</v>
      </c>
      <c r="E1827" s="362" t="s">
        <v>8157</v>
      </c>
    </row>
    <row r="1828" spans="1:7" x14ac:dyDescent="0.2">
      <c r="A1828" s="3"/>
      <c r="B1828" s="18"/>
      <c r="C1828" s="4" t="s">
        <v>8617</v>
      </c>
      <c r="E1828" s="417" t="s">
        <v>8616</v>
      </c>
    </row>
    <row r="1829" spans="1:7" x14ac:dyDescent="0.2">
      <c r="A1829" s="3"/>
      <c r="B1829" s="18"/>
      <c r="C1829" s="4" t="s">
        <v>9054</v>
      </c>
      <c r="E1829" s="419" t="s">
        <v>8626</v>
      </c>
    </row>
    <row r="1830" spans="1:7" x14ac:dyDescent="0.2">
      <c r="A1830" s="3"/>
      <c r="B1830" s="18"/>
      <c r="C1830" s="4" t="s">
        <v>9657</v>
      </c>
      <c r="E1830" s="609" t="s">
        <v>9658</v>
      </c>
    </row>
    <row r="1831" spans="1:7" ht="25.5" x14ac:dyDescent="0.2">
      <c r="A1831" s="3"/>
      <c r="B1831" s="18"/>
      <c r="C1831" s="4" t="s">
        <v>9819</v>
      </c>
      <c r="E1831" s="639" t="s">
        <v>9818</v>
      </c>
      <c r="G1831" s="273"/>
    </row>
    <row r="1832" spans="1:7" x14ac:dyDescent="0.2">
      <c r="A1832" s="3"/>
      <c r="B1832" s="18"/>
      <c r="C1832" s="4" t="s">
        <v>9844</v>
      </c>
      <c r="E1832" s="645" t="s">
        <v>9843</v>
      </c>
    </row>
    <row r="1833" spans="1:7" ht="25.5" x14ac:dyDescent="0.2">
      <c r="A1833" s="3"/>
      <c r="B1833" s="18"/>
      <c r="C1833" s="4" t="s">
        <v>10180</v>
      </c>
      <c r="E1833" s="681" t="s">
        <v>10181</v>
      </c>
    </row>
    <row r="1834" spans="1:7" ht="30" x14ac:dyDescent="0.2">
      <c r="A1834" s="3"/>
      <c r="B1834" s="18"/>
      <c r="C1834" s="4" t="s">
        <v>10934</v>
      </c>
      <c r="E1834" s="766" t="s">
        <v>10933</v>
      </c>
      <c r="F1834" s="501" t="s">
        <v>10219</v>
      </c>
    </row>
    <row r="1835" spans="1:7" ht="15" x14ac:dyDescent="0.2">
      <c r="A1835" s="3"/>
      <c r="B1835" s="18"/>
      <c r="C1835" s="4" t="s">
        <v>11049</v>
      </c>
      <c r="E1835" s="769" t="s">
        <v>11050</v>
      </c>
      <c r="F1835" s="501" t="s">
        <v>10219</v>
      </c>
    </row>
    <row r="1836" spans="1:7" ht="45" x14ac:dyDescent="0.2">
      <c r="A1836" s="3"/>
      <c r="B1836" s="18"/>
      <c r="C1836" s="4" t="s">
        <v>11094</v>
      </c>
      <c r="E1836" s="780" t="s">
        <v>11095</v>
      </c>
      <c r="F1836" s="501" t="s">
        <v>10219</v>
      </c>
    </row>
    <row r="1837" spans="1:7" ht="15" x14ac:dyDescent="0.2">
      <c r="A1837" s="3"/>
      <c r="B1837" s="18"/>
      <c r="C1837" s="4" t="s">
        <v>11370</v>
      </c>
      <c r="E1837" s="835" t="s">
        <v>11371</v>
      </c>
      <c r="F1837" s="501" t="s">
        <v>10219</v>
      </c>
    </row>
    <row r="1838" spans="1:7" ht="15" x14ac:dyDescent="0.2">
      <c r="A1838" s="3"/>
      <c r="B1838" s="18"/>
      <c r="C1838" s="4" t="s">
        <v>11395</v>
      </c>
      <c r="E1838" s="841" t="s">
        <v>11396</v>
      </c>
      <c r="F1838" s="501" t="s">
        <v>10219</v>
      </c>
    </row>
    <row r="1839" spans="1:7" ht="30" x14ac:dyDescent="0.2">
      <c r="A1839" s="3"/>
      <c r="B1839" s="18"/>
      <c r="C1839" s="4" t="s">
        <v>11851</v>
      </c>
      <c r="E1839" s="914" t="s">
        <v>11854</v>
      </c>
      <c r="F1839" s="501" t="s">
        <v>10219</v>
      </c>
    </row>
    <row r="1840" spans="1:7" ht="30" x14ac:dyDescent="0.2">
      <c r="A1840" s="3"/>
      <c r="B1840" s="18"/>
      <c r="C1840" s="4" t="s">
        <v>11853</v>
      </c>
      <c r="D1840" s="4"/>
      <c r="E1840" s="914" t="s">
        <v>11852</v>
      </c>
      <c r="F1840" s="501" t="s">
        <v>10219</v>
      </c>
    </row>
    <row r="1841" spans="1:6" ht="15" x14ac:dyDescent="0.2">
      <c r="A1841" s="3"/>
      <c r="B1841" s="18"/>
      <c r="C1841" s="4"/>
      <c r="E1841" s="914"/>
      <c r="F1841" s="501"/>
    </row>
    <row r="1842" spans="1:6" x14ac:dyDescent="0.2">
      <c r="A1842" s="3"/>
      <c r="B1842" s="18"/>
      <c r="C1842" s="4" t="s">
        <v>8509</v>
      </c>
      <c r="E1842" s="768" t="s">
        <v>8507</v>
      </c>
    </row>
    <row r="1843" spans="1:6" x14ac:dyDescent="0.2">
      <c r="A1843" s="3"/>
      <c r="B1843" s="18"/>
      <c r="C1843" s="4" t="s">
        <v>416</v>
      </c>
      <c r="E1843" s="639" t="s">
        <v>7146</v>
      </c>
    </row>
    <row r="1844" spans="1:6" x14ac:dyDescent="0.2">
      <c r="A1844" s="3"/>
      <c r="B1844" s="18"/>
      <c r="C1844" s="4" t="s">
        <v>7430</v>
      </c>
      <c r="E1844" s="4" t="s">
        <v>7431</v>
      </c>
    </row>
    <row r="1845" spans="1:6" x14ac:dyDescent="0.2">
      <c r="A1845" s="3"/>
      <c r="B1845" s="18"/>
      <c r="C1845" s="4" t="s">
        <v>2010</v>
      </c>
      <c r="E1845" s="4" t="s">
        <v>2877</v>
      </c>
    </row>
    <row r="1846" spans="1:6" x14ac:dyDescent="0.2">
      <c r="A1846" s="3"/>
      <c r="B1846" s="18"/>
      <c r="C1846" s="4" t="s">
        <v>2148</v>
      </c>
      <c r="E1846" s="4" t="s">
        <v>4650</v>
      </c>
    </row>
    <row r="1847" spans="1:6" x14ac:dyDescent="0.2">
      <c r="A1847" s="3"/>
      <c r="B1847" s="18"/>
      <c r="C1847" s="4" t="s">
        <v>4649</v>
      </c>
      <c r="E1847" s="4" t="s">
        <v>106</v>
      </c>
    </row>
    <row r="1848" spans="1:6" x14ac:dyDescent="0.2">
      <c r="A1848" s="3"/>
      <c r="B1848" s="18"/>
      <c r="C1848" s="4" t="s">
        <v>2641</v>
      </c>
      <c r="E1848" s="4" t="s">
        <v>318</v>
      </c>
    </row>
    <row r="1849" spans="1:6" x14ac:dyDescent="0.2">
      <c r="A1849" s="3"/>
      <c r="B1849" s="18"/>
      <c r="C1849" s="4" t="s">
        <v>6567</v>
      </c>
      <c r="E1849" s="4" t="s">
        <v>6568</v>
      </c>
    </row>
    <row r="1850" spans="1:6" x14ac:dyDescent="0.2">
      <c r="A1850" s="3"/>
      <c r="B1850" s="18"/>
      <c r="C1850" s="4" t="s">
        <v>4503</v>
      </c>
      <c r="E1850" s="4" t="s">
        <v>4504</v>
      </c>
    </row>
    <row r="1851" spans="1:6" x14ac:dyDescent="0.2">
      <c r="A1851" s="3"/>
      <c r="B1851" s="18"/>
      <c r="C1851" s="4" t="s">
        <v>3249</v>
      </c>
      <c r="E1851" s="4" t="s">
        <v>5943</v>
      </c>
      <c r="F1851"/>
    </row>
    <row r="1852" spans="1:6" x14ac:dyDescent="0.2">
      <c r="A1852" s="3"/>
      <c r="B1852" s="18"/>
      <c r="C1852" s="4" t="s">
        <v>4122</v>
      </c>
      <c r="E1852" s="4" t="s">
        <v>2299</v>
      </c>
      <c r="F1852"/>
    </row>
    <row r="1853" spans="1:6" ht="25.5" x14ac:dyDescent="0.2">
      <c r="A1853" s="3"/>
      <c r="B1853" s="18"/>
      <c r="C1853" s="4" t="s">
        <v>5576</v>
      </c>
      <c r="E1853" s="157" t="s">
        <v>5575</v>
      </c>
      <c r="F1853"/>
    </row>
    <row r="1854" spans="1:6" x14ac:dyDescent="0.2">
      <c r="A1854" s="3"/>
      <c r="B1854" s="18"/>
      <c r="C1854" s="4" t="s">
        <v>260</v>
      </c>
      <c r="E1854" s="157" t="s">
        <v>261</v>
      </c>
      <c r="F1854"/>
    </row>
    <row r="1855" spans="1:6" x14ac:dyDescent="0.2">
      <c r="A1855" s="3"/>
      <c r="B1855" s="18"/>
      <c r="C1855" s="4" t="s">
        <v>793</v>
      </c>
      <c r="E1855" s="157" t="s">
        <v>1073</v>
      </c>
      <c r="F1855"/>
    </row>
    <row r="1856" spans="1:6" ht="25.5" x14ac:dyDescent="0.2">
      <c r="A1856" s="3"/>
      <c r="B1856" s="18"/>
      <c r="C1856" s="4" t="s">
        <v>10737</v>
      </c>
      <c r="E1856" s="262" t="s">
        <v>10736</v>
      </c>
      <c r="F1856"/>
    </row>
    <row r="1857" spans="1:6" x14ac:dyDescent="0.2">
      <c r="A1857" s="3"/>
      <c r="B1857" s="18"/>
      <c r="C1857" s="4" t="s">
        <v>11493</v>
      </c>
      <c r="E1857" s="262" t="s">
        <v>11494</v>
      </c>
      <c r="F1857"/>
    </row>
    <row r="1858" spans="1:6" ht="25.5" x14ac:dyDescent="0.2">
      <c r="A1858" s="3"/>
      <c r="B1858" s="18"/>
      <c r="C1858" s="4" t="s">
        <v>11640</v>
      </c>
      <c r="E1858" s="262" t="s">
        <v>11641</v>
      </c>
      <c r="F1858"/>
    </row>
    <row r="1859" spans="1:6" x14ac:dyDescent="0.2">
      <c r="A1859" s="3"/>
      <c r="B1859" s="18"/>
      <c r="C1859" s="4" t="s">
        <v>782</v>
      </c>
      <c r="E1859" s="4" t="s">
        <v>1275</v>
      </c>
      <c r="F1859"/>
    </row>
    <row r="1860" spans="1:6" x14ac:dyDescent="0.2">
      <c r="A1860" s="3"/>
      <c r="B1860" s="18"/>
      <c r="C1860" s="4" t="s">
        <v>5552</v>
      </c>
      <c r="E1860" s="4" t="s">
        <v>5553</v>
      </c>
      <c r="F1860"/>
    </row>
    <row r="1861" spans="1:6" x14ac:dyDescent="0.2">
      <c r="A1861" s="3"/>
      <c r="B1861" s="18"/>
      <c r="C1861" s="4" t="s">
        <v>4588</v>
      </c>
      <c r="E1861" s="4" t="s">
        <v>689</v>
      </c>
      <c r="F1861"/>
    </row>
    <row r="1862" spans="1:6" x14ac:dyDescent="0.2">
      <c r="A1862" s="3"/>
      <c r="B1862" s="18"/>
      <c r="C1862" s="4" t="s">
        <v>7317</v>
      </c>
      <c r="E1862" s="4" t="s">
        <v>82</v>
      </c>
      <c r="F1862"/>
    </row>
    <row r="1863" spans="1:6" x14ac:dyDescent="0.2">
      <c r="A1863" s="3"/>
      <c r="B1863" s="18"/>
      <c r="C1863" s="4" t="s">
        <v>6569</v>
      </c>
      <c r="E1863" s="4" t="s">
        <v>7292</v>
      </c>
      <c r="F1863"/>
    </row>
    <row r="1864" spans="1:6" x14ac:dyDescent="0.2">
      <c r="A1864" s="3"/>
      <c r="B1864" s="18"/>
      <c r="C1864" s="4" t="s">
        <v>7293</v>
      </c>
      <c r="E1864" s="4" t="s">
        <v>4372</v>
      </c>
      <c r="F1864"/>
    </row>
    <row r="1865" spans="1:6" x14ac:dyDescent="0.2">
      <c r="A1865" s="3"/>
      <c r="B1865" s="18"/>
      <c r="C1865" s="4" t="s">
        <v>2558</v>
      </c>
      <c r="E1865" s="4" t="s">
        <v>2559</v>
      </c>
      <c r="F1865"/>
    </row>
    <row r="1866" spans="1:6" x14ac:dyDescent="0.2">
      <c r="A1866" s="3"/>
      <c r="B1866" s="18"/>
      <c r="C1866" s="4" t="s">
        <v>3253</v>
      </c>
      <c r="E1866" s="4" t="s">
        <v>3254</v>
      </c>
      <c r="F1866"/>
    </row>
    <row r="1867" spans="1:6" x14ac:dyDescent="0.2">
      <c r="A1867" s="3"/>
      <c r="B1867" s="18"/>
      <c r="C1867" s="4" t="s">
        <v>6193</v>
      </c>
      <c r="E1867" s="8" t="s">
        <v>7782</v>
      </c>
      <c r="F1867"/>
    </row>
    <row r="1868" spans="1:6" x14ac:dyDescent="0.2">
      <c r="A1868" s="3"/>
      <c r="B1868" s="18"/>
      <c r="C1868" s="4" t="s">
        <v>7132</v>
      </c>
      <c r="E1868" s="8" t="s">
        <v>4048</v>
      </c>
      <c r="F1868"/>
    </row>
    <row r="1869" spans="1:6" x14ac:dyDescent="0.2">
      <c r="A1869" s="3"/>
      <c r="B1869" s="18"/>
      <c r="C1869" s="4" t="s">
        <v>2300</v>
      </c>
      <c r="E1869" s="8" t="s">
        <v>2302</v>
      </c>
      <c r="F1869"/>
    </row>
    <row r="1870" spans="1:6" x14ac:dyDescent="0.2">
      <c r="A1870" s="3"/>
      <c r="B1870" s="18"/>
      <c r="C1870" s="4" t="s">
        <v>2301</v>
      </c>
      <c r="E1870" s="8" t="s">
        <v>2303</v>
      </c>
      <c r="F1870"/>
    </row>
    <row r="1871" spans="1:6" x14ac:dyDescent="0.2">
      <c r="A1871" s="3"/>
      <c r="B1871" s="18"/>
      <c r="C1871" s="4" t="s">
        <v>262</v>
      </c>
      <c r="E1871" s="8" t="s">
        <v>2900</v>
      </c>
      <c r="F1871"/>
    </row>
    <row r="1872" spans="1:6" x14ac:dyDescent="0.2">
      <c r="A1872" s="3"/>
      <c r="B1872" s="18"/>
      <c r="C1872" s="4" t="s">
        <v>5868</v>
      </c>
      <c r="E1872" s="42" t="s">
        <v>5869</v>
      </c>
      <c r="F1872"/>
    </row>
    <row r="1873" spans="1:6" x14ac:dyDescent="0.2">
      <c r="A1873" s="3"/>
      <c r="B1873" s="18"/>
      <c r="C1873" s="4" t="s">
        <v>6615</v>
      </c>
      <c r="E1873" s="42" t="s">
        <v>5224</v>
      </c>
      <c r="F1873"/>
    </row>
    <row r="1874" spans="1:6" x14ac:dyDescent="0.2">
      <c r="A1874" s="3"/>
      <c r="B1874" s="18"/>
      <c r="C1874" s="4" t="s">
        <v>3143</v>
      </c>
      <c r="E1874" s="8" t="s">
        <v>3144</v>
      </c>
      <c r="F1874"/>
    </row>
    <row r="1875" spans="1:6" x14ac:dyDescent="0.2">
      <c r="A1875" s="3"/>
      <c r="B1875" s="18"/>
      <c r="C1875" s="4" t="s">
        <v>5685</v>
      </c>
      <c r="E1875" s="8" t="s">
        <v>5686</v>
      </c>
      <c r="F1875"/>
    </row>
    <row r="1876" spans="1:6" x14ac:dyDescent="0.2">
      <c r="A1876" s="3"/>
      <c r="B1876" s="18"/>
      <c r="C1876" s="4" t="s">
        <v>7651</v>
      </c>
      <c r="E1876" s="8" t="s">
        <v>7650</v>
      </c>
      <c r="F1876"/>
    </row>
    <row r="1877" spans="1:6" ht="25.5" x14ac:dyDescent="0.2">
      <c r="A1877" s="3"/>
      <c r="B1877" s="18"/>
      <c r="C1877" s="4" t="s">
        <v>8041</v>
      </c>
      <c r="E1877" s="285" t="s">
        <v>8042</v>
      </c>
      <c r="F1877"/>
    </row>
    <row r="1878" spans="1:6" ht="25.5" x14ac:dyDescent="0.2">
      <c r="A1878" s="3"/>
      <c r="B1878" s="18"/>
      <c r="C1878" s="4" t="s">
        <v>8202</v>
      </c>
      <c r="E1878" s="367" t="s">
        <v>8205</v>
      </c>
      <c r="F1878"/>
    </row>
    <row r="1879" spans="1:6" x14ac:dyDescent="0.2">
      <c r="A1879" s="3"/>
      <c r="B1879" s="18"/>
      <c r="C1879" s="4" t="s">
        <v>8203</v>
      </c>
      <c r="E1879" s="367" t="s">
        <v>8206</v>
      </c>
      <c r="F1879"/>
    </row>
    <row r="1880" spans="1:6" x14ac:dyDescent="0.2">
      <c r="A1880" s="3"/>
      <c r="B1880" s="18"/>
      <c r="C1880" s="4" t="s">
        <v>8204</v>
      </c>
      <c r="E1880" s="367" t="s">
        <v>8207</v>
      </c>
      <c r="F1880"/>
    </row>
    <row r="1881" spans="1:6" x14ac:dyDescent="0.2">
      <c r="A1881" s="3"/>
      <c r="B1881" s="18"/>
      <c r="C1881" s="4" t="s">
        <v>8428</v>
      </c>
      <c r="E1881" s="382" t="s">
        <v>8429</v>
      </c>
      <c r="F1881"/>
    </row>
    <row r="1882" spans="1:6" x14ac:dyDescent="0.2">
      <c r="A1882" s="3"/>
      <c r="B1882" s="18"/>
      <c r="C1882" s="4" t="s">
        <v>9164</v>
      </c>
      <c r="E1882" s="500" t="s">
        <v>11496</v>
      </c>
      <c r="F1882"/>
    </row>
    <row r="1883" spans="1:6" x14ac:dyDescent="0.2">
      <c r="A1883" s="3"/>
      <c r="B1883" s="18"/>
      <c r="C1883" s="4" t="s">
        <v>11117</v>
      </c>
      <c r="E1883" s="784" t="s">
        <v>11118</v>
      </c>
      <c r="F1883"/>
    </row>
    <row r="1884" spans="1:6" x14ac:dyDescent="0.2">
      <c r="A1884" s="3"/>
      <c r="B1884" s="18"/>
      <c r="C1884" s="4" t="s">
        <v>11495</v>
      </c>
      <c r="E1884" s="873" t="s">
        <v>11497</v>
      </c>
      <c r="F1884"/>
    </row>
    <row r="1885" spans="1:6" ht="25.5" x14ac:dyDescent="0.2">
      <c r="A1885" s="3"/>
      <c r="B1885" s="18"/>
      <c r="C1885" s="4" t="s">
        <v>11820</v>
      </c>
      <c r="E1885" s="907" t="s">
        <v>11821</v>
      </c>
      <c r="F1885"/>
    </row>
    <row r="1886" spans="1:6" x14ac:dyDescent="0.2">
      <c r="A1886" s="3"/>
      <c r="B1886" s="58" t="s">
        <v>87</v>
      </c>
      <c r="C1886" s="4"/>
      <c r="D1886" s="9" t="s">
        <v>6821</v>
      </c>
      <c r="E1886" s="4"/>
      <c r="F1886"/>
    </row>
    <row r="1887" spans="1:6" x14ac:dyDescent="0.2">
      <c r="A1887" s="3"/>
      <c r="B1887" s="18"/>
      <c r="C1887" s="58" t="s">
        <v>6822</v>
      </c>
      <c r="E1887" s="58" t="s">
        <v>6760</v>
      </c>
      <c r="F1887"/>
    </row>
    <row r="1888" spans="1:6" ht="38.25" x14ac:dyDescent="0.2">
      <c r="A1888" s="3"/>
      <c r="B1888" s="18"/>
      <c r="C1888" s="256" t="s">
        <v>11589</v>
      </c>
      <c r="E1888" s="891" t="s">
        <v>11590</v>
      </c>
      <c r="F1888"/>
    </row>
    <row r="1889" spans="1:6" x14ac:dyDescent="0.2">
      <c r="A1889" s="3"/>
      <c r="B1889" s="18"/>
      <c r="C1889" s="4" t="s">
        <v>4320</v>
      </c>
      <c r="E1889" s="58" t="s">
        <v>4321</v>
      </c>
      <c r="F1889"/>
    </row>
    <row r="1890" spans="1:6" x14ac:dyDescent="0.2">
      <c r="A1890" s="3"/>
      <c r="B1890" s="18" t="s">
        <v>3901</v>
      </c>
      <c r="C1890" s="58"/>
      <c r="D1890" s="9" t="s">
        <v>3902</v>
      </c>
      <c r="E1890" s="58"/>
      <c r="F1890"/>
    </row>
    <row r="1891" spans="1:6" x14ac:dyDescent="0.2">
      <c r="A1891" s="3"/>
      <c r="B1891" s="18"/>
      <c r="C1891" s="58" t="s">
        <v>3903</v>
      </c>
      <c r="E1891" s="58" t="s">
        <v>2053</v>
      </c>
      <c r="F1891"/>
    </row>
    <row r="1892" spans="1:6" ht="25.5" x14ac:dyDescent="0.2">
      <c r="A1892" s="3"/>
      <c r="B1892" s="18"/>
      <c r="C1892" s="58" t="s">
        <v>1149</v>
      </c>
      <c r="E1892" s="162" t="s">
        <v>537</v>
      </c>
      <c r="F1892"/>
    </row>
    <row r="1893" spans="1:6" ht="25.5" x14ac:dyDescent="0.2">
      <c r="A1893" s="3"/>
      <c r="B1893" s="18"/>
      <c r="C1893" s="58" t="s">
        <v>576</v>
      </c>
      <c r="E1893" s="162" t="s">
        <v>2893</v>
      </c>
      <c r="F1893"/>
    </row>
    <row r="1894" spans="1:6" x14ac:dyDescent="0.2">
      <c r="A1894" s="3"/>
      <c r="B1894" s="18"/>
      <c r="C1894" s="58" t="s">
        <v>2790</v>
      </c>
      <c r="E1894" s="162" t="s">
        <v>2791</v>
      </c>
      <c r="F1894"/>
    </row>
    <row r="1895" spans="1:6" x14ac:dyDescent="0.2">
      <c r="A1895" s="3"/>
      <c r="B1895" s="18"/>
      <c r="C1895" s="58" t="s">
        <v>3637</v>
      </c>
      <c r="E1895" s="162" t="s">
        <v>3638</v>
      </c>
      <c r="F1895"/>
    </row>
    <row r="1896" spans="1:6" x14ac:dyDescent="0.2">
      <c r="A1896" s="3"/>
      <c r="B1896" s="18"/>
      <c r="C1896" s="256" t="s">
        <v>8035</v>
      </c>
      <c r="E1896" s="259" t="s">
        <v>8036</v>
      </c>
      <c r="F1896"/>
    </row>
    <row r="1897" spans="1:6" x14ac:dyDescent="0.2">
      <c r="A1897" s="3"/>
      <c r="B1897" s="18"/>
      <c r="C1897" s="58" t="s">
        <v>3298</v>
      </c>
      <c r="E1897" s="162" t="s">
        <v>452</v>
      </c>
      <c r="F1897"/>
    </row>
    <row r="1898" spans="1:6" x14ac:dyDescent="0.2">
      <c r="A1898" s="3"/>
      <c r="B1898" s="18"/>
      <c r="C1898" s="58" t="s">
        <v>3013</v>
      </c>
      <c r="E1898" s="162" t="s">
        <v>3014</v>
      </c>
      <c r="F1898"/>
    </row>
    <row r="1899" spans="1:6" x14ac:dyDescent="0.2">
      <c r="A1899" s="3"/>
      <c r="B1899" s="18" t="s">
        <v>1282</v>
      </c>
      <c r="C1899" s="3"/>
      <c r="D1899" s="954" t="s">
        <v>3607</v>
      </c>
      <c r="E1899" s="946"/>
      <c r="F1899"/>
    </row>
    <row r="1900" spans="1:6" x14ac:dyDescent="0.2">
      <c r="A1900" s="3"/>
      <c r="B1900" s="18"/>
      <c r="C1900" s="4" t="s">
        <v>5149</v>
      </c>
      <c r="E1900" s="4" t="s">
        <v>5150</v>
      </c>
      <c r="F1900"/>
    </row>
    <row r="1901" spans="1:6" x14ac:dyDescent="0.2">
      <c r="A1901" s="3"/>
      <c r="B1901" s="18"/>
      <c r="C1901" s="4" t="s">
        <v>5862</v>
      </c>
      <c r="E1901" s="4" t="s">
        <v>4351</v>
      </c>
      <c r="F1901"/>
    </row>
    <row r="1902" spans="1:6" x14ac:dyDescent="0.2">
      <c r="A1902" s="3"/>
      <c r="B1902" s="18"/>
      <c r="C1902" s="4" t="s">
        <v>3843</v>
      </c>
      <c r="E1902" s="4" t="s">
        <v>4287</v>
      </c>
      <c r="F1902"/>
    </row>
    <row r="1903" spans="1:6" x14ac:dyDescent="0.2">
      <c r="A1903" s="3"/>
      <c r="B1903" s="18"/>
      <c r="C1903" s="4" t="s">
        <v>9869</v>
      </c>
      <c r="E1903" s="4" t="s">
        <v>9868</v>
      </c>
      <c r="F1903"/>
    </row>
    <row r="1904" spans="1:6" x14ac:dyDescent="0.2">
      <c r="A1904" s="3"/>
      <c r="B1904" s="18"/>
      <c r="C1904" s="4" t="s">
        <v>2740</v>
      </c>
      <c r="E1904" s="4" t="s">
        <v>6005</v>
      </c>
      <c r="F1904"/>
    </row>
    <row r="1905" spans="1:6" x14ac:dyDescent="0.2">
      <c r="A1905" s="3"/>
      <c r="B1905" s="18"/>
      <c r="C1905" s="4" t="s">
        <v>3171</v>
      </c>
      <c r="E1905" s="4" t="s">
        <v>6005</v>
      </c>
      <c r="F1905"/>
    </row>
    <row r="1906" spans="1:6" x14ac:dyDescent="0.2">
      <c r="A1906" s="3"/>
      <c r="B1906" s="18"/>
      <c r="C1906" s="4" t="s">
        <v>2436</v>
      </c>
      <c r="E1906" s="4" t="s">
        <v>6005</v>
      </c>
      <c r="F1906"/>
    </row>
    <row r="1907" spans="1:6" x14ac:dyDescent="0.2">
      <c r="A1907" s="3" t="s">
        <v>3882</v>
      </c>
      <c r="B1907" s="3"/>
      <c r="C1907" s="3" t="s">
        <v>3883</v>
      </c>
      <c r="D1907" s="20"/>
      <c r="E1907" s="4"/>
      <c r="F1907"/>
    </row>
    <row r="1908" spans="1:6" x14ac:dyDescent="0.2">
      <c r="A1908" s="3"/>
      <c r="B1908" s="4" t="s">
        <v>6344</v>
      </c>
      <c r="C1908" s="3"/>
      <c r="D1908" s="20" t="s">
        <v>6181</v>
      </c>
      <c r="E1908" s="4"/>
      <c r="F1908"/>
    </row>
    <row r="1909" spans="1:6" x14ac:dyDescent="0.2">
      <c r="A1909" s="3"/>
      <c r="B1909" s="4" t="s">
        <v>6180</v>
      </c>
      <c r="C1909" s="3"/>
      <c r="D1909" s="20" t="s">
        <v>6181</v>
      </c>
      <c r="E1909" s="4"/>
      <c r="F1909"/>
    </row>
    <row r="1910" spans="1:6" x14ac:dyDescent="0.2">
      <c r="A1910" s="3"/>
      <c r="B1910" s="4" t="s">
        <v>3749</v>
      </c>
      <c r="C1910" s="3"/>
      <c r="D1910" s="20" t="s">
        <v>6181</v>
      </c>
      <c r="E1910" s="4"/>
      <c r="F1910"/>
    </row>
    <row r="1911" spans="1:6" x14ac:dyDescent="0.2">
      <c r="A1911" s="3"/>
      <c r="B1911" s="4" t="s">
        <v>3132</v>
      </c>
      <c r="C1911" s="3"/>
      <c r="D1911" s="20" t="s">
        <v>6181</v>
      </c>
      <c r="E1911" s="4"/>
      <c r="F1911"/>
    </row>
    <row r="1912" spans="1:6" x14ac:dyDescent="0.2">
      <c r="A1912" s="3"/>
      <c r="B1912" s="4" t="s">
        <v>7304</v>
      </c>
      <c r="C1912" s="3"/>
      <c r="D1912" s="20" t="s">
        <v>6181</v>
      </c>
      <c r="E1912" s="4"/>
      <c r="F1912"/>
    </row>
    <row r="1913" spans="1:6" x14ac:dyDescent="0.2">
      <c r="A1913" s="3"/>
      <c r="B1913" s="18" t="s">
        <v>3608</v>
      </c>
      <c r="C1913" s="3"/>
      <c r="D1913" s="20" t="s">
        <v>2449</v>
      </c>
      <c r="E1913" s="4"/>
      <c r="F1913"/>
    </row>
    <row r="1914" spans="1:6" x14ac:dyDescent="0.2">
      <c r="A1914" s="3"/>
      <c r="B1914" s="18"/>
      <c r="C1914" s="15" t="s">
        <v>10722</v>
      </c>
      <c r="D1914" s="20"/>
      <c r="E1914" s="4" t="s">
        <v>10720</v>
      </c>
      <c r="F1914"/>
    </row>
    <row r="1915" spans="1:6" x14ac:dyDescent="0.2">
      <c r="A1915" s="3"/>
      <c r="B1915" s="18"/>
      <c r="C1915" s="18" t="s">
        <v>4265</v>
      </c>
      <c r="D1915" s="20"/>
      <c r="E1915" s="18" t="s">
        <v>1437</v>
      </c>
      <c r="F1915"/>
    </row>
    <row r="1916" spans="1:6" x14ac:dyDescent="0.2">
      <c r="A1916" s="3"/>
      <c r="B1916" s="18"/>
      <c r="C1916" s="18" t="s">
        <v>3762</v>
      </c>
      <c r="D1916" s="20"/>
      <c r="E1916" s="18" t="s">
        <v>4548</v>
      </c>
      <c r="F1916"/>
    </row>
    <row r="1917" spans="1:6" x14ac:dyDescent="0.2">
      <c r="A1917" s="3"/>
      <c r="B1917" s="18"/>
      <c r="C1917" s="18" t="s">
        <v>538</v>
      </c>
      <c r="D1917" s="20"/>
      <c r="E1917" s="18" t="s">
        <v>539</v>
      </c>
      <c r="F1917"/>
    </row>
    <row r="1918" spans="1:6" x14ac:dyDescent="0.2">
      <c r="A1918" s="3"/>
      <c r="B1918" s="18"/>
      <c r="C1918" s="18" t="s">
        <v>6331</v>
      </c>
      <c r="D1918" s="20"/>
      <c r="E1918" s="18" t="s">
        <v>5406</v>
      </c>
      <c r="F1918"/>
    </row>
    <row r="1919" spans="1:6" x14ac:dyDescent="0.2">
      <c r="A1919" s="3"/>
      <c r="B1919" s="18"/>
      <c r="C1919" s="18" t="s">
        <v>349</v>
      </c>
      <c r="D1919" s="20"/>
      <c r="E1919" s="18" t="s">
        <v>350</v>
      </c>
      <c r="F1919"/>
    </row>
    <row r="1920" spans="1:6" x14ac:dyDescent="0.2">
      <c r="A1920" s="3"/>
      <c r="B1920" s="18"/>
      <c r="C1920" s="18" t="s">
        <v>1931</v>
      </c>
      <c r="D1920" s="20"/>
      <c r="E1920" s="18" t="s">
        <v>2066</v>
      </c>
      <c r="F1920"/>
    </row>
    <row r="1921" spans="1:6" x14ac:dyDescent="0.2">
      <c r="A1921" s="3"/>
      <c r="B1921" s="18"/>
      <c r="C1921" s="18" t="s">
        <v>4911</v>
      </c>
      <c r="D1921" s="20"/>
      <c r="E1921" s="18" t="s">
        <v>4912</v>
      </c>
      <c r="F1921"/>
    </row>
    <row r="1922" spans="1:6" x14ac:dyDescent="0.2">
      <c r="A1922" s="3"/>
      <c r="B1922" s="18"/>
      <c r="C1922" s="18" t="s">
        <v>3559</v>
      </c>
      <c r="D1922" s="20"/>
      <c r="E1922" s="18" t="s">
        <v>6669</v>
      </c>
      <c r="F1922"/>
    </row>
    <row r="1923" spans="1:6" x14ac:dyDescent="0.2">
      <c r="A1923" s="3"/>
      <c r="B1923" s="18"/>
      <c r="C1923" s="18" t="s">
        <v>6671</v>
      </c>
      <c r="D1923" s="20"/>
      <c r="E1923" s="18" t="s">
        <v>5025</v>
      </c>
      <c r="F1923"/>
    </row>
    <row r="1924" spans="1:6" x14ac:dyDescent="0.2">
      <c r="A1924" s="3"/>
      <c r="B1924" s="18"/>
      <c r="C1924" s="18" t="s">
        <v>5026</v>
      </c>
      <c r="D1924" s="20"/>
      <c r="E1924" s="18" t="s">
        <v>2325</v>
      </c>
      <c r="F1924"/>
    </row>
    <row r="1925" spans="1:6" x14ac:dyDescent="0.2">
      <c r="A1925" s="3"/>
      <c r="B1925" s="18"/>
      <c r="C1925" s="18" t="s">
        <v>707</v>
      </c>
      <c r="D1925" s="20"/>
      <c r="E1925" s="18" t="s">
        <v>708</v>
      </c>
      <c r="F1925"/>
    </row>
    <row r="1926" spans="1:6" x14ac:dyDescent="0.2">
      <c r="A1926" s="3"/>
      <c r="B1926" s="18"/>
      <c r="C1926" s="18" t="s">
        <v>709</v>
      </c>
      <c r="D1926" s="20"/>
      <c r="E1926" s="18" t="s">
        <v>710</v>
      </c>
      <c r="F1926"/>
    </row>
    <row r="1927" spans="1:6" x14ac:dyDescent="0.2">
      <c r="A1927" s="3"/>
      <c r="B1927" s="18"/>
      <c r="C1927" s="18" t="s">
        <v>1415</v>
      </c>
      <c r="D1927" s="20"/>
      <c r="E1927" s="18" t="s">
        <v>6318</v>
      </c>
      <c r="F1927"/>
    </row>
    <row r="1928" spans="1:6" x14ac:dyDescent="0.2">
      <c r="A1928" s="3"/>
      <c r="B1928" s="18"/>
      <c r="C1928" s="18" t="s">
        <v>1587</v>
      </c>
      <c r="D1928" s="20"/>
      <c r="E1928" s="18" t="s">
        <v>535</v>
      </c>
      <c r="F1928"/>
    </row>
    <row r="1929" spans="1:6" x14ac:dyDescent="0.2">
      <c r="A1929" s="3"/>
      <c r="B1929" s="18"/>
      <c r="C1929" s="18" t="s">
        <v>6869</v>
      </c>
      <c r="D1929" s="20"/>
      <c r="E1929" s="173" t="s">
        <v>4440</v>
      </c>
      <c r="F1929"/>
    </row>
    <row r="1930" spans="1:6" x14ac:dyDescent="0.2">
      <c r="A1930" s="3"/>
      <c r="B1930" s="18"/>
      <c r="C1930" s="18" t="s">
        <v>1308</v>
      </c>
      <c r="D1930" s="20"/>
      <c r="E1930" s="173" t="s">
        <v>3145</v>
      </c>
      <c r="F1930"/>
    </row>
    <row r="1931" spans="1:6" x14ac:dyDescent="0.2">
      <c r="A1931" s="3"/>
      <c r="B1931" s="18"/>
      <c r="C1931" s="18" t="s">
        <v>4262</v>
      </c>
      <c r="D1931" s="20"/>
      <c r="E1931" s="173" t="s">
        <v>2466</v>
      </c>
      <c r="F1931"/>
    </row>
    <row r="1932" spans="1:6" x14ac:dyDescent="0.2">
      <c r="A1932" s="3"/>
      <c r="B1932" s="18"/>
      <c r="C1932" s="18" t="s">
        <v>3146</v>
      </c>
      <c r="D1932" s="20"/>
      <c r="E1932" s="173" t="s">
        <v>7655</v>
      </c>
      <c r="F1932"/>
    </row>
    <row r="1933" spans="1:6" ht="25.5" x14ac:dyDescent="0.2">
      <c r="A1933" s="3"/>
      <c r="B1933" s="18"/>
      <c r="C1933" s="18" t="s">
        <v>7654</v>
      </c>
      <c r="D1933" s="20"/>
      <c r="E1933" s="173" t="s">
        <v>4691</v>
      </c>
      <c r="F1933"/>
    </row>
    <row r="1934" spans="1:6" x14ac:dyDescent="0.2">
      <c r="A1934" s="3"/>
      <c r="B1934" s="18"/>
      <c r="C1934" s="18" t="s">
        <v>6935</v>
      </c>
      <c r="D1934" s="20"/>
      <c r="E1934" s="173" t="s">
        <v>4537</v>
      </c>
      <c r="F1934"/>
    </row>
    <row r="1935" spans="1:6" x14ac:dyDescent="0.2">
      <c r="A1935" s="3"/>
      <c r="B1935" s="18"/>
      <c r="C1935" s="18" t="s">
        <v>3531</v>
      </c>
      <c r="D1935" s="20"/>
      <c r="E1935" s="173" t="s">
        <v>3533</v>
      </c>
      <c r="F1935"/>
    </row>
    <row r="1936" spans="1:6" x14ac:dyDescent="0.2">
      <c r="A1936" s="3"/>
      <c r="B1936" s="18"/>
      <c r="C1936" s="18" t="s">
        <v>3532</v>
      </c>
      <c r="D1936" s="20"/>
      <c r="E1936" s="263" t="s">
        <v>3534</v>
      </c>
    </row>
    <row r="1937" spans="1:6" ht="25.5" x14ac:dyDescent="0.2">
      <c r="A1937" s="3"/>
      <c r="B1937" s="18"/>
      <c r="C1937" s="18" t="s">
        <v>3127</v>
      </c>
      <c r="D1937" s="20"/>
      <c r="E1937" s="173" t="s">
        <v>2528</v>
      </c>
    </row>
    <row r="1938" spans="1:6" x14ac:dyDescent="0.2">
      <c r="A1938" s="3"/>
      <c r="B1938" s="18"/>
      <c r="C1938" s="18" t="s">
        <v>7162</v>
      </c>
      <c r="D1938" s="20"/>
      <c r="E1938" s="173" t="s">
        <v>7163</v>
      </c>
    </row>
    <row r="1939" spans="1:6" x14ac:dyDescent="0.2">
      <c r="A1939" s="3"/>
      <c r="B1939" s="18"/>
      <c r="C1939" s="18" t="s">
        <v>2</v>
      </c>
      <c r="D1939" s="20"/>
      <c r="E1939" s="4" t="s">
        <v>3262</v>
      </c>
    </row>
    <row r="1940" spans="1:6" x14ac:dyDescent="0.2">
      <c r="A1940" s="3"/>
      <c r="B1940" s="18"/>
      <c r="C1940" s="18" t="s">
        <v>3750</v>
      </c>
      <c r="D1940" s="20"/>
      <c r="E1940" s="4" t="s">
        <v>3751</v>
      </c>
    </row>
    <row r="1941" spans="1:6" ht="25.5" x14ac:dyDescent="0.2">
      <c r="A1941" s="3"/>
      <c r="B1941" s="18"/>
      <c r="C1941" s="18" t="s">
        <v>6161</v>
      </c>
      <c r="D1941" s="20"/>
      <c r="E1941" s="173" t="s">
        <v>6162</v>
      </c>
    </row>
    <row r="1942" spans="1:6" ht="25.5" x14ac:dyDescent="0.2">
      <c r="A1942" s="3"/>
      <c r="B1942" s="18"/>
      <c r="C1942" s="18" t="s">
        <v>7645</v>
      </c>
      <c r="D1942" s="20"/>
      <c r="E1942" s="173" t="s">
        <v>7646</v>
      </c>
    </row>
    <row r="1943" spans="1:6" x14ac:dyDescent="0.2">
      <c r="A1943" s="3"/>
      <c r="B1943" s="18"/>
      <c r="C1943" s="18" t="s">
        <v>7656</v>
      </c>
      <c r="D1943" s="20"/>
      <c r="E1943" s="173" t="s">
        <v>7657</v>
      </c>
    </row>
    <row r="1944" spans="1:6" x14ac:dyDescent="0.2">
      <c r="A1944" s="3"/>
      <c r="B1944" s="18"/>
      <c r="C1944" s="18" t="s">
        <v>7806</v>
      </c>
      <c r="D1944" s="20"/>
      <c r="E1944" s="173" t="s">
        <v>7807</v>
      </c>
    </row>
    <row r="1945" spans="1:6" x14ac:dyDescent="0.2">
      <c r="A1945" s="3"/>
      <c r="B1945" s="18"/>
      <c r="C1945" s="15" t="s">
        <v>8011</v>
      </c>
      <c r="D1945" s="20"/>
      <c r="E1945" s="263" t="s">
        <v>8012</v>
      </c>
    </row>
    <row r="1946" spans="1:6" x14ac:dyDescent="0.2">
      <c r="A1946" s="3"/>
      <c r="B1946" s="18"/>
      <c r="C1946" s="15" t="s">
        <v>8570</v>
      </c>
      <c r="D1946" s="20"/>
      <c r="E1946" s="263" t="s">
        <v>8572</v>
      </c>
    </row>
    <row r="1947" spans="1:6" ht="25.5" x14ac:dyDescent="0.2">
      <c r="A1947" s="3"/>
      <c r="B1947" s="18"/>
      <c r="C1947" s="15" t="s">
        <v>8571</v>
      </c>
      <c r="D1947" s="20"/>
      <c r="E1947" s="263" t="s">
        <v>8573</v>
      </c>
    </row>
    <row r="1948" spans="1:6" x14ac:dyDescent="0.2">
      <c r="A1948" s="3"/>
      <c r="B1948" s="18"/>
      <c r="C1948" s="15" t="s">
        <v>8611</v>
      </c>
      <c r="D1948" s="20"/>
      <c r="E1948" s="263" t="s">
        <v>8612</v>
      </c>
    </row>
    <row r="1949" spans="1:6" x14ac:dyDescent="0.2">
      <c r="A1949" s="3"/>
      <c r="B1949" s="18"/>
      <c r="C1949" s="15" t="s">
        <v>9666</v>
      </c>
      <c r="D1949" s="20"/>
      <c r="E1949" s="263" t="s">
        <v>9793</v>
      </c>
      <c r="F1949" s="610" t="s">
        <v>8025</v>
      </c>
    </row>
    <row r="1950" spans="1:6" ht="25.5" x14ac:dyDescent="0.2">
      <c r="A1950" s="3"/>
      <c r="B1950" s="18"/>
      <c r="C1950" s="15" t="s">
        <v>9792</v>
      </c>
      <c r="D1950" s="20"/>
      <c r="E1950" s="263" t="s">
        <v>9794</v>
      </c>
      <c r="F1950" s="610" t="s">
        <v>5200</v>
      </c>
    </row>
    <row r="1951" spans="1:6" ht="25.5" x14ac:dyDescent="0.2">
      <c r="A1951" s="3"/>
      <c r="B1951" s="18"/>
      <c r="C1951" s="15" t="s">
        <v>9899</v>
      </c>
      <c r="D1951" s="20"/>
      <c r="E1951" s="263" t="s">
        <v>9898</v>
      </c>
      <c r="F1951" s="610" t="s">
        <v>7412</v>
      </c>
    </row>
    <row r="1952" spans="1:6" x14ac:dyDescent="0.2">
      <c r="A1952" s="3"/>
      <c r="B1952" s="18"/>
      <c r="C1952" s="15" t="s">
        <v>9958</v>
      </c>
      <c r="D1952" s="20"/>
      <c r="E1952" s="263" t="s">
        <v>9955</v>
      </c>
      <c r="F1952" s="610" t="s">
        <v>1786</v>
      </c>
    </row>
    <row r="1953" spans="1:6" x14ac:dyDescent="0.2">
      <c r="A1953" s="3"/>
      <c r="B1953" s="18"/>
      <c r="C1953" s="15" t="s">
        <v>9959</v>
      </c>
      <c r="D1953" s="20"/>
      <c r="E1953" s="263" t="s">
        <v>9956</v>
      </c>
      <c r="F1953" s="610" t="s">
        <v>8925</v>
      </c>
    </row>
    <row r="1954" spans="1:6" x14ac:dyDescent="0.2">
      <c r="A1954" s="3"/>
      <c r="B1954" s="18"/>
      <c r="C1954" s="15" t="s">
        <v>9960</v>
      </c>
      <c r="D1954" s="20"/>
      <c r="E1954" s="263" t="s">
        <v>9957</v>
      </c>
      <c r="F1954" s="610" t="s">
        <v>8535</v>
      </c>
    </row>
    <row r="1955" spans="1:6" x14ac:dyDescent="0.2">
      <c r="A1955" s="3"/>
      <c r="B1955" s="18"/>
      <c r="C1955" s="15" t="s">
        <v>10053</v>
      </c>
      <c r="D1955" s="20"/>
      <c r="E1955" s="263" t="s">
        <v>10054</v>
      </c>
      <c r="F1955" s="610"/>
    </row>
    <row r="1956" spans="1:6" x14ac:dyDescent="0.2">
      <c r="A1956" s="3"/>
      <c r="B1956" s="18"/>
      <c r="C1956" s="15" t="s">
        <v>10678</v>
      </c>
      <c r="D1956" s="20"/>
      <c r="E1956" s="263" t="s">
        <v>10679</v>
      </c>
      <c r="F1956" s="610" t="s">
        <v>9892</v>
      </c>
    </row>
    <row r="1957" spans="1:6" x14ac:dyDescent="0.2">
      <c r="A1957" s="3"/>
      <c r="B1957" s="18"/>
      <c r="C1957" s="15" t="s">
        <v>10680</v>
      </c>
      <c r="D1957" s="20"/>
      <c r="E1957" s="263" t="s">
        <v>10681</v>
      </c>
      <c r="F1957" s="610" t="s">
        <v>8027</v>
      </c>
    </row>
    <row r="1958" spans="1:6" x14ac:dyDescent="0.2">
      <c r="A1958" s="3"/>
      <c r="B1958" s="18"/>
      <c r="C1958" s="15" t="s">
        <v>10749</v>
      </c>
      <c r="D1958" s="20"/>
      <c r="E1958" s="263" t="s">
        <v>10753</v>
      </c>
      <c r="F1958" s="610" t="s">
        <v>10752</v>
      </c>
    </row>
    <row r="1959" spans="1:6" x14ac:dyDescent="0.2">
      <c r="A1959" s="3"/>
      <c r="B1959" s="18"/>
      <c r="C1959" s="15" t="s">
        <v>10750</v>
      </c>
      <c r="D1959" s="20"/>
      <c r="E1959" s="263" t="s">
        <v>10751</v>
      </c>
      <c r="F1959" s="610" t="s">
        <v>10562</v>
      </c>
    </row>
    <row r="1960" spans="1:6" x14ac:dyDescent="0.2">
      <c r="A1960" s="3"/>
      <c r="B1960" s="18"/>
      <c r="C1960" s="15" t="s">
        <v>10777</v>
      </c>
      <c r="D1960" s="20"/>
      <c r="E1960" s="263" t="s">
        <v>10778</v>
      </c>
      <c r="F1960" s="610" t="s">
        <v>8025</v>
      </c>
    </row>
    <row r="1961" spans="1:6" ht="25.5" x14ac:dyDescent="0.2">
      <c r="A1961" s="3"/>
      <c r="B1961" s="18"/>
      <c r="C1961" s="15" t="s">
        <v>10848</v>
      </c>
      <c r="D1961" s="20"/>
      <c r="E1961" s="263" t="s">
        <v>10849</v>
      </c>
      <c r="F1961" s="610" t="s">
        <v>7384</v>
      </c>
    </row>
    <row r="1962" spans="1:6" x14ac:dyDescent="0.2">
      <c r="A1962" s="3"/>
      <c r="B1962" s="18"/>
      <c r="C1962" s="15" t="s">
        <v>11217</v>
      </c>
      <c r="D1962" s="20"/>
      <c r="E1962" s="263" t="s">
        <v>11216</v>
      </c>
      <c r="F1962" s="610" t="s">
        <v>8527</v>
      </c>
    </row>
    <row r="1963" spans="1:6" x14ac:dyDescent="0.2">
      <c r="A1963" s="3"/>
      <c r="B1963" s="18"/>
      <c r="C1963" s="15" t="s">
        <v>11326</v>
      </c>
      <c r="D1963" s="20"/>
      <c r="E1963" s="263" t="s">
        <v>11327</v>
      </c>
      <c r="F1963" s="610" t="s">
        <v>8925</v>
      </c>
    </row>
    <row r="1964" spans="1:6" x14ac:dyDescent="0.2">
      <c r="A1964" s="3"/>
      <c r="B1964" s="18"/>
      <c r="C1964" s="15" t="s">
        <v>11343</v>
      </c>
      <c r="D1964" s="20"/>
      <c r="E1964" s="263" t="s">
        <v>11344</v>
      </c>
      <c r="F1964" s="610" t="s">
        <v>7787</v>
      </c>
    </row>
    <row r="1965" spans="1:6" x14ac:dyDescent="0.2">
      <c r="A1965" s="3"/>
      <c r="B1965" s="18"/>
      <c r="C1965" s="18" t="s">
        <v>6453</v>
      </c>
      <c r="D1965" s="20"/>
      <c r="E1965" s="173" t="s">
        <v>1712</v>
      </c>
    </row>
    <row r="1966" spans="1:6" x14ac:dyDescent="0.2">
      <c r="A1966" s="3"/>
      <c r="B1966" s="18"/>
      <c r="C1966" s="18" t="s">
        <v>2804</v>
      </c>
      <c r="D1966" s="20"/>
      <c r="E1966" s="18" t="s">
        <v>2805</v>
      </c>
    </row>
    <row r="1967" spans="1:6" x14ac:dyDescent="0.2">
      <c r="A1967" s="3"/>
      <c r="B1967" s="18"/>
      <c r="C1967" s="18" t="s">
        <v>2065</v>
      </c>
      <c r="D1967" s="20"/>
      <c r="E1967" s="18" t="s">
        <v>2066</v>
      </c>
    </row>
    <row r="1968" spans="1:6" x14ac:dyDescent="0.2">
      <c r="A1968" s="3"/>
      <c r="B1968" s="18"/>
      <c r="C1968" s="18" t="s">
        <v>4849</v>
      </c>
      <c r="D1968" s="20"/>
      <c r="E1968" s="18" t="s">
        <v>4850</v>
      </c>
    </row>
    <row r="1969" spans="1:6" x14ac:dyDescent="0.2">
      <c r="A1969" s="3"/>
      <c r="B1969" s="18"/>
      <c r="C1969" s="18" t="s">
        <v>5429</v>
      </c>
      <c r="D1969" s="20"/>
      <c r="E1969" s="18" t="s">
        <v>4423</v>
      </c>
    </row>
    <row r="1970" spans="1:6" x14ac:dyDescent="0.2">
      <c r="A1970" s="3"/>
      <c r="B1970" s="18"/>
      <c r="C1970" s="18" t="s">
        <v>3934</v>
      </c>
      <c r="D1970" s="20"/>
      <c r="E1970" s="18" t="s">
        <v>3935</v>
      </c>
      <c r="F1970"/>
    </row>
    <row r="1971" spans="1:6" x14ac:dyDescent="0.2">
      <c r="A1971" s="3"/>
      <c r="B1971" s="18"/>
      <c r="C1971" s="18" t="s">
        <v>4854</v>
      </c>
      <c r="D1971" s="20"/>
      <c r="E1971" s="58" t="s">
        <v>4855</v>
      </c>
      <c r="F1971"/>
    </row>
    <row r="1972" spans="1:6" x14ac:dyDescent="0.2">
      <c r="A1972" s="3"/>
      <c r="B1972" s="18"/>
      <c r="C1972" s="18" t="s">
        <v>7381</v>
      </c>
      <c r="D1972" s="20"/>
      <c r="E1972" s="58" t="s">
        <v>648</v>
      </c>
      <c r="F1972"/>
    </row>
    <row r="1973" spans="1:6" ht="25.5" x14ac:dyDescent="0.2">
      <c r="A1973" s="3"/>
      <c r="B1973" s="18"/>
      <c r="C1973" s="18" t="s">
        <v>1232</v>
      </c>
      <c r="D1973" s="20"/>
      <c r="E1973" s="162" t="s">
        <v>7463</v>
      </c>
      <c r="F1973"/>
    </row>
    <row r="1974" spans="1:6" x14ac:dyDescent="0.2">
      <c r="A1974" s="3"/>
      <c r="B1974" s="18"/>
      <c r="C1974" s="18" t="s">
        <v>4280</v>
      </c>
      <c r="D1974" s="20"/>
      <c r="E1974" s="162" t="s">
        <v>2725</v>
      </c>
      <c r="F1974"/>
    </row>
    <row r="1975" spans="1:6" x14ac:dyDescent="0.2">
      <c r="A1975" s="3"/>
      <c r="B1975" s="18"/>
      <c r="C1975" s="18" t="s">
        <v>3076</v>
      </c>
      <c r="D1975" s="20"/>
      <c r="E1975" s="162" t="s">
        <v>3075</v>
      </c>
      <c r="F1975"/>
    </row>
    <row r="1976" spans="1:6" x14ac:dyDescent="0.2">
      <c r="A1976" s="3"/>
      <c r="B1976" s="18"/>
      <c r="C1976" s="18" t="s">
        <v>3125</v>
      </c>
      <c r="D1976" s="20"/>
      <c r="E1976" s="162" t="s">
        <v>4548</v>
      </c>
      <c r="F1976"/>
    </row>
    <row r="1977" spans="1:6" x14ac:dyDescent="0.2">
      <c r="A1977" s="3"/>
      <c r="B1977" s="18"/>
      <c r="C1977" s="18" t="s">
        <v>4586</v>
      </c>
      <c r="D1977" s="20"/>
      <c r="E1977" s="173" t="s">
        <v>3533</v>
      </c>
      <c r="F1977"/>
    </row>
    <row r="1978" spans="1:6" ht="25.5" x14ac:dyDescent="0.2">
      <c r="A1978" s="3"/>
      <c r="B1978" s="18"/>
      <c r="C1978" s="18" t="s">
        <v>3824</v>
      </c>
      <c r="D1978" s="20"/>
      <c r="E1978" s="173" t="s">
        <v>5373</v>
      </c>
      <c r="F1978"/>
    </row>
    <row r="1979" spans="1:6" x14ac:dyDescent="0.2">
      <c r="A1979" s="3"/>
      <c r="B1979" s="18"/>
      <c r="C1979" s="18" t="s">
        <v>7377</v>
      </c>
      <c r="D1979" s="20"/>
      <c r="E1979" s="173" t="s">
        <v>7378</v>
      </c>
      <c r="F1979"/>
    </row>
    <row r="1980" spans="1:6" x14ac:dyDescent="0.2">
      <c r="A1980" s="3"/>
      <c r="B1980" s="18"/>
      <c r="C1980" s="18" t="s">
        <v>6001</v>
      </c>
      <c r="D1980" s="20"/>
      <c r="E1980" s="173" t="s">
        <v>6002</v>
      </c>
      <c r="F1980"/>
    </row>
    <row r="1981" spans="1:6" ht="25.5" x14ac:dyDescent="0.2">
      <c r="A1981" s="3"/>
      <c r="B1981" s="18"/>
      <c r="C1981" s="18" t="s">
        <v>7457</v>
      </c>
      <c r="D1981" s="20"/>
      <c r="E1981" s="173" t="s">
        <v>7458</v>
      </c>
      <c r="F1981"/>
    </row>
    <row r="1982" spans="1:6" x14ac:dyDescent="0.2">
      <c r="A1982" s="3"/>
      <c r="B1982" s="18"/>
      <c r="C1982" s="15" t="s">
        <v>7883</v>
      </c>
      <c r="D1982" s="20"/>
      <c r="E1982" s="263" t="s">
        <v>7884</v>
      </c>
      <c r="F1982"/>
    </row>
    <row r="1983" spans="1:6" x14ac:dyDescent="0.2">
      <c r="A1983" s="3"/>
      <c r="B1983" s="18"/>
      <c r="C1983" s="15" t="s">
        <v>8044</v>
      </c>
      <c r="D1983" s="20"/>
      <c r="E1983" s="263" t="s">
        <v>8043</v>
      </c>
      <c r="F1983"/>
    </row>
    <row r="1984" spans="1:6" x14ac:dyDescent="0.2">
      <c r="A1984" s="3"/>
      <c r="B1984" s="18"/>
      <c r="C1984" s="15" t="s">
        <v>8148</v>
      </c>
      <c r="D1984" s="20"/>
      <c r="E1984" s="360" t="s">
        <v>8149</v>
      </c>
      <c r="F1984"/>
    </row>
    <row r="1985" spans="1:6" x14ac:dyDescent="0.2">
      <c r="A1985" s="3"/>
      <c r="B1985" s="18"/>
      <c r="C1985" s="15" t="s">
        <v>8339</v>
      </c>
      <c r="D1985" s="20"/>
      <c r="E1985" s="360" t="s">
        <v>8340</v>
      </c>
      <c r="F1985"/>
    </row>
    <row r="1986" spans="1:6" x14ac:dyDescent="0.2">
      <c r="A1986" s="3"/>
      <c r="B1986" s="18"/>
      <c r="C1986" s="15" t="s">
        <v>11125</v>
      </c>
      <c r="D1986" s="20"/>
      <c r="E1986" s="360" t="s">
        <v>11126</v>
      </c>
      <c r="F1986" s="610" t="s">
        <v>7896</v>
      </c>
    </row>
    <row r="1987" spans="1:6" ht="15" x14ac:dyDescent="0.25">
      <c r="A1987" s="3"/>
      <c r="B1987" s="18"/>
      <c r="C1987" s="15" t="s">
        <v>11635</v>
      </c>
      <c r="D1987" s="20"/>
      <c r="E1987" s="622" t="s">
        <v>11636</v>
      </c>
      <c r="F1987" s="27" t="s">
        <v>7892</v>
      </c>
    </row>
    <row r="1988" spans="1:6" x14ac:dyDescent="0.2">
      <c r="A1988" s="3"/>
      <c r="B1988" s="18"/>
      <c r="C1988" s="15"/>
      <c r="D1988" s="20"/>
      <c r="E1988" s="360"/>
      <c r="F1988" s="610"/>
    </row>
    <row r="1989" spans="1:6" x14ac:dyDescent="0.2">
      <c r="A1989" s="3"/>
      <c r="B1989" s="18"/>
      <c r="C1989" s="15" t="s">
        <v>8510</v>
      </c>
      <c r="D1989" s="20"/>
      <c r="E1989" s="360" t="s">
        <v>8511</v>
      </c>
    </row>
    <row r="1990" spans="1:6" x14ac:dyDescent="0.2">
      <c r="A1990" s="3"/>
      <c r="B1990" s="18"/>
      <c r="C1990" s="18" t="s">
        <v>7305</v>
      </c>
      <c r="D1990" s="20"/>
      <c r="E1990" s="4" t="s">
        <v>635</v>
      </c>
    </row>
    <row r="1991" spans="1:6" x14ac:dyDescent="0.2">
      <c r="A1991" s="3"/>
      <c r="B1991" s="18"/>
      <c r="C1991" s="18" t="s">
        <v>2152</v>
      </c>
      <c r="D1991" s="20"/>
      <c r="E1991" s="58" t="s">
        <v>661</v>
      </c>
    </row>
    <row r="1992" spans="1:6" x14ac:dyDescent="0.2">
      <c r="A1992" s="3"/>
      <c r="B1992" s="18"/>
      <c r="C1992" s="18" t="s">
        <v>6875</v>
      </c>
      <c r="D1992" s="20"/>
      <c r="E1992" s="58" t="s">
        <v>6876</v>
      </c>
    </row>
    <row r="1993" spans="1:6" x14ac:dyDescent="0.2">
      <c r="A1993" s="3"/>
      <c r="B1993" s="18"/>
      <c r="C1993" s="18" t="s">
        <v>2655</v>
      </c>
      <c r="D1993" s="20"/>
      <c r="E1993" s="58" t="s">
        <v>5522</v>
      </c>
    </row>
    <row r="1994" spans="1:6" x14ac:dyDescent="0.2">
      <c r="A1994" s="3"/>
      <c r="B1994" s="18"/>
      <c r="C1994" s="18" t="s">
        <v>4842</v>
      </c>
      <c r="D1994" s="20"/>
      <c r="E1994" s="58" t="s">
        <v>4843</v>
      </c>
    </row>
    <row r="1995" spans="1:6" x14ac:dyDescent="0.2">
      <c r="A1995" s="3"/>
      <c r="B1995" s="18"/>
      <c r="C1995" s="15" t="s">
        <v>8502</v>
      </c>
      <c r="D1995" s="20"/>
      <c r="E1995" s="256" t="s">
        <v>9847</v>
      </c>
    </row>
    <row r="1996" spans="1:6" ht="25.5" x14ac:dyDescent="0.2">
      <c r="A1996" s="3"/>
      <c r="B1996" s="18"/>
      <c r="C1996" s="15" t="s">
        <v>9826</v>
      </c>
      <c r="D1996" s="20"/>
      <c r="E1996" s="642" t="s">
        <v>9827</v>
      </c>
    </row>
    <row r="1997" spans="1:6" ht="25.5" x14ac:dyDescent="0.2">
      <c r="A1997" s="3"/>
      <c r="B1997" s="18"/>
      <c r="C1997" s="15" t="s">
        <v>11157</v>
      </c>
      <c r="D1997" s="20"/>
      <c r="E1997" s="792" t="s">
        <v>11158</v>
      </c>
    </row>
    <row r="1998" spans="1:6" x14ac:dyDescent="0.2">
      <c r="A1998" s="3"/>
      <c r="B1998" s="18"/>
      <c r="C1998" s="18" t="s">
        <v>674</v>
      </c>
      <c r="D1998" s="20"/>
      <c r="E1998" s="4" t="s">
        <v>3126</v>
      </c>
    </row>
    <row r="1999" spans="1:6" x14ac:dyDescent="0.2">
      <c r="A1999" s="3"/>
      <c r="B1999" s="18"/>
      <c r="C1999" s="18" t="s">
        <v>1066</v>
      </c>
      <c r="D1999" s="20"/>
      <c r="E1999" s="4" t="s">
        <v>1067</v>
      </c>
    </row>
    <row r="2000" spans="1:6" x14ac:dyDescent="0.2">
      <c r="A2000" s="3"/>
      <c r="B2000" s="18"/>
      <c r="C2000" s="18" t="s">
        <v>3261</v>
      </c>
      <c r="D2000" s="20"/>
      <c r="E2000" s="4" t="s">
        <v>3262</v>
      </c>
    </row>
    <row r="2001" spans="1:5" x14ac:dyDescent="0.2">
      <c r="A2001" s="3"/>
      <c r="B2001" s="18"/>
      <c r="C2001" s="15" t="s">
        <v>11239</v>
      </c>
      <c r="D2001" s="20"/>
      <c r="E2001" s="4" t="s">
        <v>11240</v>
      </c>
    </row>
    <row r="2002" spans="1:5" ht="38.25" x14ac:dyDescent="0.2">
      <c r="A2002" s="3"/>
      <c r="B2002" s="18"/>
      <c r="C2002" s="174" t="s">
        <v>2437</v>
      </c>
      <c r="D2002" s="20"/>
      <c r="E2002" s="8" t="s">
        <v>4301</v>
      </c>
    </row>
    <row r="2003" spans="1:5" ht="38.25" x14ac:dyDescent="0.2">
      <c r="A2003" s="3"/>
      <c r="B2003" s="18"/>
      <c r="C2003" s="174" t="s">
        <v>4300</v>
      </c>
      <c r="D2003" s="20"/>
      <c r="E2003" s="8" t="s">
        <v>4302</v>
      </c>
    </row>
    <row r="2004" spans="1:5" ht="38.25" x14ac:dyDescent="0.2">
      <c r="A2004" s="3"/>
      <c r="B2004" s="18"/>
      <c r="C2004" s="380" t="s">
        <v>8384</v>
      </c>
      <c r="D2004" s="20"/>
      <c r="E2004" s="379" t="s">
        <v>8385</v>
      </c>
    </row>
    <row r="2005" spans="1:5" ht="25.5" x14ac:dyDescent="0.2">
      <c r="A2005" s="3"/>
      <c r="B2005" s="18"/>
      <c r="C2005" s="380" t="s">
        <v>9249</v>
      </c>
      <c r="D2005" s="20"/>
      <c r="E2005" s="506" t="s">
        <v>9251</v>
      </c>
    </row>
    <row r="2006" spans="1:5" x14ac:dyDescent="0.2">
      <c r="A2006" s="3"/>
      <c r="B2006" s="18"/>
      <c r="C2006" s="380" t="s">
        <v>9250</v>
      </c>
      <c r="D2006" s="20"/>
      <c r="E2006" s="506" t="s">
        <v>9252</v>
      </c>
    </row>
    <row r="2007" spans="1:5" ht="25.5" x14ac:dyDescent="0.2">
      <c r="A2007" s="3"/>
      <c r="B2007" s="18"/>
      <c r="C2007" s="380" t="s">
        <v>9764</v>
      </c>
      <c r="D2007" s="20"/>
      <c r="E2007" s="627" t="s">
        <v>9765</v>
      </c>
    </row>
    <row r="2008" spans="1:5" x14ac:dyDescent="0.2">
      <c r="A2008" s="3"/>
      <c r="B2008" s="18"/>
      <c r="C2008" s="380" t="s">
        <v>9885</v>
      </c>
      <c r="D2008" s="20"/>
      <c r="E2008" s="652" t="s">
        <v>9887</v>
      </c>
    </row>
    <row r="2009" spans="1:5" x14ac:dyDescent="0.2">
      <c r="A2009" s="3"/>
      <c r="B2009" s="18"/>
      <c r="C2009" s="380" t="s">
        <v>9886</v>
      </c>
      <c r="D2009" s="20"/>
      <c r="E2009" s="652" t="s">
        <v>9888</v>
      </c>
    </row>
    <row r="2010" spans="1:5" x14ac:dyDescent="0.2">
      <c r="A2010" s="3"/>
      <c r="B2010" s="18"/>
      <c r="C2010" s="380" t="s">
        <v>11666</v>
      </c>
      <c r="D2010" s="20"/>
      <c r="E2010" s="899" t="s">
        <v>11667</v>
      </c>
    </row>
    <row r="2011" spans="1:5" x14ac:dyDescent="0.2">
      <c r="A2011" s="3"/>
      <c r="B2011" s="18"/>
      <c r="C2011" s="380" t="s">
        <v>11771</v>
      </c>
      <c r="D2011" s="20"/>
      <c r="E2011" s="905" t="s">
        <v>11772</v>
      </c>
    </row>
    <row r="2012" spans="1:5" ht="25.5" x14ac:dyDescent="0.2">
      <c r="A2012" s="3"/>
      <c r="B2012" s="18"/>
      <c r="C2012" s="380" t="s">
        <v>11845</v>
      </c>
      <c r="D2012" s="20"/>
      <c r="E2012" s="913" t="s">
        <v>11848</v>
      </c>
    </row>
    <row r="2013" spans="1:5" ht="25.5" x14ac:dyDescent="0.2">
      <c r="A2013" s="3"/>
      <c r="B2013" s="18"/>
      <c r="C2013" s="380" t="s">
        <v>11846</v>
      </c>
      <c r="D2013" s="20"/>
      <c r="E2013" s="913" t="s">
        <v>11849</v>
      </c>
    </row>
    <row r="2014" spans="1:5" x14ac:dyDescent="0.2">
      <c r="A2014" s="3"/>
      <c r="B2014" s="18"/>
      <c r="C2014" s="380" t="s">
        <v>11847</v>
      </c>
      <c r="D2014" s="20"/>
      <c r="E2014" s="913" t="s">
        <v>11850</v>
      </c>
    </row>
    <row r="2015" spans="1:5" x14ac:dyDescent="0.2">
      <c r="A2015" s="3"/>
      <c r="B2015" s="18"/>
      <c r="C2015" s="380" t="s">
        <v>9822</v>
      </c>
      <c r="D2015" s="20"/>
      <c r="E2015" s="640" t="s">
        <v>9823</v>
      </c>
    </row>
    <row r="2016" spans="1:5" ht="25.5" x14ac:dyDescent="0.2">
      <c r="A2016" s="3"/>
      <c r="B2016" s="18"/>
      <c r="C2016" s="380" t="s">
        <v>11873</v>
      </c>
      <c r="D2016" s="20"/>
      <c r="E2016" s="919" t="s">
        <v>11874</v>
      </c>
    </row>
    <row r="2017" spans="1:6" x14ac:dyDescent="0.2">
      <c r="A2017" s="3"/>
      <c r="B2017" s="18"/>
      <c r="C2017" s="18" t="s">
        <v>4356</v>
      </c>
      <c r="D2017" s="20"/>
      <c r="E2017" s="4" t="s">
        <v>986</v>
      </c>
    </row>
    <row r="2018" spans="1:6" ht="25.5" x14ac:dyDescent="0.2">
      <c r="A2018" s="3"/>
      <c r="B2018" s="18"/>
      <c r="C2018" s="18" t="s">
        <v>7087</v>
      </c>
      <c r="D2018" s="20"/>
      <c r="E2018" s="8" t="s">
        <v>505</v>
      </c>
    </row>
    <row r="2019" spans="1:6" x14ac:dyDescent="0.2">
      <c r="A2019" s="3"/>
      <c r="B2019" s="18"/>
      <c r="C2019" s="15" t="s">
        <v>9911</v>
      </c>
      <c r="D2019" s="20"/>
      <c r="E2019" s="654" t="s">
        <v>9912</v>
      </c>
    </row>
    <row r="2020" spans="1:6" ht="25.5" x14ac:dyDescent="0.2">
      <c r="A2020" s="3"/>
      <c r="B2020" s="18"/>
      <c r="C2020" s="15" t="s">
        <v>10254</v>
      </c>
      <c r="D2020" s="20"/>
      <c r="E2020" s="689" t="s">
        <v>10259</v>
      </c>
    </row>
    <row r="2021" spans="1:6" x14ac:dyDescent="0.2">
      <c r="A2021" s="3"/>
      <c r="B2021" s="18"/>
      <c r="C2021" s="15" t="s">
        <v>9905</v>
      </c>
      <c r="D2021" s="20"/>
      <c r="E2021" s="653" t="s">
        <v>9906</v>
      </c>
    </row>
    <row r="2022" spans="1:6" x14ac:dyDescent="0.2">
      <c r="A2022" s="3"/>
      <c r="B2022" s="18"/>
      <c r="C2022" s="15" t="s">
        <v>10719</v>
      </c>
      <c r="D2022" s="20"/>
      <c r="E2022" s="739" t="s">
        <v>10721</v>
      </c>
    </row>
    <row r="2023" spans="1:6" x14ac:dyDescent="0.2">
      <c r="A2023" s="3" t="s">
        <v>3884</v>
      </c>
      <c r="B2023" s="18"/>
      <c r="C2023" s="3" t="s">
        <v>3885</v>
      </c>
      <c r="D2023" s="20"/>
      <c r="E2023" s="4"/>
    </row>
    <row r="2024" spans="1:6" x14ac:dyDescent="0.2">
      <c r="A2024" s="3"/>
      <c r="B2024" s="18" t="s">
        <v>1517</v>
      </c>
      <c r="C2024" s="3"/>
      <c r="D2024" s="954" t="s">
        <v>1674</v>
      </c>
      <c r="E2024" s="946"/>
    </row>
    <row r="2025" spans="1:6" x14ac:dyDescent="0.2">
      <c r="A2025" s="6"/>
      <c r="C2025" s="6" t="s">
        <v>3543</v>
      </c>
      <c r="D2025" s="6"/>
      <c r="E2025" s="6" t="s">
        <v>62</v>
      </c>
      <c r="F2025" s="6" t="s">
        <v>10838</v>
      </c>
    </row>
    <row r="2026" spans="1:6" x14ac:dyDescent="0.2">
      <c r="A2026" s="6"/>
      <c r="C2026" s="6" t="s">
        <v>6812</v>
      </c>
      <c r="D2026" s="6"/>
      <c r="E2026" s="6" t="s">
        <v>2846</v>
      </c>
      <c r="F2026" s="6" t="s">
        <v>10838</v>
      </c>
    </row>
    <row r="2027" spans="1:6" x14ac:dyDescent="0.2">
      <c r="A2027" s="6"/>
      <c r="C2027" s="18" t="s">
        <v>7420</v>
      </c>
      <c r="D2027" s="6"/>
      <c r="E2027" s="6" t="s">
        <v>7421</v>
      </c>
      <c r="F2027" s="6" t="s">
        <v>10838</v>
      </c>
    </row>
    <row r="2028" spans="1:6" ht="25.5" x14ac:dyDescent="0.2">
      <c r="A2028" s="6"/>
      <c r="C2028" s="18" t="s">
        <v>6624</v>
      </c>
      <c r="D2028" s="6"/>
      <c r="E2028" s="158" t="s">
        <v>401</v>
      </c>
      <c r="F2028" s="6" t="s">
        <v>10838</v>
      </c>
    </row>
    <row r="2029" spans="1:6" x14ac:dyDescent="0.2">
      <c r="A2029" s="6"/>
      <c r="C2029" s="18" t="s">
        <v>7297</v>
      </c>
      <c r="D2029" s="6"/>
      <c r="E2029" s="158" t="s">
        <v>7298</v>
      </c>
      <c r="F2029" s="6" t="s">
        <v>10838</v>
      </c>
    </row>
    <row r="2030" spans="1:6" x14ac:dyDescent="0.2">
      <c r="A2030" s="6"/>
      <c r="C2030" s="18" t="s">
        <v>6703</v>
      </c>
      <c r="D2030" s="6"/>
      <c r="E2030" s="158" t="s">
        <v>6704</v>
      </c>
      <c r="F2030" s="6" t="s">
        <v>10838</v>
      </c>
    </row>
    <row r="2031" spans="1:6" x14ac:dyDescent="0.2">
      <c r="A2031" s="6"/>
      <c r="C2031" s="18" t="s">
        <v>6999</v>
      </c>
      <c r="D2031" s="6"/>
      <c r="E2031" s="158" t="s">
        <v>7000</v>
      </c>
      <c r="F2031" s="6" t="s">
        <v>10838</v>
      </c>
    </row>
    <row r="2032" spans="1:6" x14ac:dyDescent="0.2">
      <c r="A2032" s="6"/>
      <c r="C2032" s="18" t="s">
        <v>7001</v>
      </c>
      <c r="D2032" s="6"/>
      <c r="E2032" s="158" t="s">
        <v>7002</v>
      </c>
      <c r="F2032" s="6" t="s">
        <v>10838</v>
      </c>
    </row>
    <row r="2033" spans="1:7" x14ac:dyDescent="0.2">
      <c r="A2033" s="6"/>
      <c r="C2033" s="18" t="s">
        <v>831</v>
      </c>
      <c r="D2033" s="6"/>
      <c r="E2033" s="158" t="s">
        <v>830</v>
      </c>
      <c r="F2033" s="6"/>
    </row>
    <row r="2034" spans="1:7" x14ac:dyDescent="0.2">
      <c r="A2034" s="6"/>
      <c r="C2034" s="18" t="s">
        <v>6183</v>
      </c>
      <c r="D2034" s="6"/>
      <c r="E2034" s="158" t="s">
        <v>6114</v>
      </c>
      <c r="F2034" s="6"/>
    </row>
    <row r="2035" spans="1:7" x14ac:dyDescent="0.2">
      <c r="A2035" s="6"/>
      <c r="C2035" s="18" t="s">
        <v>5094</v>
      </c>
      <c r="D2035" s="6"/>
      <c r="E2035" s="8" t="s">
        <v>1917</v>
      </c>
      <c r="F2035" s="8"/>
      <c r="G2035" s="8"/>
    </row>
    <row r="2036" spans="1:7" ht="25.5" x14ac:dyDescent="0.2">
      <c r="A2036" s="6"/>
      <c r="C2036" s="18" t="s">
        <v>768</v>
      </c>
      <c r="D2036" s="6"/>
      <c r="E2036" s="8" t="s">
        <v>5093</v>
      </c>
      <c r="F2036" s="8"/>
      <c r="G2036" s="8"/>
    </row>
    <row r="2037" spans="1:7" x14ac:dyDescent="0.2">
      <c r="A2037" s="6"/>
      <c r="C2037" s="18" t="s">
        <v>7524</v>
      </c>
      <c r="D2037" s="6"/>
      <c r="E2037" s="8" t="s">
        <v>7523</v>
      </c>
      <c r="F2037" s="8"/>
      <c r="G2037" s="8"/>
    </row>
    <row r="2038" spans="1:7" x14ac:dyDescent="0.2">
      <c r="A2038" s="6"/>
      <c r="C2038" s="18" t="s">
        <v>7532</v>
      </c>
      <c r="D2038" s="6"/>
      <c r="E2038" s="8" t="s">
        <v>7526</v>
      </c>
      <c r="F2038" s="8"/>
      <c r="G2038" s="8"/>
    </row>
    <row r="2039" spans="1:7" x14ac:dyDescent="0.2">
      <c r="A2039" s="6"/>
      <c r="C2039" s="18" t="s">
        <v>7754</v>
      </c>
      <c r="D2039" s="6"/>
      <c r="E2039" s="8" t="s">
        <v>7753</v>
      </c>
      <c r="F2039" s="8"/>
      <c r="G2039" s="8"/>
    </row>
    <row r="2040" spans="1:7" ht="15.75" x14ac:dyDescent="0.25">
      <c r="A2040" s="6"/>
      <c r="C2040" s="15" t="s">
        <v>8492</v>
      </c>
      <c r="D2040" s="6"/>
      <c r="E2040" s="249" t="s">
        <v>8493</v>
      </c>
      <c r="F2040" s="389"/>
      <c r="G2040" s="389"/>
    </row>
    <row r="2041" spans="1:7" ht="15.75" x14ac:dyDescent="0.25">
      <c r="A2041" s="6"/>
      <c r="C2041" s="15" t="s">
        <v>8684</v>
      </c>
      <c r="D2041" s="6"/>
      <c r="E2041" s="249" t="s">
        <v>8689</v>
      </c>
      <c r="F2041" s="426"/>
      <c r="G2041" s="426"/>
    </row>
    <row r="2042" spans="1:7" x14ac:dyDescent="0.2">
      <c r="A2042" s="6"/>
      <c r="C2042" s="15" t="s">
        <v>9883</v>
      </c>
      <c r="D2042" s="6"/>
      <c r="E2042" s="651" t="s">
        <v>9879</v>
      </c>
      <c r="F2042" s="650"/>
      <c r="G2042" s="650"/>
    </row>
    <row r="2043" spans="1:7" x14ac:dyDescent="0.2">
      <c r="A2043" s="6"/>
      <c r="C2043" s="15" t="s">
        <v>9884</v>
      </c>
      <c r="D2043" s="6"/>
      <c r="E2043" s="651" t="s">
        <v>9878</v>
      </c>
      <c r="F2043" s="650"/>
      <c r="G2043" s="650"/>
    </row>
    <row r="2044" spans="1:7" x14ac:dyDescent="0.2">
      <c r="A2044" s="6"/>
      <c r="C2044" s="15" t="s">
        <v>12000</v>
      </c>
      <c r="D2044" s="6"/>
      <c r="E2044" s="939" t="s">
        <v>11999</v>
      </c>
      <c r="F2044" s="938"/>
      <c r="G2044" s="938"/>
    </row>
    <row r="2045" spans="1:7" x14ac:dyDescent="0.2">
      <c r="A2045" s="6"/>
      <c r="C2045" s="15" t="s">
        <v>8196</v>
      </c>
      <c r="D2045" s="6"/>
      <c r="E2045" s="365" t="s">
        <v>8197</v>
      </c>
      <c r="F2045" s="365"/>
      <c r="G2045" s="365"/>
    </row>
    <row r="2046" spans="1:7" x14ac:dyDescent="0.2">
      <c r="A2046" s="6"/>
      <c r="C2046" s="18" t="s">
        <v>7510</v>
      </c>
      <c r="D2046" s="6"/>
      <c r="E2046" s="6" t="s">
        <v>3410</v>
      </c>
      <c r="F2046" s="6"/>
    </row>
    <row r="2047" spans="1:7" ht="25.5" x14ac:dyDescent="0.2">
      <c r="A2047" s="6"/>
      <c r="C2047" s="18" t="s">
        <v>7579</v>
      </c>
      <c r="D2047" s="6"/>
      <c r="E2047" s="158" t="s">
        <v>3283</v>
      </c>
      <c r="F2047" s="6"/>
    </row>
    <row r="2048" spans="1:7" x14ac:dyDescent="0.2">
      <c r="A2048" s="6"/>
      <c r="C2048" s="18" t="s">
        <v>3836</v>
      </c>
      <c r="D2048" s="6"/>
      <c r="E2048" s="6" t="s">
        <v>5695</v>
      </c>
      <c r="F2048" s="6"/>
    </row>
    <row r="2049" spans="1:7" ht="25.5" x14ac:dyDescent="0.2">
      <c r="A2049" s="6"/>
      <c r="C2049" s="18" t="s">
        <v>3516</v>
      </c>
      <c r="D2049" s="6"/>
      <c r="E2049" s="158" t="s">
        <v>4158</v>
      </c>
      <c r="F2049" s="6"/>
    </row>
    <row r="2050" spans="1:7" ht="25.5" x14ac:dyDescent="0.2">
      <c r="A2050" s="6"/>
      <c r="C2050" s="18" t="s">
        <v>6694</v>
      </c>
      <c r="D2050" s="6"/>
      <c r="E2050" s="158" t="s">
        <v>6837</v>
      </c>
      <c r="F2050" s="6"/>
    </row>
    <row r="2051" spans="1:7" x14ac:dyDescent="0.2">
      <c r="A2051" s="6"/>
      <c r="C2051" s="18" t="s">
        <v>7766</v>
      </c>
      <c r="D2051" s="6"/>
      <c r="E2051" s="162" t="s">
        <v>7769</v>
      </c>
      <c r="F2051" s="6"/>
    </row>
    <row r="2052" spans="1:7" x14ac:dyDescent="0.2">
      <c r="A2052" s="6"/>
      <c r="C2052" s="18" t="s">
        <v>331</v>
      </c>
      <c r="D2052" s="6"/>
      <c r="E2052" s="158" t="s">
        <v>4364</v>
      </c>
      <c r="F2052" s="6"/>
    </row>
    <row r="2053" spans="1:7" x14ac:dyDescent="0.2">
      <c r="A2053" s="6"/>
      <c r="C2053" s="18" t="s">
        <v>1033</v>
      </c>
      <c r="D2053" s="6"/>
      <c r="E2053" s="158" t="s">
        <v>35</v>
      </c>
      <c r="F2053" s="6"/>
    </row>
    <row r="2054" spans="1:7" x14ac:dyDescent="0.2">
      <c r="A2054" s="6"/>
      <c r="C2054" s="18" t="s">
        <v>1034</v>
      </c>
      <c r="D2054" s="6"/>
      <c r="E2054" s="158" t="s">
        <v>2401</v>
      </c>
      <c r="F2054" s="6"/>
    </row>
    <row r="2055" spans="1:7" ht="38.25" x14ac:dyDescent="0.2">
      <c r="A2055" s="6"/>
      <c r="C2055" s="18" t="s">
        <v>6008</v>
      </c>
      <c r="D2055" s="6"/>
      <c r="E2055" s="8" t="s">
        <v>2322</v>
      </c>
      <c r="F2055" s="6"/>
    </row>
    <row r="2056" spans="1:7" ht="25.5" x14ac:dyDescent="0.2">
      <c r="A2056" s="6"/>
      <c r="C2056" s="18" t="s">
        <v>920</v>
      </c>
      <c r="D2056" s="6"/>
      <c r="E2056" s="8" t="s">
        <v>313</v>
      </c>
      <c r="F2056" s="6"/>
    </row>
    <row r="2057" spans="1:7" x14ac:dyDescent="0.2">
      <c r="A2057" s="6"/>
      <c r="C2057" s="18" t="s">
        <v>688</v>
      </c>
      <c r="D2057" s="6"/>
      <c r="E2057" s="8" t="s">
        <v>1806</v>
      </c>
      <c r="F2057" s="6"/>
    </row>
    <row r="2058" spans="1:7" x14ac:dyDescent="0.2">
      <c r="A2058" s="6"/>
      <c r="C2058" s="18" t="s">
        <v>7767</v>
      </c>
      <c r="D2058" s="6"/>
      <c r="E2058" s="8" t="s">
        <v>7768</v>
      </c>
      <c r="F2058" s="6"/>
    </row>
    <row r="2059" spans="1:7" x14ac:dyDescent="0.2">
      <c r="A2059" s="6"/>
      <c r="C2059" s="15" t="s">
        <v>8229</v>
      </c>
      <c r="D2059" s="6"/>
      <c r="E2059" s="369" t="s">
        <v>8228</v>
      </c>
      <c r="F2059" s="369"/>
      <c r="G2059" s="369"/>
    </row>
    <row r="2060" spans="1:7" ht="25.5" x14ac:dyDescent="0.2">
      <c r="A2060" s="6"/>
      <c r="C2060" s="15" t="s">
        <v>8326</v>
      </c>
      <c r="D2060" s="6"/>
      <c r="E2060" s="378" t="s">
        <v>8325</v>
      </c>
      <c r="F2060" s="6"/>
    </row>
    <row r="2061" spans="1:7" ht="25.5" x14ac:dyDescent="0.2">
      <c r="A2061" s="6"/>
      <c r="C2061" s="15" t="s">
        <v>8625</v>
      </c>
      <c r="D2061" s="6"/>
      <c r="E2061" s="418" t="s">
        <v>8624</v>
      </c>
      <c r="F2061" s="6"/>
    </row>
    <row r="2062" spans="1:7" x14ac:dyDescent="0.2">
      <c r="A2062" s="6"/>
      <c r="C2062" s="15" t="s">
        <v>9236</v>
      </c>
      <c r="D2062" s="6"/>
      <c r="E2062" s="505" t="s">
        <v>9237</v>
      </c>
      <c r="F2062" s="195" t="s">
        <v>1795</v>
      </c>
    </row>
    <row r="2063" spans="1:7" x14ac:dyDescent="0.2">
      <c r="A2063" s="6"/>
      <c r="C2063" s="15" t="s">
        <v>9238</v>
      </c>
      <c r="D2063" s="6"/>
      <c r="E2063" s="505" t="s">
        <v>9239</v>
      </c>
      <c r="F2063" s="195"/>
    </row>
    <row r="2064" spans="1:7" x14ac:dyDescent="0.2">
      <c r="A2064" s="6"/>
      <c r="C2064" s="15" t="s">
        <v>9493</v>
      </c>
      <c r="D2064" s="6"/>
      <c r="E2064" s="537" t="s">
        <v>9494</v>
      </c>
      <c r="F2064" s="195"/>
    </row>
    <row r="2065" spans="1:6" ht="25.5" x14ac:dyDescent="0.2">
      <c r="A2065" s="6"/>
      <c r="C2065" s="15" t="s">
        <v>9638</v>
      </c>
      <c r="D2065" s="6"/>
      <c r="E2065" s="605" t="s">
        <v>9640</v>
      </c>
      <c r="F2065" s="195" t="s">
        <v>9639</v>
      </c>
    </row>
    <row r="2066" spans="1:6" ht="25.5" x14ac:dyDescent="0.2">
      <c r="A2066" s="6"/>
      <c r="C2066" s="15" t="s">
        <v>10214</v>
      </c>
      <c r="D2066" s="6"/>
      <c r="E2066" s="684" t="s">
        <v>10216</v>
      </c>
      <c r="F2066" s="195" t="s">
        <v>10215</v>
      </c>
    </row>
    <row r="2067" spans="1:6" x14ac:dyDescent="0.2">
      <c r="A2067" s="6"/>
      <c r="C2067" s="15" t="s">
        <v>10683</v>
      </c>
      <c r="D2067" s="6"/>
      <c r="E2067" s="737" t="s">
        <v>10684</v>
      </c>
      <c r="F2067" s="195" t="s">
        <v>10685</v>
      </c>
    </row>
    <row r="2068" spans="1:6" ht="25.5" x14ac:dyDescent="0.2">
      <c r="A2068" s="6"/>
      <c r="C2068" s="15" t="s">
        <v>10779</v>
      </c>
      <c r="D2068" s="6"/>
      <c r="E2068" s="742" t="s">
        <v>10780</v>
      </c>
      <c r="F2068" s="195" t="s">
        <v>8960</v>
      </c>
    </row>
    <row r="2069" spans="1:6" ht="25.5" x14ac:dyDescent="0.2">
      <c r="A2069" s="6"/>
      <c r="C2069" s="15" t="s">
        <v>11521</v>
      </c>
      <c r="D2069" s="6"/>
      <c r="E2069" s="877" t="s">
        <v>11522</v>
      </c>
      <c r="F2069" s="195" t="s">
        <v>8300</v>
      </c>
    </row>
    <row r="2070" spans="1:6" x14ac:dyDescent="0.2">
      <c r="A2070" s="6"/>
      <c r="C2070" s="15" t="s">
        <v>11831</v>
      </c>
      <c r="D2070" s="6"/>
      <c r="E2070" s="912" t="s">
        <v>11835</v>
      </c>
      <c r="F2070" s="195"/>
    </row>
    <row r="2071" spans="1:6" x14ac:dyDescent="0.2">
      <c r="A2071" s="6"/>
      <c r="C2071" s="15" t="s">
        <v>11833</v>
      </c>
      <c r="D2071" s="6"/>
      <c r="E2071" s="912" t="s">
        <v>10930</v>
      </c>
      <c r="F2071" s="195"/>
    </row>
    <row r="2072" spans="1:6" ht="25.5" x14ac:dyDescent="0.2">
      <c r="A2072" s="6"/>
      <c r="C2072" s="15" t="s">
        <v>11834</v>
      </c>
      <c r="D2072" s="6"/>
      <c r="E2072" s="912" t="s">
        <v>11832</v>
      </c>
      <c r="F2072" s="195" t="s">
        <v>1553</v>
      </c>
    </row>
    <row r="2073" spans="1:6" x14ac:dyDescent="0.2">
      <c r="A2073" s="6"/>
      <c r="C2073" s="18" t="s">
        <v>5270</v>
      </c>
      <c r="D2073" s="6"/>
      <c r="E2073" s="6" t="s">
        <v>6557</v>
      </c>
      <c r="F2073" s="195"/>
    </row>
    <row r="2074" spans="1:6" x14ac:dyDescent="0.2">
      <c r="A2074" s="6"/>
      <c r="C2074" s="18" t="s">
        <v>3596</v>
      </c>
      <c r="D2074" s="6"/>
      <c r="E2074" s="58" t="s">
        <v>4728</v>
      </c>
      <c r="F2074" s="6"/>
    </row>
    <row r="2075" spans="1:6" x14ac:dyDescent="0.2">
      <c r="A2075" s="6"/>
      <c r="C2075" s="18" t="s">
        <v>1414</v>
      </c>
      <c r="D2075" s="6"/>
      <c r="E2075" s="58" t="s">
        <v>4651</v>
      </c>
      <c r="F2075" s="6"/>
    </row>
    <row r="2076" spans="1:6" x14ac:dyDescent="0.2">
      <c r="A2076" s="6"/>
      <c r="C2076" s="18" t="s">
        <v>6117</v>
      </c>
      <c r="D2076" s="6"/>
      <c r="E2076" s="58" t="s">
        <v>2353</v>
      </c>
      <c r="F2076" s="6"/>
    </row>
    <row r="2077" spans="1:6" ht="15" x14ac:dyDescent="0.25">
      <c r="A2077" s="6"/>
      <c r="C2077" s="15" t="s">
        <v>11030</v>
      </c>
      <c r="D2077" s="6"/>
      <c r="E2077" s="251" t="s">
        <v>11031</v>
      </c>
      <c r="F2077" s="195" t="s">
        <v>7890</v>
      </c>
    </row>
    <row r="2078" spans="1:6" ht="31.5" customHeight="1" x14ac:dyDescent="0.2">
      <c r="A2078" s="6"/>
      <c r="C2078" s="15" t="s">
        <v>11548</v>
      </c>
      <c r="D2078" s="6"/>
      <c r="E2078" s="806" t="s">
        <v>11547</v>
      </c>
      <c r="F2078" s="774" t="s">
        <v>11546</v>
      </c>
    </row>
    <row r="2079" spans="1:6" ht="31.5" customHeight="1" x14ac:dyDescent="0.2">
      <c r="A2079" s="6"/>
      <c r="C2079" s="15" t="s">
        <v>11576</v>
      </c>
      <c r="D2079" s="6"/>
      <c r="E2079" s="806" t="s">
        <v>11577</v>
      </c>
      <c r="F2079" s="195" t="s">
        <v>7890</v>
      </c>
    </row>
    <row r="2080" spans="1:6" ht="15" x14ac:dyDescent="0.25">
      <c r="A2080" s="6"/>
      <c r="C2080" s="15"/>
      <c r="D2080" s="6"/>
      <c r="E2080" s="251"/>
      <c r="F2080" s="195"/>
    </row>
    <row r="2081" spans="1:6" x14ac:dyDescent="0.2">
      <c r="A2081" s="6"/>
      <c r="C2081" s="18" t="s">
        <v>2193</v>
      </c>
      <c r="D2081" s="6"/>
      <c r="E2081" s="58" t="s">
        <v>2353</v>
      </c>
      <c r="F2081" s="6"/>
    </row>
    <row r="2082" spans="1:6" x14ac:dyDescent="0.2">
      <c r="A2082" s="6"/>
      <c r="C2082" s="18" t="s">
        <v>7077</v>
      </c>
      <c r="D2082" s="6"/>
      <c r="E2082" s="58" t="s">
        <v>472</v>
      </c>
      <c r="F2082" s="6"/>
    </row>
    <row r="2083" spans="1:6" x14ac:dyDescent="0.2">
      <c r="A2083" s="6"/>
      <c r="B2083" s="168"/>
      <c r="C2083" s="18" t="s">
        <v>4979</v>
      </c>
      <c r="D2083" s="6"/>
      <c r="E2083" s="162" t="s">
        <v>1641</v>
      </c>
      <c r="F2083" s="6"/>
    </row>
    <row r="2084" spans="1:6" ht="25.5" x14ac:dyDescent="0.2">
      <c r="A2084" s="6"/>
      <c r="B2084" s="168"/>
      <c r="C2084" s="18" t="s">
        <v>4005</v>
      </c>
      <c r="D2084" s="6"/>
      <c r="E2084" s="162" t="s">
        <v>504</v>
      </c>
      <c r="F2084" s="6"/>
    </row>
    <row r="2085" spans="1:6" x14ac:dyDescent="0.2">
      <c r="A2085" s="6"/>
      <c r="B2085" s="168"/>
      <c r="C2085" s="18" t="s">
        <v>3549</v>
      </c>
      <c r="D2085" s="6"/>
      <c r="E2085" s="162" t="s">
        <v>3550</v>
      </c>
      <c r="F2085" s="6"/>
    </row>
    <row r="2086" spans="1:6" ht="25.5" x14ac:dyDescent="0.2">
      <c r="A2086" s="6"/>
      <c r="B2086" s="168"/>
      <c r="C2086" s="18" t="s">
        <v>5339</v>
      </c>
      <c r="D2086" s="6"/>
      <c r="E2086" s="162" t="s">
        <v>2988</v>
      </c>
      <c r="F2086" s="6"/>
    </row>
    <row r="2087" spans="1:6" x14ac:dyDescent="0.2">
      <c r="A2087" s="6"/>
      <c r="B2087" s="168"/>
      <c r="C2087" s="18" t="s">
        <v>1639</v>
      </c>
      <c r="D2087" s="6"/>
      <c r="E2087" s="162" t="s">
        <v>750</v>
      </c>
      <c r="F2087" s="6"/>
    </row>
    <row r="2088" spans="1:6" x14ac:dyDescent="0.2">
      <c r="A2088" s="6"/>
      <c r="B2088" s="168"/>
      <c r="C2088" s="18" t="s">
        <v>1253</v>
      </c>
      <c r="D2088" s="6"/>
      <c r="E2088" s="162" t="s">
        <v>2044</v>
      </c>
      <c r="F2088" s="6"/>
    </row>
    <row r="2089" spans="1:6" x14ac:dyDescent="0.2">
      <c r="A2089" s="6"/>
      <c r="B2089" s="168"/>
      <c r="C2089" s="18" t="s">
        <v>6788</v>
      </c>
      <c r="D2089" s="6"/>
      <c r="E2089" s="162" t="s">
        <v>6789</v>
      </c>
      <c r="F2089" s="6"/>
    </row>
    <row r="2090" spans="1:6" ht="15.75" x14ac:dyDescent="0.25">
      <c r="A2090" s="6"/>
      <c r="B2090" s="168"/>
      <c r="C2090" s="18" t="s">
        <v>7701</v>
      </c>
      <c r="D2090" s="6"/>
      <c r="E2090" s="249" t="s">
        <v>7702</v>
      </c>
      <c r="F2090" s="6"/>
    </row>
    <row r="2091" spans="1:6" x14ac:dyDescent="0.2">
      <c r="A2091" s="6"/>
      <c r="B2091" s="168"/>
      <c r="C2091" s="15" t="s">
        <v>8388</v>
      </c>
      <c r="D2091" s="6"/>
      <c r="E2091" s="381" t="s">
        <v>8446</v>
      </c>
      <c r="F2091" s="6"/>
    </row>
    <row r="2092" spans="1:6" x14ac:dyDescent="0.2">
      <c r="A2092" s="6"/>
      <c r="B2092" s="168"/>
      <c r="C2092" s="15" t="s">
        <v>8459</v>
      </c>
      <c r="D2092" s="6"/>
      <c r="E2092" s="381" t="s">
        <v>8460</v>
      </c>
      <c r="F2092" s="6"/>
    </row>
    <row r="2093" spans="1:6" x14ac:dyDescent="0.2">
      <c r="A2093" s="6"/>
      <c r="B2093" s="168"/>
      <c r="C2093" s="15" t="s">
        <v>11422</v>
      </c>
      <c r="D2093" s="6"/>
      <c r="E2093" s="381" t="s">
        <v>11423</v>
      </c>
      <c r="F2093" s="6"/>
    </row>
    <row r="2094" spans="1:6" x14ac:dyDescent="0.2">
      <c r="A2094" s="6"/>
      <c r="B2094" s="168"/>
      <c r="C2094" s="15" t="s">
        <v>11424</v>
      </c>
      <c r="D2094" s="6"/>
      <c r="E2094" s="381" t="s">
        <v>11425</v>
      </c>
      <c r="F2094" s="6"/>
    </row>
    <row r="2095" spans="1:6" x14ac:dyDescent="0.2">
      <c r="A2095" s="6"/>
      <c r="C2095" s="18" t="s">
        <v>3388</v>
      </c>
      <c r="D2095" s="6"/>
      <c r="E2095" s="6" t="s">
        <v>7142</v>
      </c>
      <c r="F2095" s="6"/>
    </row>
    <row r="2096" spans="1:6" x14ac:dyDescent="0.2">
      <c r="A2096" s="6"/>
      <c r="C2096" s="18" t="s">
        <v>2850</v>
      </c>
      <c r="D2096" s="6"/>
      <c r="E2096" s="6" t="s">
        <v>3811</v>
      </c>
      <c r="F2096" s="6"/>
    </row>
    <row r="2097" spans="1:6" x14ac:dyDescent="0.2">
      <c r="A2097" s="6"/>
      <c r="C2097" s="18" t="s">
        <v>987</v>
      </c>
      <c r="D2097" s="6"/>
      <c r="E2097" s="158" t="s">
        <v>5983</v>
      </c>
      <c r="F2097" s="6"/>
    </row>
    <row r="2098" spans="1:6" x14ac:dyDescent="0.2">
      <c r="A2098" s="6"/>
      <c r="C2098" s="18" t="s">
        <v>2793</v>
      </c>
      <c r="D2098" s="6"/>
      <c r="E2098" s="158" t="s">
        <v>6401</v>
      </c>
      <c r="F2098" s="6"/>
    </row>
    <row r="2099" spans="1:6" x14ac:dyDescent="0.2">
      <c r="A2099" s="6"/>
      <c r="C2099" s="18" t="s">
        <v>6785</v>
      </c>
      <c r="D2099" s="6"/>
      <c r="E2099" s="158" t="s">
        <v>6786</v>
      </c>
      <c r="F2099" s="6"/>
    </row>
    <row r="2100" spans="1:6" ht="25.5" x14ac:dyDescent="0.2">
      <c r="A2100" s="6"/>
      <c r="C2100" s="18" t="s">
        <v>3337</v>
      </c>
      <c r="D2100" s="6"/>
      <c r="E2100" s="158" t="s">
        <v>3338</v>
      </c>
      <c r="F2100" s="6"/>
    </row>
    <row r="2101" spans="1:6" ht="25.5" x14ac:dyDescent="0.2">
      <c r="A2101" s="6"/>
      <c r="C2101" s="15" t="s">
        <v>8222</v>
      </c>
      <c r="D2101" s="6"/>
      <c r="E2101" s="368" t="s">
        <v>8223</v>
      </c>
      <c r="F2101" s="6"/>
    </row>
    <row r="2102" spans="1:6" x14ac:dyDescent="0.2">
      <c r="A2102" s="6"/>
      <c r="C2102" s="15" t="s">
        <v>8651</v>
      </c>
      <c r="D2102" s="6"/>
      <c r="E2102" s="424" t="s">
        <v>8652</v>
      </c>
      <c r="F2102" s="6"/>
    </row>
    <row r="2103" spans="1:6" x14ac:dyDescent="0.2">
      <c r="A2103" s="6"/>
      <c r="C2103" s="18" t="s">
        <v>1675</v>
      </c>
      <c r="D2103" s="6"/>
      <c r="E2103" s="158" t="s">
        <v>1071</v>
      </c>
      <c r="F2103" s="6"/>
    </row>
    <row r="2104" spans="1:6" ht="25.5" x14ac:dyDescent="0.2">
      <c r="A2104" s="6"/>
      <c r="C2104" s="18" t="s">
        <v>454</v>
      </c>
      <c r="D2104" s="6"/>
      <c r="E2104" s="158" t="s">
        <v>6617</v>
      </c>
      <c r="F2104" s="6"/>
    </row>
    <row r="2105" spans="1:6" x14ac:dyDescent="0.2">
      <c r="A2105" s="6"/>
      <c r="C2105" s="18" t="s">
        <v>5912</v>
      </c>
      <c r="D2105" s="6"/>
      <c r="E2105" s="158" t="s">
        <v>5913</v>
      </c>
      <c r="F2105" s="6"/>
    </row>
    <row r="2106" spans="1:6" x14ac:dyDescent="0.2">
      <c r="A2106" s="6"/>
      <c r="C2106" s="15" t="s">
        <v>11275</v>
      </c>
      <c r="D2106" s="6"/>
      <c r="E2106" s="807" t="s">
        <v>11272</v>
      </c>
      <c r="F2106" s="6"/>
    </row>
    <row r="2107" spans="1:6" x14ac:dyDescent="0.2">
      <c r="A2107" s="6"/>
      <c r="C2107" s="15" t="s">
        <v>11276</v>
      </c>
      <c r="D2107" s="6"/>
      <c r="E2107" s="807" t="s">
        <v>11273</v>
      </c>
      <c r="F2107" s="6"/>
    </row>
    <row r="2108" spans="1:6" x14ac:dyDescent="0.2">
      <c r="A2108" s="6"/>
      <c r="C2108" s="15" t="s">
        <v>11277</v>
      </c>
      <c r="D2108" s="6"/>
      <c r="E2108" s="807" t="s">
        <v>11274</v>
      </c>
      <c r="F2108" s="6"/>
    </row>
    <row r="2109" spans="1:6" x14ac:dyDescent="0.2">
      <c r="A2109" s="6"/>
      <c r="C2109" s="15" t="s">
        <v>11503</v>
      </c>
      <c r="D2109" s="6"/>
      <c r="E2109" s="874" t="s">
        <v>11501</v>
      </c>
      <c r="F2109" s="6"/>
    </row>
    <row r="2110" spans="1:6" x14ac:dyDescent="0.2">
      <c r="A2110" s="6"/>
      <c r="C2110" s="15" t="s">
        <v>11505</v>
      </c>
      <c r="D2110" s="6"/>
      <c r="E2110" s="874" t="s">
        <v>11504</v>
      </c>
      <c r="F2110" s="6"/>
    </row>
    <row r="2111" spans="1:6" x14ac:dyDescent="0.2">
      <c r="A2111" s="6"/>
      <c r="C2111" s="15" t="s">
        <v>11506</v>
      </c>
      <c r="D2111" s="6"/>
      <c r="E2111" s="874" t="s">
        <v>11498</v>
      </c>
      <c r="F2111" s="6"/>
    </row>
    <row r="2112" spans="1:6" x14ac:dyDescent="0.2">
      <c r="A2112" s="6"/>
      <c r="C2112" s="15" t="s">
        <v>11507</v>
      </c>
      <c r="D2112" s="6"/>
      <c r="E2112" s="874" t="s">
        <v>11499</v>
      </c>
      <c r="F2112" s="6"/>
    </row>
    <row r="2113" spans="1:6" x14ac:dyDescent="0.2">
      <c r="A2113" s="6"/>
      <c r="C2113" s="15" t="s">
        <v>11508</v>
      </c>
      <c r="D2113" s="6"/>
      <c r="E2113" s="874" t="s">
        <v>11502</v>
      </c>
      <c r="F2113" s="6"/>
    </row>
    <row r="2114" spans="1:6" x14ac:dyDescent="0.2">
      <c r="A2114" s="6"/>
      <c r="C2114" s="15" t="s">
        <v>11509</v>
      </c>
      <c r="D2114" s="6"/>
      <c r="E2114" s="874" t="s">
        <v>11500</v>
      </c>
      <c r="F2114" s="6"/>
    </row>
    <row r="2115" spans="1:6" x14ac:dyDescent="0.2">
      <c r="A2115" s="6"/>
      <c r="C2115" s="18" t="s">
        <v>498</v>
      </c>
      <c r="D2115" s="6"/>
      <c r="E2115" s="158" t="s">
        <v>499</v>
      </c>
      <c r="F2115" s="6"/>
    </row>
    <row r="2116" spans="1:6" x14ac:dyDescent="0.2">
      <c r="A2116" s="6"/>
      <c r="C2116" s="18" t="s">
        <v>4373</v>
      </c>
      <c r="D2116" s="6"/>
      <c r="E2116" s="158" t="s">
        <v>3603</v>
      </c>
      <c r="F2116" s="6"/>
    </row>
    <row r="2117" spans="1:6" x14ac:dyDescent="0.2">
      <c r="A2117" s="6"/>
      <c r="C2117" s="18" t="s">
        <v>4374</v>
      </c>
      <c r="D2117" s="6"/>
      <c r="E2117" s="158" t="s">
        <v>4988</v>
      </c>
      <c r="F2117" s="6"/>
    </row>
    <row r="2118" spans="1:6" x14ac:dyDescent="0.2">
      <c r="A2118" s="6"/>
      <c r="C2118" s="18" t="s">
        <v>4561</v>
      </c>
      <c r="D2118" s="6"/>
      <c r="E2118" s="158" t="s">
        <v>4403</v>
      </c>
      <c r="F2118" s="6"/>
    </row>
    <row r="2119" spans="1:6" ht="25.5" x14ac:dyDescent="0.2">
      <c r="A2119" s="6"/>
      <c r="C2119" s="18" t="s">
        <v>6138</v>
      </c>
      <c r="D2119" s="6"/>
      <c r="E2119" s="158" t="s">
        <v>7243</v>
      </c>
      <c r="F2119" s="6"/>
    </row>
    <row r="2120" spans="1:6" x14ac:dyDescent="0.2">
      <c r="A2120" s="6"/>
      <c r="C2120" s="18" t="s">
        <v>6577</v>
      </c>
      <c r="D2120" s="6"/>
      <c r="E2120" s="158" t="s">
        <v>957</v>
      </c>
      <c r="F2120" s="6"/>
    </row>
    <row r="2121" spans="1:6" x14ac:dyDescent="0.2">
      <c r="A2121" s="6"/>
      <c r="C2121" s="15" t="s">
        <v>8668</v>
      </c>
      <c r="D2121" s="6"/>
      <c r="E2121" s="256" t="s">
        <v>8661</v>
      </c>
      <c r="F2121" s="6"/>
    </row>
    <row r="2122" spans="1:6" x14ac:dyDescent="0.2">
      <c r="A2122" s="6"/>
      <c r="C2122" s="18" t="s">
        <v>2272</v>
      </c>
      <c r="D2122" s="6"/>
      <c r="E2122" s="158" t="s">
        <v>2555</v>
      </c>
      <c r="F2122" s="6"/>
    </row>
    <row r="2123" spans="1:6" x14ac:dyDescent="0.2">
      <c r="A2123" s="6"/>
      <c r="C2123" s="18" t="s">
        <v>4662</v>
      </c>
      <c r="D2123" s="6"/>
      <c r="E2123" s="158" t="s">
        <v>98</v>
      </c>
      <c r="F2123" s="6"/>
    </row>
    <row r="2124" spans="1:6" x14ac:dyDescent="0.2">
      <c r="A2124" s="6"/>
      <c r="C2124" s="18" t="s">
        <v>4663</v>
      </c>
      <c r="D2124" s="6"/>
      <c r="E2124" s="158" t="s">
        <v>4664</v>
      </c>
      <c r="F2124" s="6"/>
    </row>
    <row r="2125" spans="1:6" x14ac:dyDescent="0.2">
      <c r="A2125" s="6"/>
      <c r="C2125" s="18" t="s">
        <v>4666</v>
      </c>
      <c r="D2125" s="6"/>
      <c r="E2125" s="158" t="s">
        <v>4665</v>
      </c>
      <c r="F2125" s="6"/>
    </row>
    <row r="2126" spans="1:6" x14ac:dyDescent="0.2">
      <c r="A2126" s="6"/>
      <c r="C2126" s="18" t="s">
        <v>827</v>
      </c>
      <c r="D2126" s="6"/>
      <c r="E2126" s="6" t="s">
        <v>828</v>
      </c>
      <c r="F2126" s="6"/>
    </row>
    <row r="2127" spans="1:6" x14ac:dyDescent="0.2">
      <c r="A2127" s="6"/>
      <c r="C2127" s="18" t="s">
        <v>1142</v>
      </c>
      <c r="D2127" s="6"/>
      <c r="E2127" s="6" t="s">
        <v>3140</v>
      </c>
      <c r="F2127" s="6"/>
    </row>
    <row r="2128" spans="1:6" x14ac:dyDescent="0.2">
      <c r="A2128" s="6"/>
      <c r="C2128" s="18" t="s">
        <v>4898</v>
      </c>
      <c r="D2128" s="6"/>
      <c r="E2128" s="6" t="s">
        <v>6175</v>
      </c>
      <c r="F2128" s="6"/>
    </row>
    <row r="2129" spans="1:6" x14ac:dyDescent="0.2">
      <c r="A2129" s="6"/>
      <c r="C2129" s="18" t="s">
        <v>7128</v>
      </c>
      <c r="D2129" s="6"/>
      <c r="E2129" s="6" t="s">
        <v>1204</v>
      </c>
      <c r="F2129" s="6"/>
    </row>
    <row r="2130" spans="1:6" x14ac:dyDescent="0.2">
      <c r="A2130" s="6"/>
      <c r="C2130" s="6" t="s">
        <v>7097</v>
      </c>
      <c r="D2130" s="6"/>
      <c r="E2130" s="4" t="s">
        <v>5331</v>
      </c>
      <c r="F2130" s="6"/>
    </row>
    <row r="2131" spans="1:6" x14ac:dyDescent="0.2">
      <c r="A2131" s="6"/>
      <c r="C2131" s="6" t="s">
        <v>2659</v>
      </c>
      <c r="D2131" s="6"/>
      <c r="E2131" s="4" t="s">
        <v>2660</v>
      </c>
      <c r="F2131" s="6"/>
    </row>
    <row r="2132" spans="1:6" x14ac:dyDescent="0.2">
      <c r="A2132" s="6"/>
      <c r="C2132" s="18" t="s">
        <v>6809</v>
      </c>
      <c r="D2132" s="18"/>
      <c r="E2132" s="6" t="s">
        <v>6810</v>
      </c>
      <c r="F2132" s="6"/>
    </row>
    <row r="2133" spans="1:6" x14ac:dyDescent="0.2">
      <c r="A2133" s="6"/>
      <c r="C2133" s="18" t="s">
        <v>6811</v>
      </c>
      <c r="D2133" s="18"/>
      <c r="E2133" s="6" t="s">
        <v>4077</v>
      </c>
      <c r="F2133" s="6"/>
    </row>
    <row r="2134" spans="1:6" x14ac:dyDescent="0.2">
      <c r="A2134" s="6"/>
      <c r="C2134" s="18" t="s">
        <v>4078</v>
      </c>
      <c r="D2134" s="18"/>
      <c r="E2134" s="6" t="s">
        <v>1069</v>
      </c>
      <c r="F2134" s="6"/>
    </row>
    <row r="2135" spans="1:6" x14ac:dyDescent="0.2">
      <c r="A2135" s="6"/>
      <c r="C2135" s="18" t="s">
        <v>1070</v>
      </c>
      <c r="D2135" s="18"/>
      <c r="E2135" s="6" t="s">
        <v>343</v>
      </c>
      <c r="F2135" s="6"/>
    </row>
    <row r="2136" spans="1:6" x14ac:dyDescent="0.2">
      <c r="A2136" s="6"/>
      <c r="C2136" s="18" t="s">
        <v>7803</v>
      </c>
      <c r="D2136" s="6"/>
      <c r="E2136" s="4" t="s">
        <v>7802</v>
      </c>
      <c r="F2136" s="6"/>
    </row>
    <row r="2137" spans="1:6" x14ac:dyDescent="0.2">
      <c r="A2137" s="6"/>
      <c r="C2137" s="15" t="s">
        <v>11278</v>
      </c>
      <c r="D2137" s="6"/>
      <c r="E2137" s="4" t="s">
        <v>11279</v>
      </c>
      <c r="F2137" s="6"/>
    </row>
    <row r="2138" spans="1:6" x14ac:dyDescent="0.2">
      <c r="A2138" s="6"/>
      <c r="C2138" s="18" t="s">
        <v>6176</v>
      </c>
      <c r="D2138" s="6"/>
      <c r="E2138" s="6" t="s">
        <v>3173</v>
      </c>
      <c r="F2138" s="6"/>
    </row>
    <row r="2139" spans="1:6" x14ac:dyDescent="0.2">
      <c r="A2139" s="6"/>
      <c r="C2139" s="18" t="s">
        <v>3174</v>
      </c>
      <c r="D2139" s="6"/>
      <c r="E2139" s="6" t="s">
        <v>1676</v>
      </c>
      <c r="F2139" s="6"/>
    </row>
    <row r="2140" spans="1:6" x14ac:dyDescent="0.2">
      <c r="A2140" s="6"/>
      <c r="C2140" s="18" t="s">
        <v>1516</v>
      </c>
      <c r="D2140" s="6"/>
      <c r="E2140" s="6" t="s">
        <v>2908</v>
      </c>
      <c r="F2140" s="6"/>
    </row>
    <row r="2141" spans="1:6" x14ac:dyDescent="0.2">
      <c r="A2141" s="6"/>
      <c r="C2141" s="18" t="s">
        <v>7462</v>
      </c>
      <c r="D2141" s="6"/>
      <c r="E2141" s="158" t="s">
        <v>453</v>
      </c>
      <c r="F2141" s="6"/>
    </row>
    <row r="2142" spans="1:6" x14ac:dyDescent="0.2">
      <c r="A2142" s="6"/>
      <c r="C2142" s="18" t="s">
        <v>6627</v>
      </c>
      <c r="D2142" s="6"/>
      <c r="E2142" s="158" t="s">
        <v>6628</v>
      </c>
      <c r="F2142" s="6"/>
    </row>
    <row r="2143" spans="1:6" x14ac:dyDescent="0.2">
      <c r="A2143" s="6"/>
      <c r="C2143" s="18" t="s">
        <v>6629</v>
      </c>
      <c r="D2143" s="6"/>
      <c r="E2143" s="9" t="s">
        <v>6630</v>
      </c>
      <c r="F2143" s="6"/>
    </row>
    <row r="2144" spans="1:6" x14ac:dyDescent="0.2">
      <c r="A2144" s="3"/>
      <c r="B2144" s="18"/>
      <c r="C2144" s="4" t="s">
        <v>3602</v>
      </c>
      <c r="E2144" s="4" t="s">
        <v>4989</v>
      </c>
    </row>
    <row r="2145" spans="1:6" x14ac:dyDescent="0.2">
      <c r="A2145" s="3"/>
      <c r="B2145" s="18"/>
      <c r="C2145" s="4" t="s">
        <v>5731</v>
      </c>
      <c r="E2145" s="4" t="s">
        <v>5732</v>
      </c>
    </row>
    <row r="2146" spans="1:6" x14ac:dyDescent="0.2">
      <c r="A2146" s="3"/>
      <c r="B2146" s="18"/>
      <c r="C2146" s="4" t="s">
        <v>6465</v>
      </c>
      <c r="E2146" s="4" t="s">
        <v>7482</v>
      </c>
    </row>
    <row r="2147" spans="1:6" x14ac:dyDescent="0.2">
      <c r="A2147" s="3"/>
      <c r="B2147" s="18"/>
      <c r="C2147" s="4" t="s">
        <v>3225</v>
      </c>
      <c r="E2147" s="58" t="s">
        <v>7312</v>
      </c>
    </row>
    <row r="2148" spans="1:6" x14ac:dyDescent="0.2">
      <c r="A2148" s="3"/>
      <c r="B2148" s="18"/>
      <c r="C2148" s="4" t="s">
        <v>958</v>
      </c>
      <c r="E2148" s="58" t="s">
        <v>959</v>
      </c>
    </row>
    <row r="2149" spans="1:6" x14ac:dyDescent="0.2">
      <c r="A2149" s="3"/>
      <c r="B2149" s="18"/>
      <c r="C2149" s="4" t="s">
        <v>962</v>
      </c>
      <c r="E2149" s="58" t="s">
        <v>963</v>
      </c>
    </row>
    <row r="2150" spans="1:6" x14ac:dyDescent="0.2">
      <c r="A2150" s="3"/>
      <c r="B2150" s="18"/>
      <c r="C2150" s="4" t="s">
        <v>7762</v>
      </c>
      <c r="E2150" s="256" t="s">
        <v>7761</v>
      </c>
    </row>
    <row r="2151" spans="1:6" x14ac:dyDescent="0.2">
      <c r="A2151" s="3"/>
      <c r="B2151" s="18"/>
      <c r="C2151" s="4" t="s">
        <v>11044</v>
      </c>
      <c r="E2151" s="256" t="s">
        <v>11045</v>
      </c>
    </row>
    <row r="2152" spans="1:6" x14ac:dyDescent="0.2">
      <c r="A2152" s="3"/>
      <c r="B2152" s="18"/>
      <c r="C2152" s="4" t="s">
        <v>7244</v>
      </c>
      <c r="E2152" s="158" t="s">
        <v>7245</v>
      </c>
    </row>
    <row r="2153" spans="1:6" x14ac:dyDescent="0.2">
      <c r="A2153" s="3"/>
      <c r="B2153" s="18"/>
      <c r="C2153" s="4" t="s">
        <v>1491</v>
      </c>
      <c r="E2153" s="162" t="s">
        <v>1492</v>
      </c>
    </row>
    <row r="2154" spans="1:6" x14ac:dyDescent="0.2">
      <c r="A2154" s="3"/>
      <c r="B2154" s="18"/>
      <c r="C2154" s="4" t="s">
        <v>11752</v>
      </c>
      <c r="E2154" s="903" t="s">
        <v>11753</v>
      </c>
    </row>
    <row r="2155" spans="1:6" x14ac:dyDescent="0.2">
      <c r="A2155" s="6"/>
      <c r="C2155" s="18" t="s">
        <v>63</v>
      </c>
      <c r="D2155" s="6"/>
      <c r="E2155" s="6" t="s">
        <v>3113</v>
      </c>
      <c r="F2155" s="6"/>
    </row>
    <row r="2156" spans="1:6" x14ac:dyDescent="0.2">
      <c r="A2156" s="6"/>
      <c r="C2156" s="18" t="s">
        <v>4899</v>
      </c>
      <c r="D2156" s="6"/>
      <c r="E2156" s="6" t="s">
        <v>826</v>
      </c>
      <c r="F2156" s="6"/>
    </row>
    <row r="2157" spans="1:6" x14ac:dyDescent="0.2">
      <c r="A2157" s="6"/>
      <c r="C2157" s="18" t="s">
        <v>2054</v>
      </c>
      <c r="D2157" s="6"/>
      <c r="E2157" s="6" t="s">
        <v>1904</v>
      </c>
      <c r="F2157" s="6"/>
    </row>
    <row r="2158" spans="1:6" x14ac:dyDescent="0.2">
      <c r="A2158" s="6"/>
      <c r="C2158" s="18" t="s">
        <v>3593</v>
      </c>
      <c r="D2158" s="6"/>
      <c r="E2158" s="6" t="s">
        <v>1993</v>
      </c>
      <c r="F2158" s="6"/>
    </row>
    <row r="2159" spans="1:6" ht="25.5" x14ac:dyDescent="0.2">
      <c r="A2159" s="6"/>
      <c r="C2159" s="18" t="s">
        <v>2320</v>
      </c>
      <c r="D2159" s="6"/>
      <c r="E2159" s="158" t="s">
        <v>2321</v>
      </c>
      <c r="F2159" s="6"/>
    </row>
    <row r="2160" spans="1:6" ht="25.5" x14ac:dyDescent="0.2">
      <c r="A2160" s="6"/>
      <c r="C2160" s="18" t="s">
        <v>5193</v>
      </c>
      <c r="D2160" s="6"/>
      <c r="E2160" s="158" t="s">
        <v>5938</v>
      </c>
      <c r="F2160" s="6"/>
    </row>
    <row r="2161" spans="1:6" x14ac:dyDescent="0.2">
      <c r="A2161" s="6"/>
      <c r="C2161" s="18" t="s">
        <v>1489</v>
      </c>
      <c r="D2161" s="6"/>
      <c r="E2161" s="158" t="s">
        <v>2390</v>
      </c>
      <c r="F2161" s="6"/>
    </row>
    <row r="2162" spans="1:6" ht="25.5" x14ac:dyDescent="0.2">
      <c r="A2162" s="6"/>
      <c r="C2162" s="18" t="s">
        <v>1936</v>
      </c>
      <c r="D2162" s="6"/>
      <c r="E2162" s="158" t="s">
        <v>1937</v>
      </c>
      <c r="F2162" s="6"/>
    </row>
    <row r="2163" spans="1:6" x14ac:dyDescent="0.2">
      <c r="A2163" s="6"/>
      <c r="B2163" s="9" t="s">
        <v>1518</v>
      </c>
      <c r="C2163" s="18"/>
      <c r="D2163" s="6" t="s">
        <v>7542</v>
      </c>
      <c r="E2163" s="6"/>
      <c r="F2163" s="6"/>
    </row>
    <row r="2164" spans="1:6" x14ac:dyDescent="0.2">
      <c r="A2164" s="6"/>
      <c r="C2164" s="18" t="s">
        <v>7543</v>
      </c>
      <c r="D2164" s="6"/>
      <c r="E2164" s="6" t="s">
        <v>2045</v>
      </c>
      <c r="F2164" s="6"/>
    </row>
    <row r="2165" spans="1:6" x14ac:dyDescent="0.2">
      <c r="A2165" s="6"/>
      <c r="C2165" s="18" t="s">
        <v>220</v>
      </c>
      <c r="D2165" s="6"/>
      <c r="E2165" s="6" t="s">
        <v>221</v>
      </c>
      <c r="F2165" s="6"/>
    </row>
    <row r="2166" spans="1:6" x14ac:dyDescent="0.2">
      <c r="A2166" s="6"/>
      <c r="B2166" s="9" t="s">
        <v>2450</v>
      </c>
      <c r="C2166" s="18"/>
      <c r="D2166" s="6" t="s">
        <v>6620</v>
      </c>
      <c r="E2166" s="6"/>
      <c r="F2166" s="6"/>
    </row>
    <row r="2167" spans="1:6" x14ac:dyDescent="0.2">
      <c r="A2167" s="6"/>
      <c r="C2167" s="15" t="s">
        <v>10732</v>
      </c>
      <c r="D2167" s="6"/>
      <c r="E2167" s="6" t="s">
        <v>62</v>
      </c>
      <c r="F2167" s="6" t="s">
        <v>10838</v>
      </c>
    </row>
    <row r="2168" spans="1:6" x14ac:dyDescent="0.2">
      <c r="A2168" s="6"/>
      <c r="C2168" s="15" t="s">
        <v>10837</v>
      </c>
      <c r="D2168" s="6"/>
      <c r="E2168" s="6" t="s">
        <v>2846</v>
      </c>
      <c r="F2168" s="6" t="s">
        <v>10838</v>
      </c>
    </row>
    <row r="2169" spans="1:6" x14ac:dyDescent="0.2">
      <c r="A2169" s="6"/>
      <c r="C2169" s="15" t="s">
        <v>5637</v>
      </c>
      <c r="D2169" s="6"/>
      <c r="E2169" s="6" t="s">
        <v>5636</v>
      </c>
      <c r="F2169" s="6" t="s">
        <v>10838</v>
      </c>
    </row>
    <row r="2170" spans="1:6" x14ac:dyDescent="0.2">
      <c r="A2170" s="6"/>
      <c r="C2170" s="15" t="s">
        <v>6345</v>
      </c>
      <c r="D2170" s="6"/>
      <c r="E2170" s="6" t="s">
        <v>5213</v>
      </c>
      <c r="F2170" s="6" t="s">
        <v>10838</v>
      </c>
    </row>
    <row r="2171" spans="1:6" x14ac:dyDescent="0.2">
      <c r="A2171" s="6"/>
      <c r="C2171" s="15" t="s">
        <v>10839</v>
      </c>
      <c r="D2171" s="6"/>
      <c r="E2171" s="6" t="s">
        <v>10733</v>
      </c>
      <c r="F2171" s="6"/>
    </row>
    <row r="2172" spans="1:6" ht="25.5" x14ac:dyDescent="0.2">
      <c r="A2172" s="6"/>
      <c r="B2172" s="18"/>
      <c r="C2172" s="18" t="s">
        <v>7743</v>
      </c>
      <c r="D2172" s="6"/>
      <c r="E2172" s="162" t="s">
        <v>7744</v>
      </c>
    </row>
    <row r="2173" spans="1:6" x14ac:dyDescent="0.2">
      <c r="A2173" s="6"/>
      <c r="C2173" s="18" t="s">
        <v>6403</v>
      </c>
      <c r="D2173" s="6"/>
      <c r="E2173" s="158" t="s">
        <v>6404</v>
      </c>
      <c r="F2173" s="6"/>
    </row>
    <row r="2174" spans="1:6" x14ac:dyDescent="0.2">
      <c r="A2174" s="6"/>
      <c r="B2174" s="18"/>
      <c r="C2174" s="18" t="s">
        <v>6454</v>
      </c>
      <c r="D2174" s="6"/>
      <c r="E2174" s="158" t="s">
        <v>7332</v>
      </c>
      <c r="F2174" s="6"/>
    </row>
    <row r="2175" spans="1:6" x14ac:dyDescent="0.2">
      <c r="A2175" s="6"/>
      <c r="B2175" s="18"/>
      <c r="C2175" s="18" t="s">
        <v>7508</v>
      </c>
      <c r="D2175" s="6"/>
      <c r="E2175" s="158" t="s">
        <v>7509</v>
      </c>
      <c r="F2175" s="6"/>
    </row>
    <row r="2176" spans="1:6" ht="25.5" x14ac:dyDescent="0.2">
      <c r="A2176" s="6"/>
      <c r="B2176" s="18"/>
      <c r="C2176" s="18" t="s">
        <v>4694</v>
      </c>
      <c r="D2176" s="6"/>
      <c r="E2176" s="158" t="s">
        <v>7144</v>
      </c>
      <c r="F2176" s="6"/>
    </row>
    <row r="2177" spans="1:6" x14ac:dyDescent="0.2">
      <c r="A2177" s="6"/>
      <c r="B2177" s="18"/>
      <c r="C2177" s="18" t="s">
        <v>2438</v>
      </c>
      <c r="D2177" s="6"/>
      <c r="E2177" s="158" t="s">
        <v>4811</v>
      </c>
      <c r="F2177" s="6"/>
    </row>
    <row r="2178" spans="1:6" x14ac:dyDescent="0.2">
      <c r="A2178" s="6"/>
      <c r="B2178" s="18"/>
      <c r="C2178" s="18" t="s">
        <v>329</v>
      </c>
      <c r="D2178" s="6"/>
      <c r="E2178" s="158" t="s">
        <v>328</v>
      </c>
      <c r="F2178" s="6"/>
    </row>
    <row r="2179" spans="1:6" x14ac:dyDescent="0.2">
      <c r="A2179" s="6"/>
      <c r="B2179" s="18"/>
      <c r="C2179" s="15" t="s">
        <v>8176</v>
      </c>
      <c r="D2179" s="6"/>
      <c r="E2179" s="259" t="s">
        <v>8177</v>
      </c>
      <c r="F2179" s="6"/>
    </row>
    <row r="2180" spans="1:6" x14ac:dyDescent="0.2">
      <c r="A2180" s="6"/>
      <c r="B2180" s="18"/>
      <c r="C2180" s="15" t="s">
        <v>9512</v>
      </c>
      <c r="D2180" s="6"/>
      <c r="E2180" s="539" t="s">
        <v>9513</v>
      </c>
      <c r="F2180" s="195" t="s">
        <v>7890</v>
      </c>
    </row>
    <row r="2181" spans="1:6" ht="51" x14ac:dyDescent="0.2">
      <c r="A2181" s="6"/>
      <c r="B2181" s="18"/>
      <c r="C2181" s="15" t="s">
        <v>10090</v>
      </c>
      <c r="D2181" s="6"/>
      <c r="E2181" s="665" t="s">
        <v>10092</v>
      </c>
      <c r="F2181" s="195" t="s">
        <v>10091</v>
      </c>
    </row>
    <row r="2182" spans="1:6" x14ac:dyDescent="0.2">
      <c r="A2182" s="6"/>
      <c r="B2182" s="18"/>
      <c r="C2182" s="15" t="s">
        <v>10935</v>
      </c>
      <c r="D2182" s="6"/>
      <c r="E2182" s="751" t="s">
        <v>10936</v>
      </c>
      <c r="F2182" s="195" t="s">
        <v>7890</v>
      </c>
    </row>
    <row r="2183" spans="1:6" x14ac:dyDescent="0.2">
      <c r="A2183" s="6"/>
      <c r="B2183" s="18"/>
      <c r="C2183" s="15" t="s">
        <v>11215</v>
      </c>
      <c r="D2183" s="6"/>
      <c r="E2183" s="798" t="s">
        <v>11214</v>
      </c>
      <c r="F2183" s="195" t="s">
        <v>7896</v>
      </c>
    </row>
    <row r="2184" spans="1:6" x14ac:dyDescent="0.2">
      <c r="A2184" s="6"/>
      <c r="B2184" s="18"/>
      <c r="C2184" s="15" t="s">
        <v>11585</v>
      </c>
      <c r="D2184" s="6"/>
      <c r="E2184" s="889" t="s">
        <v>11586</v>
      </c>
      <c r="F2184" s="195" t="s">
        <v>7894</v>
      </c>
    </row>
    <row r="2185" spans="1:6" x14ac:dyDescent="0.2">
      <c r="A2185" s="6"/>
      <c r="B2185" s="18"/>
      <c r="C2185" s="15" t="s">
        <v>11591</v>
      </c>
      <c r="D2185" s="6"/>
      <c r="E2185" s="892" t="s">
        <v>11592</v>
      </c>
      <c r="F2185" s="195" t="s">
        <v>7894</v>
      </c>
    </row>
    <row r="2186" spans="1:6" x14ac:dyDescent="0.2">
      <c r="A2186" s="6"/>
      <c r="B2186" s="18"/>
      <c r="C2186" s="15"/>
      <c r="D2186" s="6"/>
      <c r="E2186" s="889"/>
      <c r="F2186" s="195"/>
    </row>
    <row r="2187" spans="1:6" x14ac:dyDescent="0.2">
      <c r="A2187" s="6"/>
      <c r="B2187" s="18"/>
      <c r="C2187" s="18" t="s">
        <v>3426</v>
      </c>
      <c r="D2187" s="6"/>
      <c r="E2187" s="158" t="s">
        <v>4811</v>
      </c>
      <c r="F2187" s="6"/>
    </row>
    <row r="2188" spans="1:6" x14ac:dyDescent="0.2">
      <c r="A2188" s="6"/>
      <c r="B2188" s="18"/>
      <c r="C2188" s="18" t="s">
        <v>5703</v>
      </c>
      <c r="D2188" s="6"/>
      <c r="E2188" s="158" t="s">
        <v>5704</v>
      </c>
      <c r="F2188" s="6"/>
    </row>
    <row r="2189" spans="1:6" x14ac:dyDescent="0.2">
      <c r="A2189" s="6"/>
      <c r="B2189" s="18"/>
      <c r="C2189" s="18" t="s">
        <v>1135</v>
      </c>
      <c r="D2189" s="6"/>
      <c r="E2189" s="158" t="s">
        <v>2345</v>
      </c>
      <c r="F2189" s="6"/>
    </row>
    <row r="2190" spans="1:6" x14ac:dyDescent="0.2">
      <c r="A2190" s="6"/>
      <c r="B2190" s="18"/>
      <c r="C2190" s="18" t="s">
        <v>4443</v>
      </c>
      <c r="D2190" s="6"/>
      <c r="E2190" s="158" t="s">
        <v>4566</v>
      </c>
      <c r="F2190" s="6"/>
    </row>
    <row r="2191" spans="1:6" x14ac:dyDescent="0.2">
      <c r="A2191" s="6"/>
      <c r="B2191" s="18"/>
      <c r="C2191" s="18" t="s">
        <v>5761</v>
      </c>
      <c r="D2191" s="6"/>
      <c r="E2191" s="158" t="s">
        <v>5762</v>
      </c>
      <c r="F2191" s="6"/>
    </row>
    <row r="2192" spans="1:6" x14ac:dyDescent="0.2">
      <c r="A2192" s="6"/>
      <c r="B2192" s="18"/>
      <c r="C2192" s="18" t="s">
        <v>5791</v>
      </c>
      <c r="D2192" s="6"/>
      <c r="E2192" s="158" t="s">
        <v>4258</v>
      </c>
      <c r="F2192" s="6"/>
    </row>
    <row r="2193" spans="1:7" x14ac:dyDescent="0.2">
      <c r="A2193" s="6"/>
      <c r="B2193" s="18"/>
      <c r="C2193" s="18" t="s">
        <v>5792</v>
      </c>
      <c r="D2193" s="6"/>
      <c r="E2193" s="158" t="s">
        <v>328</v>
      </c>
      <c r="F2193" s="6"/>
    </row>
    <row r="2194" spans="1:7" ht="25.5" x14ac:dyDescent="0.2">
      <c r="A2194" s="6"/>
      <c r="B2194" s="18"/>
      <c r="C2194" s="18" t="s">
        <v>3463</v>
      </c>
      <c r="D2194" s="6"/>
      <c r="E2194" s="158" t="s">
        <v>3604</v>
      </c>
      <c r="F2194" s="6"/>
    </row>
    <row r="2195" spans="1:7" ht="51" x14ac:dyDescent="0.2">
      <c r="A2195" s="6"/>
      <c r="B2195" s="18"/>
      <c r="C2195" s="18" t="s">
        <v>6163</v>
      </c>
      <c r="D2195" s="6"/>
      <c r="E2195" s="158" t="s">
        <v>6116</v>
      </c>
      <c r="F2195" s="6"/>
    </row>
    <row r="2196" spans="1:7" x14ac:dyDescent="0.2">
      <c r="A2196" s="6"/>
      <c r="B2196" s="18"/>
      <c r="C2196" s="18" t="s">
        <v>4239</v>
      </c>
      <c r="D2196" s="6"/>
      <c r="E2196" s="158" t="s">
        <v>4240</v>
      </c>
      <c r="F2196" s="6"/>
    </row>
    <row r="2197" spans="1:7" x14ac:dyDescent="0.2">
      <c r="A2197" s="6"/>
      <c r="B2197" s="18"/>
      <c r="C2197" s="18" t="s">
        <v>101</v>
      </c>
      <c r="D2197" s="6"/>
      <c r="E2197" s="158" t="s">
        <v>7831</v>
      </c>
      <c r="F2197" s="6"/>
    </row>
    <row r="2198" spans="1:7" x14ac:dyDescent="0.2">
      <c r="A2198" s="6"/>
      <c r="B2198" s="18"/>
      <c r="C2198" s="15" t="s">
        <v>7832</v>
      </c>
      <c r="D2198" s="6"/>
      <c r="E2198" s="260" t="s">
        <v>7833</v>
      </c>
      <c r="F2198" s="6"/>
    </row>
    <row r="2199" spans="1:7" x14ac:dyDescent="0.2">
      <c r="A2199" s="6"/>
      <c r="B2199" s="18"/>
      <c r="C2199" s="15" t="s">
        <v>7835</v>
      </c>
      <c r="D2199" s="6"/>
      <c r="E2199" s="259" t="s">
        <v>7834</v>
      </c>
      <c r="F2199" s="6"/>
    </row>
    <row r="2200" spans="1:7" x14ac:dyDescent="0.2">
      <c r="A2200" s="6"/>
      <c r="B2200" s="18"/>
      <c r="C2200" s="15" t="s">
        <v>8967</v>
      </c>
      <c r="D2200" s="6"/>
      <c r="E2200" s="273" t="s">
        <v>8966</v>
      </c>
      <c r="F2200" s="6"/>
    </row>
    <row r="2201" spans="1:7" x14ac:dyDescent="0.2">
      <c r="A2201" s="6"/>
      <c r="B2201" s="18"/>
      <c r="C2201" s="15" t="s">
        <v>10067</v>
      </c>
      <c r="D2201" s="6"/>
      <c r="E2201" t="s">
        <v>10068</v>
      </c>
      <c r="F2201" s="6"/>
    </row>
    <row r="2202" spans="1:7" x14ac:dyDescent="0.2">
      <c r="A2202" s="6"/>
      <c r="B2202" s="18"/>
      <c r="C2202" s="15" t="s">
        <v>10755</v>
      </c>
      <c r="D2202" s="6"/>
      <c r="E2202" s="741" t="s">
        <v>10756</v>
      </c>
      <c r="F2202" s="195" t="s">
        <v>10665</v>
      </c>
    </row>
    <row r="2203" spans="1:7" ht="25.5" x14ac:dyDescent="0.2">
      <c r="A2203" s="6"/>
      <c r="B2203" s="18"/>
      <c r="C2203" s="15" t="s">
        <v>11070</v>
      </c>
      <c r="D2203" s="6"/>
      <c r="E2203" s="775" t="s">
        <v>11071</v>
      </c>
      <c r="F2203" s="195" t="s">
        <v>9174</v>
      </c>
      <c r="G2203" s="195"/>
    </row>
    <row r="2204" spans="1:7" ht="25.5" x14ac:dyDescent="0.2">
      <c r="A2204" s="6"/>
      <c r="B2204" s="18"/>
      <c r="C2204" s="15" t="s">
        <v>11905</v>
      </c>
      <c r="D2204" s="6"/>
      <c r="E2204" s="922" t="s">
        <v>11906</v>
      </c>
      <c r="F2204" s="195" t="s">
        <v>10574</v>
      </c>
      <c r="G2204" s="195"/>
    </row>
    <row r="2205" spans="1:7" x14ac:dyDescent="0.2">
      <c r="A2205" s="6"/>
      <c r="B2205" s="18"/>
      <c r="C2205" s="15" t="s">
        <v>12001</v>
      </c>
      <c r="D2205" s="6"/>
      <c r="E2205" s="940" t="s">
        <v>12003</v>
      </c>
      <c r="F2205" s="195" t="s">
        <v>8539</v>
      </c>
      <c r="G2205" s="195"/>
    </row>
    <row r="2206" spans="1:7" x14ac:dyDescent="0.2">
      <c r="A2206" s="6"/>
      <c r="B2206" s="18"/>
      <c r="C2206" s="15" t="s">
        <v>12038</v>
      </c>
      <c r="D2206" s="6"/>
      <c r="E2206" s="944" t="s">
        <v>12039</v>
      </c>
      <c r="F2206" s="195" t="s">
        <v>8300</v>
      </c>
      <c r="G2206" s="195"/>
    </row>
    <row r="2207" spans="1:7" x14ac:dyDescent="0.2">
      <c r="A2207" s="6"/>
      <c r="B2207" s="18"/>
      <c r="C2207" s="15"/>
      <c r="D2207" s="6"/>
      <c r="E2207" s="922"/>
      <c r="F2207" s="195"/>
      <c r="G2207" s="195"/>
    </row>
    <row r="2208" spans="1:7" x14ac:dyDescent="0.2">
      <c r="A2208" s="6"/>
      <c r="B2208" s="18"/>
      <c r="C2208" s="18" t="s">
        <v>1669</v>
      </c>
      <c r="D2208" s="6"/>
      <c r="E2208" s="158" t="s">
        <v>328</v>
      </c>
      <c r="F2208" s="6"/>
    </row>
    <row r="2209" spans="1:7" x14ac:dyDescent="0.2">
      <c r="A2209" s="6"/>
      <c r="B2209" s="18"/>
      <c r="C2209" s="18" t="s">
        <v>3360</v>
      </c>
      <c r="D2209" s="6"/>
      <c r="E2209" s="158" t="s">
        <v>3362</v>
      </c>
      <c r="F2209" s="6"/>
    </row>
    <row r="2210" spans="1:7" ht="25.5" x14ac:dyDescent="0.2">
      <c r="A2210" s="6"/>
      <c r="B2210" s="18"/>
      <c r="C2210" s="18" t="s">
        <v>3361</v>
      </c>
      <c r="D2210" s="6"/>
      <c r="E2210" s="158" t="s">
        <v>9305</v>
      </c>
      <c r="F2210" s="6"/>
    </row>
    <row r="2211" spans="1:7" x14ac:dyDescent="0.2">
      <c r="A2211" s="6"/>
      <c r="B2211" s="18"/>
      <c r="C2211" s="18" t="s">
        <v>916</v>
      </c>
      <c r="D2211" s="6"/>
      <c r="E2211" s="158" t="s">
        <v>6332</v>
      </c>
      <c r="F2211" s="6"/>
    </row>
    <row r="2212" spans="1:7" x14ac:dyDescent="0.2">
      <c r="A2212" s="6"/>
      <c r="B2212" s="18"/>
      <c r="C2212" s="15" t="s">
        <v>7838</v>
      </c>
      <c r="D2212" s="6"/>
      <c r="E2212" s="945" t="s">
        <v>7837</v>
      </c>
      <c r="F2212" s="946"/>
      <c r="G2212" s="946"/>
    </row>
    <row r="2213" spans="1:7" ht="25.5" x14ac:dyDescent="0.2">
      <c r="A2213" s="6"/>
      <c r="B2213" s="18"/>
      <c r="C2213" s="18" t="s">
        <v>159</v>
      </c>
      <c r="D2213" s="6"/>
      <c r="E2213" s="158" t="s">
        <v>296</v>
      </c>
      <c r="F2213" s="6"/>
    </row>
    <row r="2214" spans="1:7" x14ac:dyDescent="0.2">
      <c r="A2214" s="6"/>
      <c r="B2214" s="18"/>
      <c r="C2214" s="18" t="s">
        <v>7589</v>
      </c>
      <c r="D2214" s="6"/>
      <c r="E2214" s="158" t="s">
        <v>7588</v>
      </c>
      <c r="F2214" s="6"/>
    </row>
    <row r="2215" spans="1:7" x14ac:dyDescent="0.2">
      <c r="A2215" s="6"/>
      <c r="B2215" s="18"/>
      <c r="C2215" s="18" t="s">
        <v>914</v>
      </c>
      <c r="D2215" s="6"/>
      <c r="E2215" s="158" t="s">
        <v>915</v>
      </c>
      <c r="F2215" s="6"/>
    </row>
    <row r="2216" spans="1:7" x14ac:dyDescent="0.2">
      <c r="A2216" s="6"/>
      <c r="B2216" s="18"/>
      <c r="C2216" s="18" t="s">
        <v>5637</v>
      </c>
      <c r="D2216" s="6"/>
      <c r="E2216" s="158" t="s">
        <v>5636</v>
      </c>
      <c r="F2216" s="6"/>
    </row>
    <row r="2217" spans="1:7" x14ac:dyDescent="0.2">
      <c r="A2217" s="6"/>
      <c r="B2217" s="18"/>
      <c r="C2217" s="18" t="s">
        <v>6345</v>
      </c>
      <c r="D2217" s="6"/>
      <c r="E2217" s="158" t="s">
        <v>5213</v>
      </c>
      <c r="F2217" s="6"/>
    </row>
    <row r="2218" spans="1:7" x14ac:dyDescent="0.2">
      <c r="A2218" s="6"/>
      <c r="B2218" s="18"/>
      <c r="C2218" s="15" t="s">
        <v>9092</v>
      </c>
      <c r="D2218" s="6"/>
      <c r="E2218" s="485" t="s">
        <v>9093</v>
      </c>
      <c r="F2218" s="6"/>
    </row>
    <row r="2219" spans="1:7" x14ac:dyDescent="0.2">
      <c r="A2219" s="6"/>
      <c r="B2219" s="18"/>
      <c r="C2219" s="18" t="s">
        <v>4004</v>
      </c>
      <c r="D2219" s="6"/>
      <c r="E2219" s="158" t="s">
        <v>6445</v>
      </c>
    </row>
    <row r="2220" spans="1:7" x14ac:dyDescent="0.2">
      <c r="A2220" s="6"/>
      <c r="B2220" s="18"/>
      <c r="C2220" s="15" t="s">
        <v>9165</v>
      </c>
      <c r="D2220" s="6"/>
      <c r="E2220" s="499" t="s">
        <v>9166</v>
      </c>
    </row>
    <row r="2221" spans="1:7" ht="25.5" x14ac:dyDescent="0.2">
      <c r="A2221" s="6"/>
      <c r="B2221" s="18"/>
      <c r="C2221" s="15" t="s">
        <v>9630</v>
      </c>
      <c r="D2221" s="6"/>
      <c r="E2221" s="604" t="s">
        <v>9631</v>
      </c>
    </row>
    <row r="2222" spans="1:7" ht="38.25" x14ac:dyDescent="0.2">
      <c r="A2222" s="6"/>
      <c r="B2222" s="18"/>
      <c r="C2222" s="18" t="s">
        <v>3896</v>
      </c>
      <c r="D2222" s="6"/>
      <c r="E2222" s="162" t="s">
        <v>2383</v>
      </c>
    </row>
    <row r="2223" spans="1:7" x14ac:dyDescent="0.2">
      <c r="A2223" s="4"/>
      <c r="B2223" s="18"/>
      <c r="C2223" s="4"/>
      <c r="D2223" s="4"/>
      <c r="E2223" s="4"/>
    </row>
    <row r="2224" spans="1:7" x14ac:dyDescent="0.2">
      <c r="A2224" s="3" t="s">
        <v>4010</v>
      </c>
      <c r="B2224" s="18"/>
      <c r="C2224" s="3" t="s">
        <v>579</v>
      </c>
      <c r="D2224" s="4"/>
      <c r="E2224" s="4"/>
    </row>
    <row r="2225" spans="1:7" x14ac:dyDescent="0.2">
      <c r="A2225" s="4" t="s">
        <v>2959</v>
      </c>
      <c r="B2225" s="4"/>
      <c r="C2225" s="4" t="s">
        <v>2960</v>
      </c>
      <c r="D2225" s="4"/>
      <c r="E2225" s="4"/>
      <c r="F2225" s="4" t="s">
        <v>3735</v>
      </c>
    </row>
    <row r="2226" spans="1:7" x14ac:dyDescent="0.2">
      <c r="A2226" s="4"/>
      <c r="B2226" s="4" t="s">
        <v>5799</v>
      </c>
      <c r="C2226" s="4"/>
      <c r="D2226" s="4" t="s">
        <v>3489</v>
      </c>
      <c r="E2226" s="4"/>
    </row>
    <row r="2227" spans="1:7" x14ac:dyDescent="0.2">
      <c r="A2227" s="4"/>
      <c r="B2227" s="4" t="s">
        <v>7877</v>
      </c>
      <c r="C2227" s="4"/>
      <c r="D2227" s="4" t="s">
        <v>7878</v>
      </c>
      <c r="E2227" s="4"/>
    </row>
    <row r="2228" spans="1:7" x14ac:dyDescent="0.2">
      <c r="A2228" s="4" t="s">
        <v>6487</v>
      </c>
      <c r="B2228" s="4"/>
      <c r="C2228" s="4" t="s">
        <v>247</v>
      </c>
      <c r="D2228" s="4"/>
      <c r="E2228" s="4"/>
    </row>
    <row r="2229" spans="1:7" x14ac:dyDescent="0.2">
      <c r="A2229" s="4"/>
      <c r="B2229" s="4" t="s">
        <v>6488</v>
      </c>
      <c r="C2229" s="4"/>
      <c r="D2229" s="4" t="s">
        <v>246</v>
      </c>
      <c r="E2229" s="4"/>
    </row>
    <row r="2230" spans="1:7" x14ac:dyDescent="0.2">
      <c r="A2230" s="4" t="s">
        <v>50</v>
      </c>
      <c r="B2230" s="4"/>
      <c r="C2230" s="4" t="s">
        <v>3734</v>
      </c>
      <c r="D2230" s="4"/>
      <c r="E2230" s="4"/>
    </row>
    <row r="2231" spans="1:7" x14ac:dyDescent="0.2">
      <c r="A2231" s="4"/>
      <c r="B2231" s="4" t="s">
        <v>3736</v>
      </c>
      <c r="C2231" s="4"/>
      <c r="D2231" s="4" t="s">
        <v>6418</v>
      </c>
      <c r="E2231" s="4"/>
    </row>
    <row r="2233" spans="1:7" x14ac:dyDescent="0.2">
      <c r="A2233" s="4" t="s">
        <v>11111</v>
      </c>
      <c r="B2233" s="4"/>
      <c r="C2233" s="4" t="s">
        <v>2914</v>
      </c>
      <c r="D2233" s="4"/>
      <c r="E2233" s="4"/>
      <c r="G2233" t="str">
        <f>IF(VALUE(F2233)=0,"",VLOOKUP(VALUE(F2233),Kohustusühikud!$A$8:$C$880,3,FALSE))</f>
        <v/>
      </c>
    </row>
    <row r="2234" spans="1:7" x14ac:dyDescent="0.2">
      <c r="A2234" s="4"/>
      <c r="B2234" s="4" t="s">
        <v>11112</v>
      </c>
      <c r="C2234" s="4"/>
      <c r="D2234" s="4" t="s">
        <v>3595</v>
      </c>
      <c r="E2234" s="4"/>
      <c r="G2234" t="str">
        <f>IF(VALUE(F2234)=0,"",VLOOKUP(VALUE(F2234),Kohustusühikud!$A$8:$C$880,3,FALSE))</f>
        <v/>
      </c>
    </row>
    <row r="2236" spans="1:7" x14ac:dyDescent="0.2">
      <c r="F2236" s="158"/>
    </row>
    <row r="2237" spans="1:7" ht="331.5" x14ac:dyDescent="0.2">
      <c r="A2237" s="53" t="s">
        <v>3899</v>
      </c>
      <c r="B2237" s="158"/>
      <c r="C2237" s="158"/>
      <c r="D2237" s="158"/>
      <c r="E2237" s="158"/>
    </row>
    <row r="2238" spans="1:7" ht="25.5" x14ac:dyDescent="0.2">
      <c r="A2238" s="21" t="s">
        <v>3891</v>
      </c>
      <c r="B2238" s="22" t="s">
        <v>3508</v>
      </c>
      <c r="C2238" s="22" t="s">
        <v>3509</v>
      </c>
      <c r="D2238" s="9" t="s">
        <v>3510</v>
      </c>
    </row>
    <row r="2239" spans="1:7" x14ac:dyDescent="0.2">
      <c r="A2239" s="21">
        <v>12</v>
      </c>
      <c r="E2239" s="9" t="s">
        <v>5324</v>
      </c>
    </row>
    <row r="2240" spans="1:7" x14ac:dyDescent="0.2">
      <c r="B2240" s="19" t="s">
        <v>6706</v>
      </c>
      <c r="E2240" s="9" t="s">
        <v>1756</v>
      </c>
    </row>
    <row r="2241" spans="1:6" x14ac:dyDescent="0.2">
      <c r="B2241" s="21" t="s">
        <v>536</v>
      </c>
      <c r="E2241" s="9" t="s">
        <v>524</v>
      </c>
    </row>
    <row r="2242" spans="1:6" x14ac:dyDescent="0.2">
      <c r="B2242" s="21" t="s">
        <v>4816</v>
      </c>
      <c r="E2242" s="9" t="s">
        <v>969</v>
      </c>
    </row>
    <row r="2243" spans="1:6" x14ac:dyDescent="0.2">
      <c r="B2243" s="21" t="s">
        <v>4817</v>
      </c>
      <c r="E2243" s="9" t="s">
        <v>478</v>
      </c>
    </row>
    <row r="2244" spans="1:6" x14ac:dyDescent="0.2">
      <c r="A2244"/>
      <c r="B2244" s="21" t="s">
        <v>4818</v>
      </c>
      <c r="E2244" s="9" t="s">
        <v>3480</v>
      </c>
      <c r="F2244"/>
    </row>
    <row r="2245" spans="1:6" x14ac:dyDescent="0.2">
      <c r="A2245"/>
      <c r="B2245" s="21" t="s">
        <v>4819</v>
      </c>
      <c r="E2245" s="9" t="s">
        <v>5805</v>
      </c>
      <c r="F2245"/>
    </row>
    <row r="2246" spans="1:6" x14ac:dyDescent="0.2">
      <c r="A2246"/>
      <c r="B2246" s="21"/>
      <c r="C2246" s="23" t="s">
        <v>6909</v>
      </c>
      <c r="E2246" s="9" t="s">
        <v>6910</v>
      </c>
      <c r="F2246"/>
    </row>
    <row r="2247" spans="1:6" x14ac:dyDescent="0.2">
      <c r="A2247"/>
      <c r="B2247" s="21"/>
      <c r="C2247" s="23" t="s">
        <v>3481</v>
      </c>
      <c r="E2247" s="9" t="s">
        <v>5272</v>
      </c>
      <c r="F2247"/>
    </row>
    <row r="2248" spans="1:6" x14ac:dyDescent="0.2">
      <c r="A2248"/>
      <c r="B2248" s="21"/>
      <c r="C2248" s="21">
        <v>20</v>
      </c>
      <c r="E2248" s="9" t="s">
        <v>5273</v>
      </c>
      <c r="F2248"/>
    </row>
    <row r="2249" spans="1:6" x14ac:dyDescent="0.2">
      <c r="A2249"/>
      <c r="B2249" s="21"/>
      <c r="C2249" s="21">
        <v>22</v>
      </c>
      <c r="E2249" s="9" t="s">
        <v>7036</v>
      </c>
      <c r="F2249"/>
    </row>
    <row r="2250" spans="1:6" x14ac:dyDescent="0.2">
      <c r="A2250"/>
      <c r="B2250" s="21"/>
      <c r="C2250" s="21">
        <v>23</v>
      </c>
      <c r="E2250" s="9" t="s">
        <v>7037</v>
      </c>
      <c r="F2250"/>
    </row>
    <row r="2251" spans="1:6" x14ac:dyDescent="0.2">
      <c r="A2251"/>
      <c r="B2251" s="21"/>
      <c r="C2251" s="21">
        <v>25</v>
      </c>
      <c r="E2251" s="9" t="s">
        <v>7038</v>
      </c>
      <c r="F2251"/>
    </row>
    <row r="2252" spans="1:6" x14ac:dyDescent="0.2">
      <c r="A2252"/>
      <c r="B2252" s="21"/>
      <c r="C2252" s="21">
        <v>26</v>
      </c>
      <c r="E2252" s="9" t="s">
        <v>4761</v>
      </c>
      <c r="F2252"/>
    </row>
    <row r="2253" spans="1:6" x14ac:dyDescent="0.2">
      <c r="A2253"/>
      <c r="B2253" s="21"/>
      <c r="C2253" s="21">
        <v>27</v>
      </c>
      <c r="E2253" s="9" t="s">
        <v>3936</v>
      </c>
      <c r="F2253"/>
    </row>
    <row r="2254" spans="1:6" x14ac:dyDescent="0.2">
      <c r="A2254"/>
      <c r="B2254" s="21"/>
      <c r="C2254" s="21">
        <v>28</v>
      </c>
      <c r="E2254" s="9" t="s">
        <v>772</v>
      </c>
      <c r="F2254"/>
    </row>
    <row r="2255" spans="1:6" x14ac:dyDescent="0.2">
      <c r="A2255"/>
      <c r="B2255" s="21"/>
      <c r="C2255" s="21">
        <v>30</v>
      </c>
      <c r="E2255" s="9" t="s">
        <v>3718</v>
      </c>
      <c r="F2255"/>
    </row>
    <row r="2256" spans="1:6" x14ac:dyDescent="0.2">
      <c r="A2256"/>
      <c r="B2256" s="21"/>
      <c r="C2256" s="21">
        <v>31</v>
      </c>
      <c r="E2256" s="9" t="s">
        <v>3719</v>
      </c>
      <c r="F2256"/>
    </row>
    <row r="2257" spans="1:6" x14ac:dyDescent="0.2">
      <c r="A2257"/>
      <c r="B2257" s="21"/>
      <c r="C2257" s="21">
        <v>32</v>
      </c>
      <c r="E2257" s="9" t="s">
        <v>3720</v>
      </c>
      <c r="F2257"/>
    </row>
    <row r="2258" spans="1:6" x14ac:dyDescent="0.2">
      <c r="A2258"/>
      <c r="B2258" s="21"/>
      <c r="C2258" s="21">
        <v>33</v>
      </c>
      <c r="E2258" s="9" t="s">
        <v>6283</v>
      </c>
      <c r="F2258"/>
    </row>
    <row r="2259" spans="1:6" x14ac:dyDescent="0.2">
      <c r="A2259"/>
      <c r="B2259" s="21"/>
      <c r="C2259" s="21">
        <v>39</v>
      </c>
      <c r="E2259" s="9" t="s">
        <v>6284</v>
      </c>
      <c r="F2259"/>
    </row>
    <row r="2260" spans="1:6" x14ac:dyDescent="0.2">
      <c r="A2260"/>
      <c r="B2260" s="21"/>
      <c r="C2260" s="21">
        <v>42</v>
      </c>
      <c r="E2260" s="9" t="s">
        <v>6285</v>
      </c>
      <c r="F2260"/>
    </row>
    <row r="2261" spans="1:6" x14ac:dyDescent="0.2">
      <c r="A2261"/>
      <c r="B2261" s="21"/>
      <c r="C2261" s="21">
        <v>45</v>
      </c>
      <c r="E2261" s="9" t="s">
        <v>6286</v>
      </c>
      <c r="F2261"/>
    </row>
    <row r="2262" spans="1:6" x14ac:dyDescent="0.2">
      <c r="A2262"/>
      <c r="B2262" s="21"/>
      <c r="C2262" s="21">
        <v>47</v>
      </c>
      <c r="E2262" s="9" t="s">
        <v>1350</v>
      </c>
      <c r="F2262"/>
    </row>
    <row r="2263" spans="1:6" x14ac:dyDescent="0.2">
      <c r="A2263"/>
      <c r="B2263" s="21"/>
      <c r="C2263" s="21">
        <v>48</v>
      </c>
      <c r="E2263" s="9" t="s">
        <v>54</v>
      </c>
      <c r="F2263"/>
    </row>
    <row r="2264" spans="1:6" x14ac:dyDescent="0.2">
      <c r="A2264"/>
      <c r="B2264" s="21"/>
      <c r="C2264" s="21">
        <v>77</v>
      </c>
      <c r="E2264" s="9" t="s">
        <v>2866</v>
      </c>
      <c r="F2264"/>
    </row>
    <row r="2265" spans="1:6" x14ac:dyDescent="0.2">
      <c r="A2265"/>
      <c r="B2265" s="21"/>
      <c r="C2265" s="21">
        <v>82</v>
      </c>
      <c r="E2265" s="9" t="s">
        <v>2867</v>
      </c>
      <c r="F2265"/>
    </row>
    <row r="2266" spans="1:6" x14ac:dyDescent="0.2">
      <c r="A2266"/>
      <c r="B2266" s="21"/>
      <c r="D2266" s="23" t="s">
        <v>3482</v>
      </c>
      <c r="E2266" s="9" t="s">
        <v>5271</v>
      </c>
      <c r="F2266"/>
    </row>
  </sheetData>
  <mergeCells count="36">
    <mergeCell ref="D209:E209"/>
    <mergeCell ref="C896:D896"/>
    <mergeCell ref="D439:E439"/>
    <mergeCell ref="D2024:E2024"/>
    <mergeCell ref="D1899:E1899"/>
    <mergeCell ref="D1296:E1296"/>
    <mergeCell ref="D980:E980"/>
    <mergeCell ref="D1301:E1301"/>
    <mergeCell ref="D435:E435"/>
    <mergeCell ref="D438:E438"/>
    <mergeCell ref="D397:E397"/>
    <mergeCell ref="D322:E322"/>
    <mergeCell ref="D400:E400"/>
    <mergeCell ref="D383:E383"/>
    <mergeCell ref="D382:E382"/>
    <mergeCell ref="D88:E88"/>
    <mergeCell ref="D100:E100"/>
    <mergeCell ref="D90:E90"/>
    <mergeCell ref="D86:E86"/>
    <mergeCell ref="D183:E183"/>
    <mergeCell ref="E2212:G2212"/>
    <mergeCell ref="A4:E4"/>
    <mergeCell ref="D31:E31"/>
    <mergeCell ref="D35:E35"/>
    <mergeCell ref="C46:E46"/>
    <mergeCell ref="D276:E276"/>
    <mergeCell ref="D208:E208"/>
    <mergeCell ref="D72:E72"/>
    <mergeCell ref="D60:E60"/>
    <mergeCell ref="D48:E48"/>
    <mergeCell ref="D50:E50"/>
    <mergeCell ref="C71:E71"/>
    <mergeCell ref="D206:E206"/>
    <mergeCell ref="C89:E89"/>
    <mergeCell ref="D207:E207"/>
    <mergeCell ref="C85:E85"/>
  </mergeCells>
  <phoneticPr fontId="0" type="noConversion"/>
  <printOptions gridLines="1"/>
  <pageMargins left="0.43307086614173229" right="0.39370078740157483" top="0.51" bottom="0.4" header="0.4" footer="0.24"/>
  <pageSetup paperSize="9" orientation="landscape" r:id="rId1"/>
  <headerFooter alignWithMargins="0">
    <oddFooter>&amp;C&amp;P / &amp;N</oddFooter>
  </headerFooter>
  <cellWatches>
    <cellWatch r="E2036"/>
  </cellWatche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F38"/>
  <sheetViews>
    <sheetView workbookViewId="0"/>
  </sheetViews>
  <sheetFormatPr defaultRowHeight="12.75" x14ac:dyDescent="0.2"/>
  <cols>
    <col min="5" max="5" width="48.5703125" customWidth="1"/>
  </cols>
  <sheetData>
    <row r="2" spans="1:6" ht="15.75" x14ac:dyDescent="0.25">
      <c r="E2" s="13"/>
    </row>
    <row r="3" spans="1:6" ht="15.75" x14ac:dyDescent="0.25">
      <c r="E3" s="13"/>
    </row>
    <row r="4" spans="1:6" ht="15.75" x14ac:dyDescent="0.25">
      <c r="E4" s="13"/>
    </row>
    <row r="5" spans="1:6" ht="23.25" customHeight="1" x14ac:dyDescent="0.2">
      <c r="B5" s="947" t="s">
        <v>11925</v>
      </c>
      <c r="C5" s="951"/>
      <c r="D5" s="951"/>
      <c r="E5" s="951"/>
    </row>
    <row r="6" spans="1:6" x14ac:dyDescent="0.2">
      <c r="A6" s="947" t="s">
        <v>4032</v>
      </c>
      <c r="B6" s="996"/>
      <c r="C6" s="996"/>
      <c r="D6" s="996"/>
      <c r="E6" s="996"/>
    </row>
    <row r="8" spans="1:6" x14ac:dyDescent="0.2">
      <c r="A8" s="16" t="s">
        <v>1573</v>
      </c>
      <c r="B8" s="16"/>
      <c r="C8" s="16"/>
      <c r="D8" s="16" t="s">
        <v>6333</v>
      </c>
      <c r="E8" s="16"/>
    </row>
    <row r="10" spans="1:6" x14ac:dyDescent="0.2">
      <c r="A10" t="s">
        <v>6334</v>
      </c>
      <c r="D10" t="s">
        <v>6335</v>
      </c>
    </row>
    <row r="11" spans="1:6" x14ac:dyDescent="0.2">
      <c r="B11" t="s">
        <v>926</v>
      </c>
      <c r="E11" t="s">
        <v>6833</v>
      </c>
      <c r="F11" t="s">
        <v>7179</v>
      </c>
    </row>
    <row r="12" spans="1:6" x14ac:dyDescent="0.2">
      <c r="B12" t="s">
        <v>6834</v>
      </c>
      <c r="E12" t="s">
        <v>5221</v>
      </c>
      <c r="F12" s="52" t="s">
        <v>7181</v>
      </c>
    </row>
    <row r="13" spans="1:6" x14ac:dyDescent="0.2">
      <c r="B13" t="s">
        <v>5222</v>
      </c>
      <c r="E13" t="s">
        <v>2995</v>
      </c>
      <c r="F13" t="s">
        <v>7182</v>
      </c>
    </row>
    <row r="14" spans="1:6" x14ac:dyDescent="0.2">
      <c r="A14" t="s">
        <v>755</v>
      </c>
      <c r="D14" t="s">
        <v>3200</v>
      </c>
    </row>
    <row r="15" spans="1:6" x14ac:dyDescent="0.2">
      <c r="B15" t="s">
        <v>3201</v>
      </c>
      <c r="E15" t="s">
        <v>55</v>
      </c>
      <c r="F15" t="s">
        <v>7183</v>
      </c>
    </row>
    <row r="16" spans="1:6" x14ac:dyDescent="0.2">
      <c r="B16" t="s">
        <v>56</v>
      </c>
      <c r="E16" t="s">
        <v>57</v>
      </c>
      <c r="F16" s="52" t="s">
        <v>7184</v>
      </c>
    </row>
    <row r="17" spans="1:6" x14ac:dyDescent="0.2">
      <c r="B17" t="s">
        <v>2068</v>
      </c>
      <c r="E17" t="s">
        <v>2949</v>
      </c>
      <c r="F17" t="s">
        <v>7185</v>
      </c>
    </row>
    <row r="18" spans="1:6" x14ac:dyDescent="0.2">
      <c r="A18" t="s">
        <v>2950</v>
      </c>
      <c r="D18" t="s">
        <v>2951</v>
      </c>
    </row>
    <row r="19" spans="1:6" x14ac:dyDescent="0.2">
      <c r="B19" t="s">
        <v>2952</v>
      </c>
      <c r="E19" t="s">
        <v>938</v>
      </c>
      <c r="F19" t="s">
        <v>7186</v>
      </c>
    </row>
    <row r="20" spans="1:6" x14ac:dyDescent="0.2">
      <c r="B20" t="s">
        <v>939</v>
      </c>
      <c r="E20" t="s">
        <v>4507</v>
      </c>
      <c r="F20" t="s">
        <v>7187</v>
      </c>
    </row>
    <row r="21" spans="1:6" x14ac:dyDescent="0.2">
      <c r="B21" t="s">
        <v>2415</v>
      </c>
      <c r="E21" t="s">
        <v>2416</v>
      </c>
      <c r="F21" t="s">
        <v>348</v>
      </c>
    </row>
    <row r="22" spans="1:6" x14ac:dyDescent="0.2">
      <c r="A22" t="s">
        <v>1013</v>
      </c>
      <c r="D22" t="s">
        <v>3219</v>
      </c>
    </row>
    <row r="23" spans="1:6" x14ac:dyDescent="0.2">
      <c r="B23" t="s">
        <v>7571</v>
      </c>
      <c r="E23" t="s">
        <v>7576</v>
      </c>
      <c r="F23" t="s">
        <v>1798</v>
      </c>
    </row>
    <row r="24" spans="1:6" x14ac:dyDescent="0.2">
      <c r="B24" t="s">
        <v>7402</v>
      </c>
      <c r="E24" t="s">
        <v>6325</v>
      </c>
      <c r="F24" t="s">
        <v>1983</v>
      </c>
    </row>
    <row r="25" spans="1:6" x14ac:dyDescent="0.2">
      <c r="B25" t="s">
        <v>6326</v>
      </c>
      <c r="E25" t="s">
        <v>5095</v>
      </c>
      <c r="F25" t="s">
        <v>1984</v>
      </c>
    </row>
    <row r="26" spans="1:6" x14ac:dyDescent="0.2">
      <c r="A26" s="6" t="s">
        <v>3971</v>
      </c>
      <c r="B26" s="6"/>
      <c r="C26" s="6"/>
      <c r="D26" s="6" t="s">
        <v>3972</v>
      </c>
      <c r="E26" s="6"/>
      <c r="F26" s="6"/>
    </row>
    <row r="27" spans="1:6" x14ac:dyDescent="0.2">
      <c r="A27" s="6"/>
      <c r="B27" s="6" t="s">
        <v>2500</v>
      </c>
      <c r="C27" s="6"/>
      <c r="D27" s="6"/>
      <c r="E27" s="6" t="s">
        <v>2501</v>
      </c>
      <c r="F27" s="6"/>
    </row>
    <row r="28" spans="1:6" x14ac:dyDescent="0.2">
      <c r="A28" s="6"/>
      <c r="B28" s="6"/>
      <c r="C28" s="6" t="s">
        <v>2502</v>
      </c>
      <c r="D28" s="6"/>
      <c r="E28" s="59" t="s">
        <v>2503</v>
      </c>
      <c r="F28" s="6"/>
    </row>
    <row r="29" spans="1:6" x14ac:dyDescent="0.2">
      <c r="A29" s="6"/>
      <c r="B29" s="6"/>
      <c r="C29" s="6" t="s">
        <v>4299</v>
      </c>
      <c r="D29" s="6"/>
      <c r="E29" s="59" t="s">
        <v>3123</v>
      </c>
      <c r="F29" s="6"/>
    </row>
    <row r="30" spans="1:6" x14ac:dyDescent="0.2">
      <c r="A30" t="s">
        <v>5096</v>
      </c>
      <c r="D30" t="s">
        <v>5097</v>
      </c>
    </row>
    <row r="31" spans="1:6" x14ac:dyDescent="0.2">
      <c r="B31" t="s">
        <v>1809</v>
      </c>
      <c r="E31" t="s">
        <v>932</v>
      </c>
      <c r="F31" t="s">
        <v>7180</v>
      </c>
    </row>
    <row r="32" spans="1:6" x14ac:dyDescent="0.2">
      <c r="E32" t="s">
        <v>1810</v>
      </c>
      <c r="F32" t="s">
        <v>1811</v>
      </c>
    </row>
    <row r="33" spans="1:6" x14ac:dyDescent="0.2">
      <c r="A33" t="s">
        <v>2664</v>
      </c>
      <c r="D33" t="s">
        <v>886</v>
      </c>
    </row>
    <row r="34" spans="1:6" x14ac:dyDescent="0.2">
      <c r="B34" t="s">
        <v>621</v>
      </c>
      <c r="E34" t="s">
        <v>4325</v>
      </c>
      <c r="F34" t="s">
        <v>4408</v>
      </c>
    </row>
    <row r="35" spans="1:6" x14ac:dyDescent="0.2">
      <c r="E35" t="s">
        <v>1810</v>
      </c>
      <c r="F35" t="s">
        <v>4407</v>
      </c>
    </row>
    <row r="36" spans="1:6" x14ac:dyDescent="0.2">
      <c r="A36" s="6" t="s">
        <v>2411</v>
      </c>
      <c r="B36" s="6"/>
      <c r="C36" s="6"/>
      <c r="D36" s="6" t="s">
        <v>2414</v>
      </c>
      <c r="E36" s="6"/>
      <c r="F36" s="6"/>
    </row>
    <row r="37" spans="1:6" x14ac:dyDescent="0.2">
      <c r="A37" s="6"/>
      <c r="B37" s="6" t="s">
        <v>2412</v>
      </c>
      <c r="C37" s="6"/>
      <c r="D37" s="6"/>
      <c r="E37" s="6" t="s">
        <v>6257</v>
      </c>
      <c r="F37" s="6"/>
    </row>
    <row r="38" spans="1:6" x14ac:dyDescent="0.2">
      <c r="A38" s="6"/>
      <c r="B38" s="6" t="s">
        <v>2413</v>
      </c>
      <c r="C38" s="6"/>
      <c r="D38" s="6"/>
      <c r="E38" s="6" t="s">
        <v>4465</v>
      </c>
      <c r="F38" s="6"/>
    </row>
  </sheetData>
  <mergeCells count="2">
    <mergeCell ref="A6:E6"/>
    <mergeCell ref="B5:E5"/>
  </mergeCells>
  <phoneticPr fontId="0" type="noConversion"/>
  <pageMargins left="0.33" right="0.48"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6:A17"/>
  <sheetViews>
    <sheetView workbookViewId="0"/>
  </sheetViews>
  <sheetFormatPr defaultRowHeight="12.75" x14ac:dyDescent="0.2"/>
  <cols>
    <col min="1" max="1" width="11" bestFit="1" customWidth="1"/>
    <col min="2" max="2" width="25.7109375" bestFit="1" customWidth="1"/>
  </cols>
  <sheetData>
    <row r="6" spans="1:1" x14ac:dyDescent="0.2">
      <c r="A6" t="s">
        <v>6631</v>
      </c>
    </row>
    <row r="7" spans="1:1" x14ac:dyDescent="0.2">
      <c r="A7" t="s">
        <v>995</v>
      </c>
    </row>
    <row r="8" spans="1:1" x14ac:dyDescent="0.2">
      <c r="A8" t="s">
        <v>996</v>
      </c>
    </row>
    <row r="9" spans="1:1" x14ac:dyDescent="0.2">
      <c r="A9" t="s">
        <v>997</v>
      </c>
    </row>
    <row r="11" spans="1:1" x14ac:dyDescent="0.2">
      <c r="A11" t="s">
        <v>5330</v>
      </c>
    </row>
    <row r="12" spans="1:1" x14ac:dyDescent="0.2">
      <c r="A12" t="s">
        <v>1701</v>
      </c>
    </row>
    <row r="13" spans="1:1" x14ac:dyDescent="0.2">
      <c r="A13" t="s">
        <v>6300</v>
      </c>
    </row>
    <row r="14" spans="1:1" x14ac:dyDescent="0.2">
      <c r="A14" t="s">
        <v>6301</v>
      </c>
    </row>
    <row r="15" spans="1:1" x14ac:dyDescent="0.2">
      <c r="A15" t="s">
        <v>4700</v>
      </c>
    </row>
    <row r="16" spans="1:1" x14ac:dyDescent="0.2">
      <c r="A16" t="s">
        <v>5921</v>
      </c>
    </row>
    <row r="17" spans="1:1" x14ac:dyDescent="0.2">
      <c r="A17" t="s">
        <v>5922</v>
      </c>
    </row>
  </sheetData>
  <phoneticPr fontId="68"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2:N196"/>
  <sheetViews>
    <sheetView workbookViewId="0"/>
  </sheetViews>
  <sheetFormatPr defaultRowHeight="12.75" x14ac:dyDescent="0.2"/>
  <cols>
    <col min="1" max="1" width="13.42578125" customWidth="1"/>
    <col min="2" max="2" width="6.85546875" customWidth="1"/>
    <col min="3" max="3" width="13.140625" customWidth="1"/>
    <col min="4" max="4" width="28.5703125" customWidth="1"/>
    <col min="5" max="5" width="33.140625" customWidth="1"/>
    <col min="6" max="6" width="47.42578125" customWidth="1"/>
  </cols>
  <sheetData>
    <row r="2" spans="1:10" x14ac:dyDescent="0.2">
      <c r="A2" s="65" t="s">
        <v>1210</v>
      </c>
      <c r="B2" s="65"/>
      <c r="C2" s="65"/>
      <c r="D2" s="65" t="s">
        <v>1969</v>
      </c>
      <c r="E2" s="65"/>
      <c r="F2" s="65"/>
      <c r="G2" s="65"/>
      <c r="I2" s="65"/>
      <c r="J2" s="65"/>
    </row>
    <row r="3" spans="1:10" x14ac:dyDescent="0.2">
      <c r="A3" s="65"/>
      <c r="E3" s="65"/>
    </row>
    <row r="4" spans="1:10" x14ac:dyDescent="0.2">
      <c r="B4" t="s">
        <v>4365</v>
      </c>
      <c r="E4" t="s">
        <v>4366</v>
      </c>
    </row>
    <row r="5" spans="1:10" x14ac:dyDescent="0.2">
      <c r="C5" t="s">
        <v>6313</v>
      </c>
      <c r="F5" t="s">
        <v>6314</v>
      </c>
    </row>
    <row r="6" spans="1:10" x14ac:dyDescent="0.2">
      <c r="C6" t="s">
        <v>8499</v>
      </c>
      <c r="F6" t="s">
        <v>8501</v>
      </c>
    </row>
    <row r="7" spans="1:10" ht="15" x14ac:dyDescent="0.25">
      <c r="D7" t="s">
        <v>8500</v>
      </c>
      <c r="G7" s="251" t="s">
        <v>8498</v>
      </c>
    </row>
    <row r="8" spans="1:10" ht="15" x14ac:dyDescent="0.25">
      <c r="C8" s="273" t="s">
        <v>10173</v>
      </c>
      <c r="F8" s="273" t="s">
        <v>10175</v>
      </c>
      <c r="G8" s="251"/>
    </row>
    <row r="9" spans="1:10" ht="15" x14ac:dyDescent="0.25">
      <c r="D9" s="273" t="s">
        <v>10174</v>
      </c>
      <c r="G9" s="251" t="s">
        <v>10172</v>
      </c>
    </row>
    <row r="10" spans="1:10" x14ac:dyDescent="0.2">
      <c r="C10" t="s">
        <v>6315</v>
      </c>
      <c r="F10" t="s">
        <v>6316</v>
      </c>
    </row>
    <row r="11" spans="1:10" x14ac:dyDescent="0.2">
      <c r="D11" t="s">
        <v>6317</v>
      </c>
      <c r="G11" t="s">
        <v>721</v>
      </c>
    </row>
    <row r="12" spans="1:10" x14ac:dyDescent="0.2">
      <c r="D12" t="s">
        <v>5706</v>
      </c>
      <c r="G12" t="s">
        <v>5707</v>
      </c>
    </row>
    <row r="13" spans="1:10" x14ac:dyDescent="0.2">
      <c r="D13" t="s">
        <v>5708</v>
      </c>
      <c r="G13" t="s">
        <v>3234</v>
      </c>
    </row>
    <row r="14" spans="1:10" x14ac:dyDescent="0.2">
      <c r="C14" t="s">
        <v>5709</v>
      </c>
      <c r="F14" t="s">
        <v>5710</v>
      </c>
    </row>
    <row r="16" spans="1:10" x14ac:dyDescent="0.2">
      <c r="A16" s="65"/>
      <c r="E16" s="65"/>
    </row>
    <row r="17" spans="1:8" x14ac:dyDescent="0.2">
      <c r="A17" s="65"/>
      <c r="B17" t="s">
        <v>5711</v>
      </c>
      <c r="E17" t="s">
        <v>4369</v>
      </c>
    </row>
    <row r="18" spans="1:8" x14ac:dyDescent="0.2">
      <c r="A18" s="65"/>
      <c r="B18" t="s">
        <v>5712</v>
      </c>
      <c r="E18" t="s">
        <v>5713</v>
      </c>
    </row>
    <row r="19" spans="1:8" x14ac:dyDescent="0.2">
      <c r="A19" s="391"/>
      <c r="C19" t="s">
        <v>8497</v>
      </c>
      <c r="F19" t="s">
        <v>8498</v>
      </c>
    </row>
    <row r="20" spans="1:8" x14ac:dyDescent="0.2">
      <c r="A20" s="65"/>
      <c r="C20" t="s">
        <v>5767</v>
      </c>
      <c r="F20" t="s">
        <v>5768</v>
      </c>
    </row>
    <row r="21" spans="1:8" x14ac:dyDescent="0.2">
      <c r="A21" s="680"/>
      <c r="B21" s="273" t="s">
        <v>10169</v>
      </c>
      <c r="E21" s="273" t="s">
        <v>10170</v>
      </c>
    </row>
    <row r="22" spans="1:8" x14ac:dyDescent="0.2">
      <c r="A22" s="680"/>
      <c r="C22" s="273" t="s">
        <v>10171</v>
      </c>
      <c r="F22" s="273" t="s">
        <v>10172</v>
      </c>
    </row>
    <row r="23" spans="1:8" x14ac:dyDescent="0.2">
      <c r="B23" t="s">
        <v>1211</v>
      </c>
      <c r="E23" t="s">
        <v>5833</v>
      </c>
    </row>
    <row r="24" spans="1:8" x14ac:dyDescent="0.2">
      <c r="C24" t="s">
        <v>1970</v>
      </c>
      <c r="F24" t="s">
        <v>1971</v>
      </c>
    </row>
    <row r="27" spans="1:8" x14ac:dyDescent="0.2">
      <c r="A27" s="60" t="s">
        <v>1065</v>
      </c>
      <c r="B27" s="6"/>
      <c r="C27" s="6"/>
      <c r="D27" s="60" t="s">
        <v>3791</v>
      </c>
      <c r="E27" s="6"/>
      <c r="F27" s="6"/>
      <c r="G27" s="6"/>
      <c r="H27" s="6"/>
    </row>
    <row r="28" spans="1:8" x14ac:dyDescent="0.2">
      <c r="A28" s="6"/>
      <c r="B28" s="6"/>
      <c r="C28" s="6" t="s">
        <v>6851</v>
      </c>
      <c r="D28" s="6"/>
      <c r="E28" s="6" t="s">
        <v>6852</v>
      </c>
      <c r="F28" s="6"/>
      <c r="G28" s="6"/>
      <c r="H28" s="6"/>
    </row>
    <row r="29" spans="1:8" x14ac:dyDescent="0.2">
      <c r="A29" s="6"/>
      <c r="B29" s="6"/>
      <c r="C29" s="6"/>
      <c r="D29" s="6" t="s">
        <v>144</v>
      </c>
      <c r="E29" s="6"/>
      <c r="F29" s="6" t="s">
        <v>145</v>
      </c>
      <c r="G29" s="6"/>
      <c r="H29" s="6"/>
    </row>
    <row r="30" spans="1:8" x14ac:dyDescent="0.2">
      <c r="A30" s="6"/>
      <c r="B30" s="6"/>
      <c r="C30" s="6"/>
      <c r="D30" s="6" t="s">
        <v>140</v>
      </c>
      <c r="E30" s="6"/>
      <c r="F30" s="6" t="s">
        <v>141</v>
      </c>
      <c r="G30" s="6"/>
      <c r="H30" s="6"/>
    </row>
    <row r="31" spans="1:8" x14ac:dyDescent="0.2">
      <c r="A31" s="6"/>
      <c r="B31" s="6"/>
      <c r="C31" s="6"/>
      <c r="D31" s="6" t="s">
        <v>142</v>
      </c>
      <c r="E31" s="6"/>
      <c r="F31" s="6" t="s">
        <v>143</v>
      </c>
      <c r="G31" s="6"/>
      <c r="H31" s="6"/>
    </row>
    <row r="32" spans="1:8" x14ac:dyDescent="0.2">
      <c r="A32" s="6"/>
      <c r="B32" s="6"/>
      <c r="C32" s="6" t="s">
        <v>6835</v>
      </c>
      <c r="D32" s="6"/>
      <c r="E32" s="6" t="s">
        <v>5833</v>
      </c>
      <c r="F32" s="6"/>
      <c r="G32" s="6"/>
      <c r="H32" s="6"/>
    </row>
    <row r="33" spans="1:8" x14ac:dyDescent="0.2">
      <c r="A33" s="6"/>
      <c r="B33" s="6"/>
      <c r="C33" s="6"/>
      <c r="D33" s="6" t="s">
        <v>7308</v>
      </c>
      <c r="E33" s="6"/>
      <c r="F33" s="6" t="s">
        <v>1971</v>
      </c>
      <c r="H33" s="14" t="s">
        <v>3461</v>
      </c>
    </row>
    <row r="36" spans="1:8" x14ac:dyDescent="0.2">
      <c r="A36" s="65" t="s">
        <v>1212</v>
      </c>
      <c r="D36" s="65" t="s">
        <v>2001</v>
      </c>
    </row>
    <row r="37" spans="1:8" x14ac:dyDescent="0.2">
      <c r="C37" t="s">
        <v>155</v>
      </c>
      <c r="E37" t="s">
        <v>1208</v>
      </c>
    </row>
    <row r="38" spans="1:8" x14ac:dyDescent="0.2">
      <c r="C38" s="952" t="s">
        <v>1209</v>
      </c>
      <c r="D38" s="952"/>
      <c r="E38" s="58" t="s">
        <v>5833</v>
      </c>
    </row>
    <row r="39" spans="1:8" x14ac:dyDescent="0.2">
      <c r="A39" s="63"/>
      <c r="B39" s="63"/>
      <c r="C39" s="63"/>
      <c r="D39" s="63" t="s">
        <v>156</v>
      </c>
      <c r="E39" s="63"/>
      <c r="F39" s="63" t="s">
        <v>1971</v>
      </c>
      <c r="H39" s="150" t="s">
        <v>930</v>
      </c>
    </row>
    <row r="40" spans="1:8" x14ac:dyDescent="0.2">
      <c r="A40" s="63"/>
      <c r="B40" s="63"/>
      <c r="C40" s="63"/>
      <c r="D40" s="63"/>
      <c r="E40" s="63"/>
      <c r="F40" s="63"/>
      <c r="H40" s="150"/>
    </row>
    <row r="41" spans="1:8" x14ac:dyDescent="0.2">
      <c r="A41" s="63"/>
      <c r="B41" s="63"/>
      <c r="C41" s="63"/>
      <c r="D41" s="63"/>
      <c r="E41" s="63"/>
      <c r="F41" s="63"/>
      <c r="H41" s="150"/>
    </row>
    <row r="42" spans="1:8" x14ac:dyDescent="0.2">
      <c r="A42" s="65" t="s">
        <v>568</v>
      </c>
      <c r="D42" s="65" t="s">
        <v>567</v>
      </c>
    </row>
    <row r="43" spans="1:8" x14ac:dyDescent="0.2">
      <c r="C43" t="s">
        <v>569</v>
      </c>
      <c r="E43" t="s">
        <v>570</v>
      </c>
    </row>
    <row r="44" spans="1:8" x14ac:dyDescent="0.2">
      <c r="C44" s="952" t="s">
        <v>571</v>
      </c>
      <c r="D44" s="952"/>
      <c r="E44" s="58" t="s">
        <v>5833</v>
      </c>
      <c r="H44" s="619" t="s">
        <v>7079</v>
      </c>
    </row>
    <row r="45" spans="1:8" x14ac:dyDescent="0.2">
      <c r="A45" s="63"/>
      <c r="B45" s="63"/>
      <c r="C45" s="63"/>
      <c r="D45" s="63"/>
      <c r="E45" s="63"/>
      <c r="F45" s="63"/>
      <c r="H45" s="150"/>
    </row>
    <row r="46" spans="1:8" x14ac:dyDescent="0.2">
      <c r="A46" s="63"/>
      <c r="B46" s="63"/>
      <c r="C46" s="63"/>
      <c r="D46" s="63"/>
      <c r="E46" s="63"/>
      <c r="F46" s="63"/>
      <c r="H46" s="150"/>
    </row>
    <row r="47" spans="1:8" x14ac:dyDescent="0.2">
      <c r="A47" s="152" t="s">
        <v>1063</v>
      </c>
      <c r="B47" s="151"/>
      <c r="C47" s="151"/>
      <c r="D47" s="152" t="s">
        <v>2702</v>
      </c>
      <c r="E47" s="63"/>
      <c r="F47" s="63"/>
      <c r="H47" s="150"/>
    </row>
    <row r="48" spans="1:8" x14ac:dyDescent="0.2">
      <c r="C48" s="151" t="s">
        <v>2703</v>
      </c>
      <c r="D48" s="151"/>
      <c r="E48" s="151" t="s">
        <v>2704</v>
      </c>
      <c r="F48" s="151"/>
      <c r="H48" s="150"/>
    </row>
    <row r="49" spans="1:8" x14ac:dyDescent="0.2">
      <c r="A49" s="151"/>
      <c r="B49" s="151"/>
      <c r="C49" s="63" t="s">
        <v>304</v>
      </c>
      <c r="D49" s="151"/>
      <c r="E49" s="63" t="s">
        <v>305</v>
      </c>
      <c r="F49" s="63"/>
      <c r="H49" s="150" t="s">
        <v>225</v>
      </c>
    </row>
    <row r="50" spans="1:8" x14ac:dyDescent="0.2">
      <c r="C50" s="151" t="s">
        <v>2705</v>
      </c>
      <c r="D50" s="151"/>
      <c r="E50" s="151" t="s">
        <v>5833</v>
      </c>
      <c r="F50" s="151"/>
      <c r="H50" s="150"/>
    </row>
    <row r="51" spans="1:8" x14ac:dyDescent="0.2">
      <c r="C51" s="151"/>
      <c r="D51" s="151" t="s">
        <v>2706</v>
      </c>
      <c r="E51" s="151"/>
      <c r="F51" s="151" t="s">
        <v>1971</v>
      </c>
      <c r="H51" s="150" t="s">
        <v>225</v>
      </c>
    </row>
    <row r="52" spans="1:8" x14ac:dyDescent="0.2">
      <c r="A52" s="151"/>
      <c r="B52" s="151"/>
      <c r="C52" s="151"/>
      <c r="D52" s="151"/>
      <c r="E52" s="63"/>
      <c r="F52" s="63"/>
      <c r="H52" s="150"/>
    </row>
    <row r="53" spans="1:8" x14ac:dyDescent="0.2">
      <c r="A53" s="152" t="s">
        <v>1064</v>
      </c>
      <c r="B53" s="151"/>
      <c r="C53" s="151"/>
      <c r="D53" s="152" t="s">
        <v>4237</v>
      </c>
      <c r="E53" s="63"/>
      <c r="F53" s="63"/>
      <c r="H53" s="150"/>
    </row>
    <row r="54" spans="1:8" x14ac:dyDescent="0.2">
      <c r="C54" s="151" t="s">
        <v>4238</v>
      </c>
      <c r="D54" s="151"/>
      <c r="E54" s="151" t="s">
        <v>1060</v>
      </c>
      <c r="F54" s="151"/>
      <c r="H54" s="150"/>
    </row>
    <row r="55" spans="1:8" x14ac:dyDescent="0.2">
      <c r="C55" s="151" t="s">
        <v>1061</v>
      </c>
      <c r="D55" s="151"/>
      <c r="E55" s="151" t="s">
        <v>5833</v>
      </c>
      <c r="F55" s="151"/>
      <c r="H55" s="150"/>
    </row>
    <row r="56" spans="1:8" x14ac:dyDescent="0.2">
      <c r="C56" s="151"/>
      <c r="D56" s="151" t="s">
        <v>1062</v>
      </c>
      <c r="E56" s="151"/>
      <c r="F56" s="151" t="s">
        <v>1971</v>
      </c>
      <c r="H56" s="150" t="s">
        <v>6274</v>
      </c>
    </row>
    <row r="57" spans="1:8" x14ac:dyDescent="0.2">
      <c r="C57" s="151"/>
      <c r="D57" s="151"/>
      <c r="E57" s="151"/>
      <c r="F57" s="151"/>
      <c r="H57" s="150"/>
    </row>
    <row r="58" spans="1:8" x14ac:dyDescent="0.2">
      <c r="A58" s="152" t="s">
        <v>2172</v>
      </c>
      <c r="B58" s="151"/>
      <c r="C58" s="151"/>
      <c r="D58" s="152" t="s">
        <v>2173</v>
      </c>
      <c r="E58" s="63"/>
      <c r="F58" s="63"/>
      <c r="H58" s="150"/>
    </row>
    <row r="59" spans="1:8" x14ac:dyDescent="0.2">
      <c r="C59" s="151" t="s">
        <v>2174</v>
      </c>
      <c r="D59" s="151"/>
      <c r="E59" s="151" t="s">
        <v>2175</v>
      </c>
      <c r="F59" s="151"/>
      <c r="H59" s="150"/>
    </row>
    <row r="60" spans="1:8" x14ac:dyDescent="0.2">
      <c r="C60" s="151" t="s">
        <v>2176</v>
      </c>
      <c r="D60" s="151"/>
      <c r="E60" s="151" t="s">
        <v>5833</v>
      </c>
      <c r="F60" s="151"/>
      <c r="H60" s="150"/>
    </row>
    <row r="61" spans="1:8" x14ac:dyDescent="0.2">
      <c r="C61" s="151"/>
      <c r="D61" s="151" t="s">
        <v>2177</v>
      </c>
      <c r="E61" s="151"/>
      <c r="F61" s="151" t="s">
        <v>1971</v>
      </c>
      <c r="H61" s="1" t="s">
        <v>6923</v>
      </c>
    </row>
    <row r="62" spans="1:8" x14ac:dyDescent="0.2">
      <c r="C62" s="151"/>
      <c r="D62" s="151"/>
      <c r="E62" s="151"/>
      <c r="F62" s="151"/>
      <c r="H62" s="1"/>
    </row>
    <row r="63" spans="1:8" x14ac:dyDescent="0.2">
      <c r="A63" s="631" t="s">
        <v>9788</v>
      </c>
      <c r="B63" s="151"/>
      <c r="C63" s="151"/>
      <c r="D63" s="631" t="s">
        <v>9787</v>
      </c>
      <c r="E63" s="630"/>
      <c r="F63" s="630"/>
      <c r="H63" s="150"/>
    </row>
    <row r="64" spans="1:8" x14ac:dyDescent="0.2">
      <c r="C64" s="632" t="s">
        <v>9789</v>
      </c>
      <c r="D64" s="151"/>
      <c r="E64" s="151" t="s">
        <v>9787</v>
      </c>
      <c r="F64" s="151"/>
      <c r="H64" s="150"/>
    </row>
    <row r="65" spans="1:11" x14ac:dyDescent="0.2">
      <c r="C65" s="632" t="s">
        <v>9790</v>
      </c>
      <c r="D65" s="151"/>
      <c r="E65" s="151" t="s">
        <v>5833</v>
      </c>
      <c r="F65" s="151"/>
      <c r="H65" s="150"/>
    </row>
    <row r="66" spans="1:11" x14ac:dyDescent="0.2">
      <c r="C66" s="151"/>
      <c r="D66" s="632" t="s">
        <v>9791</v>
      </c>
      <c r="E66" s="151"/>
      <c r="F66" s="151" t="s">
        <v>1971</v>
      </c>
      <c r="H66" s="470" t="s">
        <v>3723</v>
      </c>
    </row>
    <row r="67" spans="1:11" x14ac:dyDescent="0.2">
      <c r="A67" s="486"/>
      <c r="B67" s="486"/>
      <c r="C67" s="486"/>
      <c r="D67" s="486"/>
      <c r="E67" s="486"/>
      <c r="F67" s="486"/>
    </row>
    <row r="68" spans="1:11" x14ac:dyDescent="0.2">
      <c r="A68" s="486"/>
      <c r="B68" s="486"/>
      <c r="C68" s="486"/>
      <c r="D68" s="486"/>
      <c r="E68" s="486"/>
      <c r="F68" s="486"/>
    </row>
    <row r="70" spans="1:11" s="501" customFormat="1" x14ac:dyDescent="0.2"/>
    <row r="71" spans="1:11" s="501" customFormat="1" ht="15" x14ac:dyDescent="0.25">
      <c r="A71" s="860" t="s">
        <v>4367</v>
      </c>
      <c r="B71" s="860"/>
      <c r="C71" s="860"/>
      <c r="D71" s="860" t="s">
        <v>9094</v>
      </c>
      <c r="E71" s="860"/>
      <c r="F71" s="861"/>
      <c r="G71" s="862"/>
      <c r="H71" s="862" t="s">
        <v>3457</v>
      </c>
      <c r="I71" s="848"/>
    </row>
    <row r="72" spans="1:11" s="501" customFormat="1" ht="15" x14ac:dyDescent="0.25">
      <c r="A72" s="453"/>
      <c r="B72" s="861"/>
      <c r="C72" s="861"/>
      <c r="D72" s="861"/>
      <c r="E72" s="861"/>
      <c r="F72" s="861"/>
      <c r="G72" s="453"/>
      <c r="H72" s="453"/>
      <c r="I72" s="453"/>
      <c r="J72" s="454"/>
      <c r="K72" s="454"/>
    </row>
    <row r="73" spans="1:11" s="501" customFormat="1" ht="15" x14ac:dyDescent="0.25">
      <c r="A73" s="453"/>
      <c r="B73" s="861" t="s">
        <v>4368</v>
      </c>
      <c r="C73" s="861"/>
      <c r="D73" s="861" t="s">
        <v>4369</v>
      </c>
      <c r="E73" s="861"/>
      <c r="F73" s="861"/>
      <c r="G73" s="453"/>
      <c r="H73" s="453"/>
      <c r="I73" s="453"/>
      <c r="J73" s="454"/>
      <c r="K73" s="454"/>
    </row>
    <row r="74" spans="1:11" s="501" customFormat="1" ht="15" x14ac:dyDescent="0.25">
      <c r="A74" s="453"/>
      <c r="B74" s="861"/>
      <c r="C74" s="861" t="s">
        <v>1095</v>
      </c>
      <c r="D74" s="861"/>
      <c r="E74" s="861" t="s">
        <v>9095</v>
      </c>
      <c r="F74" s="861"/>
      <c r="G74" s="453"/>
      <c r="H74" s="453"/>
      <c r="I74" s="453"/>
      <c r="J74" s="454"/>
      <c r="K74" s="454"/>
    </row>
    <row r="75" spans="1:11" s="501" customFormat="1" ht="15" x14ac:dyDescent="0.25">
      <c r="A75" s="453"/>
      <c r="B75" s="861"/>
      <c r="C75" s="861" t="s">
        <v>11568</v>
      </c>
      <c r="D75" s="861"/>
      <c r="E75" s="861" t="s">
        <v>11569</v>
      </c>
      <c r="F75" s="861"/>
      <c r="G75" s="453"/>
      <c r="H75" s="453"/>
      <c r="I75" s="453"/>
      <c r="J75" s="454"/>
      <c r="K75" s="454"/>
    </row>
    <row r="76" spans="1:11" s="501" customFormat="1" ht="15" x14ac:dyDescent="0.25">
      <c r="A76" s="453"/>
      <c r="B76" s="861"/>
      <c r="C76" s="861"/>
      <c r="D76" s="861"/>
      <c r="E76" s="861"/>
      <c r="F76" s="861"/>
      <c r="G76" s="453"/>
      <c r="H76" s="453"/>
      <c r="I76" s="453"/>
      <c r="J76" s="454"/>
      <c r="K76" s="454"/>
    </row>
    <row r="77" spans="1:11" s="501" customFormat="1" ht="15" x14ac:dyDescent="0.25">
      <c r="A77" s="453"/>
      <c r="B77" s="861" t="s">
        <v>9096</v>
      </c>
      <c r="C77" s="861"/>
      <c r="D77" s="861" t="s">
        <v>7361</v>
      </c>
      <c r="E77" s="453"/>
      <c r="F77" s="453"/>
      <c r="G77" s="453"/>
      <c r="H77" s="453"/>
      <c r="I77" s="453"/>
      <c r="J77" s="454"/>
      <c r="K77" s="454"/>
    </row>
    <row r="78" spans="1:11" s="501" customFormat="1" ht="15" x14ac:dyDescent="0.25">
      <c r="A78" s="453"/>
      <c r="B78" s="453"/>
      <c r="C78" s="861" t="s">
        <v>1991</v>
      </c>
      <c r="D78" s="861"/>
      <c r="E78" s="861" t="s">
        <v>1992</v>
      </c>
      <c r="F78" s="453"/>
      <c r="G78" s="453"/>
      <c r="H78" s="453"/>
      <c r="I78" s="453"/>
      <c r="J78" s="454"/>
      <c r="K78" s="454"/>
    </row>
    <row r="79" spans="1:11" s="501" customFormat="1" ht="15" x14ac:dyDescent="0.25">
      <c r="A79" s="453"/>
      <c r="B79" s="453"/>
      <c r="C79" s="861" t="s">
        <v>665</v>
      </c>
      <c r="D79" s="861"/>
      <c r="E79" s="861" t="s">
        <v>9097</v>
      </c>
      <c r="F79" s="453"/>
      <c r="G79" s="453" t="s">
        <v>638</v>
      </c>
      <c r="H79" s="453"/>
      <c r="I79" s="453"/>
      <c r="J79" s="454"/>
      <c r="K79" s="454"/>
    </row>
    <row r="80" spans="1:11" s="501" customFormat="1" ht="15" x14ac:dyDescent="0.25">
      <c r="A80" s="453"/>
      <c r="B80" s="453"/>
      <c r="C80" s="861" t="s">
        <v>9098</v>
      </c>
      <c r="D80" s="861"/>
      <c r="E80" s="861" t="s">
        <v>11477</v>
      </c>
      <c r="F80" s="453"/>
      <c r="G80" s="453"/>
      <c r="H80" s="453"/>
      <c r="I80" s="453"/>
      <c r="J80" s="454"/>
      <c r="K80" s="454"/>
    </row>
    <row r="81" spans="1:14" s="501" customFormat="1" ht="15" x14ac:dyDescent="0.25">
      <c r="A81" s="453"/>
      <c r="B81" s="453"/>
      <c r="C81" s="861"/>
      <c r="D81" s="861"/>
      <c r="E81" s="861"/>
      <c r="F81" s="861"/>
      <c r="G81" s="453"/>
      <c r="H81" s="453"/>
      <c r="I81" s="453"/>
      <c r="J81" s="454"/>
      <c r="K81" s="454"/>
    </row>
    <row r="82" spans="1:14" s="501" customFormat="1" ht="15" x14ac:dyDescent="0.25">
      <c r="A82" s="453"/>
      <c r="B82" s="861" t="s">
        <v>9102</v>
      </c>
      <c r="C82" s="861"/>
      <c r="D82" s="861" t="s">
        <v>9118</v>
      </c>
      <c r="E82" s="861"/>
      <c r="F82" s="453"/>
      <c r="G82" s="453"/>
      <c r="H82" s="453"/>
      <c r="I82" s="453"/>
      <c r="J82" s="454"/>
      <c r="K82" s="454"/>
    </row>
    <row r="83" spans="1:14" s="501" customFormat="1" ht="15" x14ac:dyDescent="0.25">
      <c r="A83" s="453"/>
      <c r="B83" s="453"/>
      <c r="C83" s="861" t="s">
        <v>5549</v>
      </c>
      <c r="D83" s="861"/>
      <c r="E83" s="861" t="s">
        <v>9103</v>
      </c>
      <c r="F83" s="453"/>
      <c r="G83" s="453"/>
      <c r="H83" s="453"/>
      <c r="I83" s="453"/>
      <c r="J83" s="454"/>
      <c r="K83" s="454"/>
    </row>
    <row r="84" spans="1:14" s="501" customFormat="1" ht="15" x14ac:dyDescent="0.25">
      <c r="A84" s="453"/>
      <c r="B84" s="453"/>
      <c r="C84" s="861" t="s">
        <v>9104</v>
      </c>
      <c r="D84" s="861"/>
      <c r="E84" s="861" t="s">
        <v>9915</v>
      </c>
      <c r="F84" s="453"/>
      <c r="G84" s="453"/>
      <c r="H84" s="453"/>
      <c r="I84" s="453"/>
      <c r="J84" s="454"/>
      <c r="K84" s="454"/>
    </row>
    <row r="85" spans="1:14" s="501" customFormat="1" ht="15" x14ac:dyDescent="0.25">
      <c r="A85" s="453"/>
      <c r="B85" s="453"/>
      <c r="C85" s="861"/>
      <c r="D85" s="861" t="s">
        <v>9917</v>
      </c>
      <c r="E85" s="861"/>
      <c r="F85" s="861" t="s">
        <v>9976</v>
      </c>
      <c r="G85" s="453"/>
      <c r="H85" s="453"/>
      <c r="I85" s="453"/>
      <c r="J85" s="454"/>
      <c r="K85" s="454"/>
    </row>
    <row r="86" spans="1:14" s="501" customFormat="1" ht="15" x14ac:dyDescent="0.25">
      <c r="A86" s="861"/>
      <c r="B86" s="861"/>
      <c r="C86" s="861" t="s">
        <v>8655</v>
      </c>
      <c r="D86" s="861"/>
      <c r="E86" s="861" t="s">
        <v>8656</v>
      </c>
      <c r="F86" s="861"/>
      <c r="G86" s="860"/>
      <c r="H86" s="861"/>
      <c r="I86" s="861"/>
      <c r="J86" s="861"/>
    </row>
    <row r="87" spans="1:14" s="501" customFormat="1" ht="15" x14ac:dyDescent="0.25">
      <c r="A87" s="861"/>
      <c r="B87" s="861"/>
      <c r="C87" s="861"/>
      <c r="D87" s="861" t="s">
        <v>664</v>
      </c>
      <c r="E87" s="861"/>
      <c r="F87" s="861" t="s">
        <v>9918</v>
      </c>
      <c r="G87" s="860"/>
      <c r="H87" s="861"/>
      <c r="I87" s="861"/>
      <c r="J87" s="861"/>
      <c r="K87" s="863"/>
      <c r="L87" s="863"/>
      <c r="M87" s="863"/>
      <c r="N87" s="863"/>
    </row>
    <row r="88" spans="1:14" s="501" customFormat="1" ht="15" x14ac:dyDescent="0.25">
      <c r="A88" s="861"/>
      <c r="B88" s="861"/>
      <c r="C88" s="861"/>
      <c r="D88" s="861" t="s">
        <v>4134</v>
      </c>
      <c r="E88" s="861"/>
      <c r="F88" s="861" t="s">
        <v>9919</v>
      </c>
      <c r="G88" s="861"/>
      <c r="H88" s="861"/>
      <c r="I88" s="861"/>
      <c r="J88" s="861"/>
      <c r="K88" s="863"/>
      <c r="L88" s="863"/>
      <c r="M88" s="863"/>
      <c r="N88" s="863"/>
    </row>
    <row r="89" spans="1:14" s="501" customFormat="1" ht="15" x14ac:dyDescent="0.25">
      <c r="A89" s="861"/>
      <c r="B89" s="861"/>
      <c r="C89" s="861"/>
      <c r="D89" s="861" t="s">
        <v>4135</v>
      </c>
      <c r="E89" s="861"/>
      <c r="F89" s="861" t="s">
        <v>9099</v>
      </c>
      <c r="G89" s="861"/>
      <c r="H89" s="861"/>
      <c r="I89" s="861"/>
      <c r="J89" s="861"/>
      <c r="K89" s="863"/>
      <c r="L89" s="863"/>
      <c r="M89" s="863"/>
      <c r="N89" s="863"/>
    </row>
    <row r="90" spans="1:14" s="501" customFormat="1" ht="15" x14ac:dyDescent="0.25">
      <c r="A90" s="861"/>
      <c r="B90" s="861"/>
      <c r="C90" s="861" t="s">
        <v>11403</v>
      </c>
      <c r="D90" s="861"/>
      <c r="E90" s="861" t="s">
        <v>11402</v>
      </c>
      <c r="F90" s="861"/>
      <c r="G90" s="861"/>
      <c r="H90" s="861"/>
      <c r="I90" s="861"/>
      <c r="J90" s="861"/>
      <c r="K90" s="863"/>
      <c r="L90" s="863"/>
      <c r="M90" s="863"/>
      <c r="N90" s="863"/>
    </row>
    <row r="91" spans="1:14" s="866" customFormat="1" ht="15" x14ac:dyDescent="0.25">
      <c r="A91" s="861"/>
      <c r="B91" s="861"/>
      <c r="C91" s="861"/>
      <c r="D91" s="861" t="s">
        <v>11404</v>
      </c>
      <c r="E91" s="861"/>
      <c r="F91" s="861" t="s">
        <v>11406</v>
      </c>
      <c r="G91" s="864"/>
      <c r="H91" s="864"/>
      <c r="I91" s="864"/>
      <c r="J91" s="864"/>
      <c r="K91" s="865"/>
      <c r="L91" s="865"/>
      <c r="M91" s="865"/>
      <c r="N91" s="865"/>
    </row>
    <row r="92" spans="1:14" s="501" customFormat="1" ht="15" x14ac:dyDescent="0.25">
      <c r="A92" s="861"/>
      <c r="B92" s="861"/>
      <c r="C92" s="861" t="s">
        <v>9510</v>
      </c>
      <c r="D92" s="861"/>
      <c r="E92" s="861" t="s">
        <v>9920</v>
      </c>
      <c r="F92" s="861"/>
      <c r="G92" s="861"/>
      <c r="H92" s="861"/>
      <c r="I92" s="861"/>
      <c r="J92" s="861"/>
    </row>
    <row r="93" spans="1:14" s="501" customFormat="1" ht="15" x14ac:dyDescent="0.25">
      <c r="A93" s="861"/>
      <c r="B93" s="861"/>
      <c r="C93" s="861"/>
      <c r="D93" s="861" t="s">
        <v>9975</v>
      </c>
      <c r="E93" s="861"/>
      <c r="F93" s="861" t="s">
        <v>9970</v>
      </c>
      <c r="G93" s="861"/>
      <c r="H93" s="861"/>
      <c r="I93" s="861"/>
      <c r="J93" s="861"/>
    </row>
    <row r="94" spans="1:14" s="501" customFormat="1" ht="15" x14ac:dyDescent="0.25">
      <c r="A94" s="861"/>
      <c r="B94" s="861"/>
      <c r="C94" s="861" t="s">
        <v>9921</v>
      </c>
      <c r="D94" s="861"/>
      <c r="E94" s="861" t="s">
        <v>9121</v>
      </c>
      <c r="F94" s="861"/>
      <c r="G94" s="861"/>
      <c r="H94" s="861"/>
      <c r="I94" s="861"/>
      <c r="J94" s="861"/>
    </row>
    <row r="95" spans="1:14" s="501" customFormat="1" ht="15" x14ac:dyDescent="0.25">
      <c r="A95" s="861"/>
      <c r="B95" s="861"/>
      <c r="C95" s="861" t="s">
        <v>11478</v>
      </c>
      <c r="D95" s="861"/>
      <c r="E95" s="861" t="s">
        <v>9922</v>
      </c>
      <c r="F95" s="861"/>
      <c r="G95" s="861"/>
      <c r="H95" s="861"/>
      <c r="I95" s="861"/>
      <c r="J95" s="861"/>
    </row>
    <row r="96" spans="1:14" s="501" customFormat="1" ht="15" x14ac:dyDescent="0.25">
      <c r="A96" s="861"/>
      <c r="B96" s="861"/>
      <c r="C96" s="861"/>
      <c r="D96" s="861" t="s">
        <v>11479</v>
      </c>
      <c r="E96" s="861"/>
      <c r="F96" s="861" t="s">
        <v>11410</v>
      </c>
      <c r="G96" s="861"/>
      <c r="H96" s="861"/>
      <c r="I96" s="861"/>
      <c r="J96" s="861"/>
    </row>
    <row r="97" spans="1:14" s="501" customFormat="1" ht="15" x14ac:dyDescent="0.25">
      <c r="A97" s="861"/>
      <c r="B97" s="861"/>
      <c r="C97" s="861"/>
      <c r="D97" s="861"/>
      <c r="E97" s="861" t="s">
        <v>9923</v>
      </c>
      <c r="F97" s="861"/>
      <c r="G97" s="861"/>
      <c r="H97" s="861"/>
      <c r="I97" s="861"/>
      <c r="J97" s="861"/>
    </row>
    <row r="98" spans="1:14" s="501" customFormat="1" ht="15" x14ac:dyDescent="0.25">
      <c r="A98" s="861"/>
      <c r="B98" s="861"/>
      <c r="C98" s="861" t="s">
        <v>9119</v>
      </c>
      <c r="D98" s="861"/>
      <c r="E98" s="861" t="s">
        <v>9120</v>
      </c>
      <c r="F98" s="861"/>
      <c r="G98" s="861"/>
      <c r="H98" s="861"/>
      <c r="I98" s="861"/>
      <c r="J98" s="861"/>
      <c r="K98" s="867"/>
      <c r="L98" s="863"/>
      <c r="M98" s="867"/>
      <c r="N98" s="863"/>
    </row>
    <row r="99" spans="1:14" s="501" customFormat="1" ht="15" x14ac:dyDescent="0.25">
      <c r="A99" s="453"/>
      <c r="B99" s="453"/>
      <c r="C99" s="861"/>
      <c r="D99" s="861"/>
      <c r="E99" s="861"/>
      <c r="F99" s="453"/>
      <c r="G99" s="453"/>
      <c r="H99" s="453"/>
      <c r="I99" s="453"/>
      <c r="J99" s="454"/>
      <c r="K99" s="454"/>
    </row>
    <row r="100" spans="1:14" s="501" customFormat="1" ht="15" x14ac:dyDescent="0.25">
      <c r="A100" s="453"/>
      <c r="B100" s="861" t="s">
        <v>9129</v>
      </c>
      <c r="C100" s="861"/>
      <c r="D100" s="861" t="s">
        <v>9122</v>
      </c>
      <c r="E100" s="861"/>
      <c r="F100" s="453"/>
      <c r="G100" s="453"/>
      <c r="H100" s="453"/>
      <c r="I100" s="453"/>
      <c r="J100" s="454"/>
      <c r="K100" s="454"/>
    </row>
    <row r="101" spans="1:14" s="501" customFormat="1" ht="15" x14ac:dyDescent="0.25">
      <c r="A101" s="861"/>
      <c r="B101" s="861"/>
      <c r="C101" s="861" t="s">
        <v>9123</v>
      </c>
      <c r="D101" s="861"/>
      <c r="E101" s="861" t="s">
        <v>9113</v>
      </c>
      <c r="F101" s="861"/>
      <c r="G101" s="861"/>
      <c r="H101" s="861"/>
      <c r="I101" s="861"/>
      <c r="J101" s="861"/>
      <c r="K101" s="863"/>
      <c r="L101" s="863"/>
      <c r="M101" s="863"/>
      <c r="N101" s="863"/>
    </row>
    <row r="102" spans="1:14" s="501" customFormat="1" ht="15" x14ac:dyDescent="0.25">
      <c r="A102" s="861"/>
      <c r="B102" s="861"/>
      <c r="C102" s="861" t="s">
        <v>9125</v>
      </c>
      <c r="D102" s="861"/>
      <c r="E102" s="861" t="s">
        <v>11480</v>
      </c>
      <c r="F102" s="861"/>
      <c r="G102" s="861"/>
      <c r="H102" s="861"/>
      <c r="I102" s="861"/>
      <c r="J102" s="861"/>
      <c r="K102" s="863"/>
      <c r="L102" s="863"/>
      <c r="M102" s="863"/>
      <c r="N102" s="863"/>
    </row>
    <row r="103" spans="1:14" s="501" customFormat="1" ht="15" x14ac:dyDescent="0.25">
      <c r="A103" s="861"/>
      <c r="B103" s="861"/>
      <c r="C103" s="861" t="s">
        <v>9126</v>
      </c>
      <c r="D103" s="861"/>
      <c r="E103" s="861" t="s">
        <v>11481</v>
      </c>
      <c r="F103" s="861"/>
      <c r="G103" s="861"/>
      <c r="H103" s="861"/>
      <c r="I103" s="861"/>
      <c r="J103" s="861"/>
    </row>
    <row r="104" spans="1:14" s="501" customFormat="1" ht="15" x14ac:dyDescent="0.25">
      <c r="A104" s="861"/>
      <c r="B104" s="861"/>
      <c r="C104" s="861"/>
      <c r="D104" s="861" t="s">
        <v>8593</v>
      </c>
      <c r="E104" s="861"/>
      <c r="F104" s="861" t="s">
        <v>9924</v>
      </c>
      <c r="G104" s="861"/>
      <c r="H104" s="868"/>
      <c r="I104" s="868"/>
      <c r="J104" s="868"/>
      <c r="K104" s="867"/>
      <c r="L104" s="863"/>
      <c r="M104" s="867"/>
      <c r="N104" s="863"/>
    </row>
    <row r="105" spans="1:14" s="501" customFormat="1" ht="15" x14ac:dyDescent="0.25">
      <c r="A105" s="861"/>
      <c r="B105" s="861"/>
      <c r="C105" s="861"/>
      <c r="D105" s="861" t="s">
        <v>9100</v>
      </c>
      <c r="E105" s="861"/>
      <c r="F105" s="861" t="s">
        <v>9101</v>
      </c>
      <c r="G105" s="861"/>
      <c r="H105" s="861"/>
      <c r="I105" s="861"/>
      <c r="J105" s="861"/>
    </row>
    <row r="106" spans="1:14" s="501" customFormat="1" ht="15" x14ac:dyDescent="0.25">
      <c r="A106" s="861"/>
      <c r="B106" s="861"/>
      <c r="C106" s="861"/>
      <c r="D106" s="861"/>
      <c r="E106" s="861" t="s">
        <v>9925</v>
      </c>
      <c r="F106" s="861"/>
      <c r="G106" s="861"/>
      <c r="H106" s="861"/>
      <c r="I106" s="861"/>
      <c r="J106" s="861"/>
      <c r="K106" s="863"/>
      <c r="L106" s="863"/>
      <c r="M106" s="863"/>
      <c r="N106" s="863"/>
    </row>
    <row r="107" spans="1:14" s="501" customFormat="1" ht="15" x14ac:dyDescent="0.25">
      <c r="A107" s="861"/>
      <c r="B107" s="861"/>
      <c r="C107" s="861"/>
      <c r="D107" s="861" t="s">
        <v>9124</v>
      </c>
      <c r="E107" s="861"/>
      <c r="F107" s="861" t="s">
        <v>9116</v>
      </c>
      <c r="G107" s="861"/>
      <c r="H107" s="861"/>
      <c r="I107" s="861"/>
      <c r="J107" s="861"/>
    </row>
    <row r="108" spans="1:14" s="501" customFormat="1" ht="15" x14ac:dyDescent="0.25">
      <c r="A108" s="861"/>
      <c r="B108" s="861"/>
      <c r="C108" s="861" t="s">
        <v>9127</v>
      </c>
      <c r="D108" s="861"/>
      <c r="E108" s="861" t="s">
        <v>9128</v>
      </c>
      <c r="F108" s="861"/>
      <c r="G108" s="861"/>
      <c r="H108" s="868"/>
      <c r="I108" s="868"/>
      <c r="J108" s="868"/>
    </row>
    <row r="109" spans="1:14" s="501" customFormat="1" ht="15" x14ac:dyDescent="0.25">
      <c r="A109" s="861"/>
      <c r="B109" s="861"/>
      <c r="C109" s="861"/>
      <c r="D109" s="861"/>
      <c r="E109" s="861"/>
      <c r="F109" s="861"/>
      <c r="G109" s="861"/>
      <c r="H109" s="861"/>
      <c r="I109" s="861"/>
      <c r="J109" s="861"/>
    </row>
    <row r="110" spans="1:14" s="501" customFormat="1" ht="15" x14ac:dyDescent="0.25">
      <c r="A110" s="861"/>
      <c r="B110" s="861" t="s">
        <v>9130</v>
      </c>
      <c r="C110" s="861"/>
      <c r="D110" s="861" t="s">
        <v>4334</v>
      </c>
      <c r="E110" s="861"/>
      <c r="F110" s="861"/>
      <c r="G110" s="861"/>
      <c r="H110" s="861"/>
      <c r="I110" s="861"/>
      <c r="J110" s="861"/>
    </row>
    <row r="111" spans="1:14" s="501" customFormat="1" ht="15" x14ac:dyDescent="0.25">
      <c r="A111" s="861"/>
      <c r="B111" s="861"/>
      <c r="C111" s="861"/>
      <c r="D111" s="861"/>
      <c r="E111" s="861"/>
      <c r="F111" s="861"/>
      <c r="G111" s="861"/>
      <c r="H111" s="861"/>
      <c r="I111" s="861"/>
      <c r="J111" s="861"/>
    </row>
    <row r="112" spans="1:14" s="501" customFormat="1" ht="15" x14ac:dyDescent="0.25">
      <c r="A112" s="453"/>
      <c r="B112" s="861"/>
      <c r="C112" s="861"/>
      <c r="D112" s="861"/>
      <c r="E112" s="861"/>
      <c r="F112" s="453"/>
      <c r="G112" s="453"/>
      <c r="H112" s="453"/>
      <c r="I112" s="453"/>
      <c r="J112" s="454"/>
      <c r="K112" s="454"/>
    </row>
    <row r="113" spans="1:11" s="501" customFormat="1" ht="15" x14ac:dyDescent="0.25">
      <c r="A113" s="453"/>
      <c r="B113" s="453"/>
      <c r="C113" s="869"/>
      <c r="D113" s="870" t="s">
        <v>9106</v>
      </c>
      <c r="E113" s="869"/>
      <c r="F113" s="453"/>
      <c r="G113" s="453"/>
      <c r="H113" s="453"/>
      <c r="I113" s="453"/>
      <c r="J113" s="454"/>
      <c r="K113" s="454"/>
    </row>
    <row r="114" spans="1:11" s="501" customFormat="1" ht="15" x14ac:dyDescent="0.25">
      <c r="A114" s="453"/>
      <c r="B114" s="453"/>
      <c r="C114" s="870" t="s">
        <v>5550</v>
      </c>
      <c r="D114" s="870"/>
      <c r="E114" s="870" t="s">
        <v>5551</v>
      </c>
      <c r="F114" s="453"/>
      <c r="G114" s="453"/>
      <c r="H114" s="453"/>
      <c r="I114" s="453"/>
      <c r="J114" s="454"/>
      <c r="K114" s="454"/>
    </row>
    <row r="115" spans="1:11" s="501" customFormat="1" ht="15" x14ac:dyDescent="0.25">
      <c r="A115" s="453"/>
      <c r="B115" s="453"/>
      <c r="C115" s="861"/>
      <c r="D115" s="861"/>
      <c r="E115" s="861"/>
      <c r="F115" s="453"/>
      <c r="G115" s="453"/>
      <c r="H115" s="453"/>
      <c r="I115" s="453"/>
      <c r="J115" s="454"/>
      <c r="K115" s="454"/>
    </row>
    <row r="116" spans="1:11" s="501" customFormat="1" ht="15" x14ac:dyDescent="0.25">
      <c r="A116" s="453"/>
      <c r="B116" s="453"/>
      <c r="C116" s="453"/>
      <c r="D116" s="861"/>
      <c r="E116" s="861"/>
      <c r="F116" s="861"/>
      <c r="G116" s="453"/>
      <c r="H116" s="453"/>
      <c r="I116" s="453"/>
      <c r="J116" s="454"/>
      <c r="K116" s="454"/>
    </row>
    <row r="117" spans="1:11" s="501" customFormat="1" ht="15" x14ac:dyDescent="0.25">
      <c r="A117" s="453"/>
      <c r="B117" s="453"/>
      <c r="C117" s="453"/>
      <c r="D117" s="861"/>
      <c r="E117" s="861"/>
      <c r="F117" s="861"/>
      <c r="G117" s="453"/>
      <c r="H117" s="453"/>
      <c r="I117" s="453"/>
      <c r="J117" s="454"/>
      <c r="K117" s="454"/>
    </row>
    <row r="118" spans="1:11" s="501" customFormat="1" ht="15" x14ac:dyDescent="0.25">
      <c r="A118" s="490" t="s">
        <v>5532</v>
      </c>
      <c r="B118" s="490"/>
      <c r="C118" s="454"/>
      <c r="D118" s="490" t="s">
        <v>5537</v>
      </c>
      <c r="E118" s="454"/>
      <c r="F118" s="454"/>
      <c r="G118" s="454"/>
      <c r="H118" s="454"/>
      <c r="I118" s="454"/>
      <c r="J118" s="454"/>
      <c r="K118" s="454"/>
    </row>
    <row r="119" spans="1:11" s="501" customFormat="1" ht="15" x14ac:dyDescent="0.25">
      <c r="A119" s="490"/>
      <c r="B119" s="490"/>
      <c r="C119" s="454"/>
      <c r="D119" s="490"/>
      <c r="E119" s="454"/>
      <c r="F119" s="454"/>
      <c r="G119" s="454"/>
      <c r="H119" s="454"/>
      <c r="I119" s="454"/>
      <c r="J119" s="454"/>
      <c r="K119" s="454"/>
    </row>
    <row r="120" spans="1:11" s="501" customFormat="1" ht="15" x14ac:dyDescent="0.25">
      <c r="A120" s="490"/>
      <c r="B120" s="490"/>
      <c r="C120" s="454" t="s">
        <v>5533</v>
      </c>
      <c r="D120" s="490"/>
      <c r="E120" s="454" t="s">
        <v>5538</v>
      </c>
      <c r="F120" s="454"/>
      <c r="G120" s="454"/>
      <c r="H120" s="454"/>
      <c r="I120" s="454"/>
      <c r="J120" s="454"/>
      <c r="K120" s="454"/>
    </row>
    <row r="121" spans="1:11" s="501" customFormat="1" ht="15" x14ac:dyDescent="0.25">
      <c r="A121" s="490"/>
      <c r="B121" s="490"/>
      <c r="C121" s="454" t="s">
        <v>5534</v>
      </c>
      <c r="D121" s="490"/>
      <c r="E121" s="454" t="s">
        <v>5539</v>
      </c>
      <c r="F121" s="454"/>
      <c r="G121" s="454"/>
      <c r="H121" s="454"/>
      <c r="I121" s="454"/>
      <c r="J121" s="454"/>
      <c r="K121" s="454"/>
    </row>
    <row r="122" spans="1:11" s="501" customFormat="1" ht="15" x14ac:dyDescent="0.25">
      <c r="A122" s="490"/>
      <c r="B122" s="490"/>
      <c r="C122" s="454"/>
      <c r="D122" s="454" t="s">
        <v>3468</v>
      </c>
      <c r="E122" s="454"/>
      <c r="F122" s="454" t="s">
        <v>3469</v>
      </c>
      <c r="G122" s="454"/>
      <c r="H122" s="454"/>
      <c r="I122" s="454"/>
      <c r="J122" s="454"/>
      <c r="K122" s="454"/>
    </row>
    <row r="123" spans="1:11" s="501" customFormat="1" ht="15" x14ac:dyDescent="0.25">
      <c r="A123" s="490"/>
      <c r="B123" s="490"/>
      <c r="C123" s="454"/>
      <c r="D123" s="454" t="s">
        <v>3470</v>
      </c>
      <c r="E123" s="454"/>
      <c r="F123" s="454" t="s">
        <v>4927</v>
      </c>
      <c r="G123" s="454"/>
      <c r="H123" s="454"/>
      <c r="I123" s="454"/>
      <c r="J123" s="454"/>
      <c r="K123" s="454"/>
    </row>
    <row r="124" spans="1:11" s="501" customFormat="1" ht="15" x14ac:dyDescent="0.25">
      <c r="A124" s="490"/>
      <c r="B124" s="490"/>
      <c r="C124" s="454" t="s">
        <v>5535</v>
      </c>
      <c r="D124" s="490"/>
      <c r="E124" s="454" t="s">
        <v>5540</v>
      </c>
      <c r="F124" s="454"/>
      <c r="G124" s="454"/>
      <c r="H124" s="454"/>
      <c r="I124" s="454"/>
      <c r="J124" s="454"/>
      <c r="K124" s="454"/>
    </row>
    <row r="125" spans="1:11" s="501" customFormat="1" ht="15" x14ac:dyDescent="0.25">
      <c r="A125" s="490"/>
      <c r="B125" s="490"/>
      <c r="C125" s="454"/>
      <c r="D125" s="454" t="s">
        <v>3471</v>
      </c>
      <c r="E125" s="454"/>
      <c r="F125" s="454" t="s">
        <v>3469</v>
      </c>
      <c r="G125" s="454"/>
      <c r="H125" s="454"/>
      <c r="I125" s="454"/>
      <c r="J125" s="454"/>
      <c r="K125" s="454"/>
    </row>
    <row r="126" spans="1:11" s="501" customFormat="1" ht="15" x14ac:dyDescent="0.25">
      <c r="A126" s="490"/>
      <c r="B126" s="490"/>
      <c r="C126" s="454"/>
      <c r="D126" s="454" t="s">
        <v>3472</v>
      </c>
      <c r="E126" s="454"/>
      <c r="F126" s="454" t="s">
        <v>4927</v>
      </c>
      <c r="G126" s="454"/>
      <c r="H126" s="454"/>
      <c r="I126" s="454"/>
      <c r="J126" s="454"/>
      <c r="K126" s="454"/>
    </row>
    <row r="127" spans="1:11" s="501" customFormat="1" ht="15" x14ac:dyDescent="0.25">
      <c r="A127" s="490"/>
      <c r="B127" s="490"/>
      <c r="C127" s="454" t="s">
        <v>5536</v>
      </c>
      <c r="D127" s="490"/>
      <c r="E127" s="454" t="s">
        <v>5541</v>
      </c>
      <c r="F127" s="454"/>
      <c r="G127" s="454"/>
      <c r="H127" s="454"/>
      <c r="I127" s="454"/>
      <c r="J127" s="454"/>
      <c r="K127" s="454"/>
    </row>
    <row r="128" spans="1:11" s="501" customFormat="1" ht="15" x14ac:dyDescent="0.25">
      <c r="A128" s="490"/>
      <c r="B128" s="490"/>
      <c r="C128" s="454"/>
      <c r="D128" s="490"/>
      <c r="E128" s="454"/>
      <c r="F128" s="454"/>
      <c r="G128" s="454"/>
      <c r="H128" s="454"/>
      <c r="I128" s="454"/>
      <c r="J128" s="454"/>
      <c r="K128" s="454"/>
    </row>
    <row r="129" spans="1:11" s="501" customFormat="1" ht="15" x14ac:dyDescent="0.25">
      <c r="A129" s="490"/>
      <c r="B129" s="490"/>
      <c r="C129" s="454"/>
      <c r="D129" s="490"/>
      <c r="E129" s="454"/>
      <c r="F129" s="454"/>
      <c r="G129" s="454"/>
      <c r="H129" s="454"/>
      <c r="I129" s="454"/>
      <c r="J129" s="454"/>
      <c r="K129" s="454"/>
    </row>
    <row r="130" spans="1:11" s="501" customFormat="1" ht="15" x14ac:dyDescent="0.25">
      <c r="A130" s="491" t="s">
        <v>1972</v>
      </c>
      <c r="B130" s="491"/>
      <c r="C130" s="861"/>
      <c r="D130" s="860" t="s">
        <v>5546</v>
      </c>
      <c r="E130" s="861"/>
      <c r="F130" s="453"/>
      <c r="G130" s="453"/>
      <c r="H130" s="453"/>
      <c r="I130" s="453"/>
      <c r="J130" s="454"/>
      <c r="K130" s="454"/>
    </row>
    <row r="131" spans="1:11" s="501" customFormat="1" ht="15" x14ac:dyDescent="0.25">
      <c r="A131" s="453"/>
      <c r="B131" s="453"/>
      <c r="C131" s="861"/>
      <c r="D131" s="861"/>
      <c r="E131" s="861"/>
      <c r="F131" s="453"/>
      <c r="G131" s="453"/>
      <c r="H131" s="453"/>
      <c r="I131" s="453"/>
      <c r="J131" s="454"/>
      <c r="K131" s="454"/>
    </row>
    <row r="132" spans="1:11" s="501" customFormat="1" ht="15" x14ac:dyDescent="0.25">
      <c r="A132" s="453"/>
      <c r="B132" s="453"/>
      <c r="C132" s="861" t="s">
        <v>6022</v>
      </c>
      <c r="D132" s="861"/>
      <c r="E132" s="861" t="s">
        <v>9107</v>
      </c>
      <c r="F132" s="453"/>
      <c r="G132" s="453"/>
      <c r="H132" s="453"/>
      <c r="I132" s="453"/>
      <c r="J132" s="454"/>
      <c r="K132" s="454"/>
    </row>
    <row r="133" spans="1:11" s="501" customFormat="1" ht="15" x14ac:dyDescent="0.25">
      <c r="A133" s="453"/>
      <c r="B133" s="453"/>
      <c r="C133" s="453"/>
      <c r="D133" s="453"/>
      <c r="E133" s="453"/>
      <c r="F133" s="453"/>
      <c r="G133" s="453"/>
      <c r="H133" s="453"/>
      <c r="I133" s="453"/>
      <c r="J133" s="454"/>
      <c r="K133" s="454"/>
    </row>
    <row r="134" spans="1:11" s="501" customFormat="1" ht="15" x14ac:dyDescent="0.25">
      <c r="A134" s="491"/>
      <c r="B134" s="491"/>
      <c r="C134" s="453" t="s">
        <v>5542</v>
      </c>
      <c r="D134" s="491"/>
      <c r="E134" s="453" t="s">
        <v>5538</v>
      </c>
      <c r="F134" s="453"/>
      <c r="G134" s="453"/>
      <c r="H134" s="453"/>
      <c r="I134" s="453"/>
      <c r="J134" s="454"/>
      <c r="K134" s="454"/>
    </row>
    <row r="135" spans="1:11" s="501" customFormat="1" ht="15" x14ac:dyDescent="0.25">
      <c r="A135" s="491"/>
      <c r="B135" s="491"/>
      <c r="C135" s="453" t="s">
        <v>2859</v>
      </c>
      <c r="D135" s="491"/>
      <c r="E135" s="453" t="s">
        <v>2861</v>
      </c>
      <c r="F135" s="453"/>
      <c r="G135" s="453"/>
      <c r="H135" s="453"/>
      <c r="I135" s="453"/>
      <c r="J135" s="454"/>
      <c r="K135" s="454"/>
    </row>
    <row r="136" spans="1:11" s="501" customFormat="1" ht="15" x14ac:dyDescent="0.25">
      <c r="A136" s="491"/>
      <c r="B136" s="491"/>
      <c r="C136" s="453" t="s">
        <v>2860</v>
      </c>
      <c r="D136" s="491"/>
      <c r="E136" s="453" t="s">
        <v>2904</v>
      </c>
      <c r="F136" s="453"/>
      <c r="G136" s="453"/>
      <c r="H136" s="453"/>
      <c r="I136" s="453"/>
      <c r="J136" s="454"/>
      <c r="K136" s="454"/>
    </row>
    <row r="137" spans="1:11" s="501" customFormat="1" ht="15" x14ac:dyDescent="0.25">
      <c r="A137" s="453"/>
      <c r="B137" s="453"/>
      <c r="C137" s="453"/>
      <c r="D137" s="453"/>
      <c r="E137" s="453"/>
      <c r="F137" s="453"/>
      <c r="G137" s="453"/>
      <c r="H137" s="453"/>
      <c r="I137" s="453"/>
      <c r="J137" s="454"/>
      <c r="K137" s="454"/>
    </row>
    <row r="138" spans="1:11" s="501" customFormat="1" ht="15" x14ac:dyDescent="0.25">
      <c r="A138" s="453"/>
      <c r="B138" s="453"/>
      <c r="C138" s="453" t="s">
        <v>3439</v>
      </c>
      <c r="D138" s="453"/>
      <c r="E138" s="453" t="s">
        <v>3440</v>
      </c>
      <c r="F138" s="453"/>
      <c r="G138" s="453"/>
      <c r="H138" s="453"/>
      <c r="I138" s="453"/>
      <c r="J138" s="454"/>
      <c r="K138" s="454"/>
    </row>
    <row r="139" spans="1:11" s="501" customFormat="1" ht="15" x14ac:dyDescent="0.25">
      <c r="A139" s="453"/>
      <c r="B139" s="453"/>
      <c r="C139" s="453"/>
      <c r="D139" s="861" t="s">
        <v>5547</v>
      </c>
      <c r="E139" s="861"/>
      <c r="F139" s="861" t="s">
        <v>5548</v>
      </c>
      <c r="G139" s="453"/>
      <c r="H139" s="453"/>
      <c r="I139" s="453"/>
      <c r="J139" s="454"/>
      <c r="K139" s="454"/>
    </row>
    <row r="140" spans="1:11" s="501" customFormat="1" ht="15" x14ac:dyDescent="0.25">
      <c r="A140" s="453"/>
      <c r="B140" s="453"/>
      <c r="C140" s="453"/>
      <c r="D140" s="861" t="s">
        <v>5545</v>
      </c>
      <c r="E140" s="860"/>
      <c r="F140" s="861" t="s">
        <v>5541</v>
      </c>
      <c r="G140" s="453"/>
      <c r="H140" s="453"/>
      <c r="I140" s="453"/>
      <c r="J140" s="454"/>
      <c r="K140" s="454"/>
    </row>
    <row r="141" spans="1:11" s="501" customFormat="1" ht="15" x14ac:dyDescent="0.25">
      <c r="A141" s="453"/>
      <c r="B141" s="453"/>
      <c r="C141" s="453"/>
      <c r="D141" s="861" t="s">
        <v>5543</v>
      </c>
      <c r="E141" s="860"/>
      <c r="F141" s="861" t="s">
        <v>5539</v>
      </c>
      <c r="G141" s="453"/>
      <c r="H141" s="453"/>
      <c r="I141" s="453"/>
      <c r="J141" s="454"/>
      <c r="K141" s="454"/>
    </row>
    <row r="142" spans="1:11" s="501" customFormat="1" ht="15" x14ac:dyDescent="0.25">
      <c r="A142" s="453"/>
      <c r="B142" s="453"/>
      <c r="C142" s="453"/>
      <c r="D142" s="861" t="s">
        <v>5544</v>
      </c>
      <c r="E142" s="860"/>
      <c r="F142" s="861" t="s">
        <v>5540</v>
      </c>
      <c r="G142" s="453"/>
      <c r="H142" s="453"/>
      <c r="I142" s="453"/>
      <c r="J142" s="454"/>
      <c r="K142" s="454"/>
    </row>
    <row r="143" spans="1:11" s="501" customFormat="1" ht="15" x14ac:dyDescent="0.25">
      <c r="A143" s="453"/>
      <c r="B143" s="453"/>
      <c r="C143" s="453"/>
      <c r="D143" s="861" t="s">
        <v>9973</v>
      </c>
      <c r="E143" s="868"/>
      <c r="F143" s="861" t="s">
        <v>9916</v>
      </c>
      <c r="G143" s="453"/>
      <c r="H143" s="453"/>
      <c r="I143" s="453"/>
      <c r="J143" s="454"/>
      <c r="K143" s="454"/>
    </row>
    <row r="144" spans="1:11" s="501" customFormat="1" ht="15" x14ac:dyDescent="0.25">
      <c r="A144" s="491"/>
      <c r="B144" s="491"/>
      <c r="C144" s="491"/>
      <c r="D144" s="861" t="s">
        <v>4176</v>
      </c>
      <c r="E144" s="861"/>
      <c r="F144" s="861" t="s">
        <v>9110</v>
      </c>
      <c r="G144" s="453"/>
      <c r="H144" s="453"/>
      <c r="I144" s="453"/>
      <c r="J144" s="454"/>
      <c r="K144" s="454"/>
    </row>
    <row r="145" spans="1:11" s="501" customFormat="1" ht="15" x14ac:dyDescent="0.25">
      <c r="A145" s="491"/>
      <c r="B145" s="491"/>
      <c r="C145" s="491"/>
      <c r="D145" s="861" t="s">
        <v>4133</v>
      </c>
      <c r="E145" s="861"/>
      <c r="F145" s="861" t="s">
        <v>9108</v>
      </c>
      <c r="G145" s="453"/>
      <c r="H145" s="453"/>
      <c r="I145" s="453"/>
      <c r="J145" s="454"/>
      <c r="K145" s="454"/>
    </row>
    <row r="146" spans="1:11" s="501" customFormat="1" ht="15" x14ac:dyDescent="0.25">
      <c r="A146" s="491"/>
      <c r="B146" s="491"/>
      <c r="C146" s="491"/>
      <c r="D146" s="861" t="s">
        <v>8592</v>
      </c>
      <c r="E146" s="861"/>
      <c r="F146" s="861" t="s">
        <v>9109</v>
      </c>
      <c r="G146" s="453"/>
      <c r="H146" s="453"/>
      <c r="I146" s="453"/>
      <c r="J146" s="454"/>
      <c r="K146" s="454"/>
    </row>
    <row r="147" spans="1:11" s="501" customFormat="1" ht="15" x14ac:dyDescent="0.25">
      <c r="A147" s="491"/>
      <c r="B147" s="491"/>
      <c r="C147" s="491"/>
      <c r="D147" s="861"/>
      <c r="E147" s="861"/>
      <c r="F147" s="861"/>
      <c r="G147" s="453"/>
      <c r="H147" s="453"/>
      <c r="I147" s="453"/>
      <c r="J147" s="454"/>
      <c r="K147" s="454"/>
    </row>
    <row r="148" spans="1:11" s="501" customFormat="1" ht="15" x14ac:dyDescent="0.25">
      <c r="A148" s="491"/>
      <c r="B148" s="491"/>
      <c r="C148" s="491" t="s">
        <v>9967</v>
      </c>
      <c r="D148" s="861"/>
      <c r="E148" s="861" t="s">
        <v>9968</v>
      </c>
      <c r="F148" s="861"/>
      <c r="G148" s="453"/>
      <c r="H148" s="453"/>
      <c r="I148" s="453"/>
      <c r="J148" s="454"/>
      <c r="K148" s="454"/>
    </row>
    <row r="149" spans="1:11" s="501" customFormat="1" ht="15" x14ac:dyDescent="0.25">
      <c r="A149" s="491"/>
      <c r="B149" s="491"/>
      <c r="C149" s="491"/>
      <c r="D149" s="861" t="s">
        <v>9969</v>
      </c>
      <c r="E149" s="861"/>
      <c r="F149" s="861" t="s">
        <v>9974</v>
      </c>
      <c r="G149" s="453"/>
      <c r="H149" s="453"/>
      <c r="I149" s="453"/>
      <c r="J149" s="454"/>
      <c r="K149" s="454"/>
    </row>
    <row r="150" spans="1:11" s="501" customFormat="1" ht="15" x14ac:dyDescent="0.25">
      <c r="A150" s="491"/>
      <c r="B150" s="491"/>
      <c r="C150" s="491"/>
      <c r="D150" s="861" t="s">
        <v>11407</v>
      </c>
      <c r="E150" s="861"/>
      <c r="F150" s="861" t="s">
        <v>11410</v>
      </c>
      <c r="G150" s="453"/>
      <c r="H150" s="453"/>
      <c r="I150" s="453"/>
      <c r="J150" s="454"/>
      <c r="K150" s="454"/>
    </row>
    <row r="151" spans="1:11" s="501" customFormat="1" ht="15" x14ac:dyDescent="0.25">
      <c r="A151" s="491"/>
      <c r="B151" s="491"/>
      <c r="C151" s="491"/>
      <c r="D151" s="861" t="s">
        <v>11409</v>
      </c>
      <c r="E151" s="861"/>
      <c r="F151" s="861" t="s">
        <v>11408</v>
      </c>
      <c r="G151" s="453"/>
      <c r="H151" s="453"/>
      <c r="I151" s="453"/>
      <c r="J151" s="454"/>
      <c r="K151" s="454"/>
    </row>
    <row r="152" spans="1:11" s="501" customFormat="1" ht="15" x14ac:dyDescent="0.25">
      <c r="A152" s="491"/>
      <c r="B152" s="491"/>
      <c r="C152" s="491"/>
      <c r="D152" s="861" t="s">
        <v>9971</v>
      </c>
      <c r="E152" s="861"/>
      <c r="F152" s="861" t="s">
        <v>9972</v>
      </c>
      <c r="G152" s="453"/>
      <c r="H152" s="453"/>
      <c r="I152" s="453"/>
      <c r="J152" s="454"/>
      <c r="K152" s="454"/>
    </row>
    <row r="153" spans="1:11" s="501" customFormat="1" ht="15" x14ac:dyDescent="0.25">
      <c r="A153" s="491"/>
      <c r="B153" s="491"/>
      <c r="C153" s="491"/>
      <c r="D153" s="861"/>
      <c r="E153" s="861"/>
      <c r="F153" s="861"/>
      <c r="G153" s="453"/>
      <c r="H153" s="453"/>
      <c r="I153" s="453"/>
      <c r="J153" s="454"/>
      <c r="K153" s="454"/>
    </row>
    <row r="154" spans="1:11" s="501" customFormat="1" ht="15" x14ac:dyDescent="0.25">
      <c r="A154" s="453"/>
      <c r="B154" s="453"/>
      <c r="C154" s="453" t="s">
        <v>2902</v>
      </c>
      <c r="D154" s="453"/>
      <c r="E154" s="453" t="s">
        <v>6181</v>
      </c>
      <c r="F154" s="453"/>
      <c r="G154" s="453"/>
      <c r="H154" s="453"/>
      <c r="I154" s="453"/>
      <c r="J154" s="454"/>
      <c r="K154" s="454"/>
    </row>
    <row r="155" spans="1:11" s="501" customFormat="1" ht="15" x14ac:dyDescent="0.25">
      <c r="A155" s="453"/>
      <c r="B155" s="453"/>
      <c r="C155" s="453"/>
      <c r="D155" s="453" t="s">
        <v>2903</v>
      </c>
      <c r="E155" s="453"/>
      <c r="F155" s="453" t="s">
        <v>989</v>
      </c>
      <c r="G155" s="453"/>
      <c r="H155" s="453"/>
      <c r="I155" s="453"/>
      <c r="J155" s="454"/>
      <c r="K155" s="454"/>
    </row>
    <row r="156" spans="1:11" s="501" customFormat="1" ht="15" x14ac:dyDescent="0.25">
      <c r="A156" s="453"/>
      <c r="B156" s="453"/>
      <c r="C156" s="453"/>
      <c r="D156" s="453"/>
      <c r="E156" s="453"/>
      <c r="F156" s="453"/>
      <c r="G156" s="453"/>
      <c r="H156" s="453"/>
      <c r="I156" s="453"/>
      <c r="J156" s="454"/>
      <c r="K156" s="454"/>
    </row>
    <row r="157" spans="1:11" s="501" customFormat="1" ht="15" x14ac:dyDescent="0.25">
      <c r="A157" s="453"/>
      <c r="B157" s="453"/>
      <c r="C157" s="453" t="s">
        <v>290</v>
      </c>
      <c r="D157" s="453"/>
      <c r="E157" s="453" t="s">
        <v>1115</v>
      </c>
      <c r="F157" s="453"/>
      <c r="G157" s="453"/>
      <c r="H157" s="453"/>
      <c r="I157" s="453"/>
      <c r="J157" s="454"/>
      <c r="K157" s="454"/>
    </row>
    <row r="158" spans="1:11" s="501" customFormat="1" ht="15" x14ac:dyDescent="0.25">
      <c r="A158" s="453"/>
      <c r="B158" s="453"/>
      <c r="C158" s="453"/>
      <c r="D158" s="861" t="s">
        <v>9111</v>
      </c>
      <c r="E158" s="861"/>
      <c r="F158" s="861" t="s">
        <v>9103</v>
      </c>
      <c r="G158" s="453"/>
      <c r="H158" s="453"/>
      <c r="I158" s="453"/>
      <c r="J158" s="454"/>
      <c r="K158" s="454"/>
    </row>
    <row r="159" spans="1:11" s="501" customFormat="1" ht="15" x14ac:dyDescent="0.25">
      <c r="A159" s="453"/>
      <c r="B159" s="453"/>
      <c r="C159" s="453"/>
      <c r="D159" s="861" t="s">
        <v>9112</v>
      </c>
      <c r="E159" s="861"/>
      <c r="F159" s="861" t="s">
        <v>9113</v>
      </c>
      <c r="G159" s="453"/>
      <c r="H159" s="453"/>
      <c r="I159" s="453"/>
      <c r="J159" s="454"/>
      <c r="K159" s="454"/>
    </row>
    <row r="160" spans="1:11" s="501" customFormat="1" ht="15" x14ac:dyDescent="0.25">
      <c r="A160" s="453"/>
      <c r="B160" s="453"/>
      <c r="C160" s="453"/>
      <c r="D160" s="861" t="s">
        <v>11062</v>
      </c>
      <c r="E160" s="861"/>
      <c r="F160" s="861" t="s">
        <v>11063</v>
      </c>
      <c r="G160" s="453"/>
      <c r="H160" s="453"/>
      <c r="I160" s="453"/>
      <c r="J160" s="454"/>
      <c r="K160" s="454"/>
    </row>
    <row r="161" spans="1:11" s="501" customFormat="1" ht="15" x14ac:dyDescent="0.25">
      <c r="A161" s="453"/>
      <c r="B161" s="453"/>
      <c r="C161" s="453"/>
      <c r="D161" s="861" t="s">
        <v>11899</v>
      </c>
      <c r="E161" s="861"/>
      <c r="F161" s="861" t="s">
        <v>2204</v>
      </c>
      <c r="G161" s="453"/>
      <c r="H161" s="453"/>
      <c r="I161" s="453"/>
      <c r="J161" s="454"/>
      <c r="K161" s="454"/>
    </row>
    <row r="162" spans="1:11" s="501" customFormat="1" ht="15" x14ac:dyDescent="0.25">
      <c r="A162" s="453"/>
      <c r="B162" s="453"/>
      <c r="C162" s="453"/>
      <c r="D162" s="861" t="s">
        <v>291</v>
      </c>
      <c r="E162" s="861"/>
      <c r="F162" s="861" t="s">
        <v>990</v>
      </c>
      <c r="G162" s="453"/>
      <c r="H162" s="453"/>
      <c r="I162" s="453"/>
      <c r="J162" s="454"/>
      <c r="K162" s="454"/>
    </row>
    <row r="163" spans="1:11" s="501" customFormat="1" ht="15" x14ac:dyDescent="0.25">
      <c r="A163" s="453"/>
      <c r="B163" s="453"/>
      <c r="C163" s="453"/>
      <c r="D163" s="861" t="s">
        <v>292</v>
      </c>
      <c r="E163" s="861"/>
      <c r="F163" s="861" t="s">
        <v>991</v>
      </c>
      <c r="G163" s="453"/>
      <c r="H163" s="453"/>
      <c r="I163" s="453"/>
      <c r="J163" s="454"/>
      <c r="K163" s="454"/>
    </row>
    <row r="164" spans="1:11" s="501" customFormat="1" ht="15" x14ac:dyDescent="0.25">
      <c r="A164" s="453"/>
      <c r="B164" s="453"/>
      <c r="C164" s="453"/>
      <c r="D164" s="861" t="s">
        <v>293</v>
      </c>
      <c r="E164" s="861"/>
      <c r="F164" s="861" t="s">
        <v>992</v>
      </c>
      <c r="G164" s="453"/>
      <c r="H164" s="453"/>
      <c r="I164" s="453"/>
      <c r="J164" s="454"/>
      <c r="K164" s="454"/>
    </row>
    <row r="165" spans="1:11" s="501" customFormat="1" ht="15" x14ac:dyDescent="0.25">
      <c r="A165" s="453"/>
      <c r="B165" s="453"/>
      <c r="C165" s="453"/>
      <c r="D165" s="861" t="s">
        <v>8447</v>
      </c>
      <c r="E165" s="861"/>
      <c r="F165" s="861" t="s">
        <v>9114</v>
      </c>
      <c r="G165" s="453"/>
      <c r="H165" s="453"/>
      <c r="I165" s="453"/>
      <c r="J165" s="454"/>
      <c r="K165" s="454"/>
    </row>
    <row r="166" spans="1:11" s="501" customFormat="1" ht="15" x14ac:dyDescent="0.25">
      <c r="A166" s="453"/>
      <c r="B166" s="453"/>
      <c r="C166" s="453"/>
      <c r="D166" s="861" t="s">
        <v>8654</v>
      </c>
      <c r="E166" s="861"/>
      <c r="F166" s="861" t="s">
        <v>8656</v>
      </c>
      <c r="G166" s="453"/>
      <c r="H166" s="453"/>
      <c r="I166" s="453"/>
      <c r="J166" s="454"/>
      <c r="K166" s="454"/>
    </row>
    <row r="167" spans="1:11" s="501" customFormat="1" ht="15" x14ac:dyDescent="0.25">
      <c r="A167" s="453"/>
      <c r="B167" s="453"/>
      <c r="C167" s="453"/>
      <c r="D167" s="861" t="s">
        <v>11405</v>
      </c>
      <c r="E167" s="861"/>
      <c r="F167" s="861" t="s">
        <v>11402</v>
      </c>
      <c r="G167" s="453"/>
      <c r="H167" s="453"/>
      <c r="I167" s="453"/>
      <c r="J167" s="454"/>
      <c r="K167" s="454"/>
    </row>
    <row r="168" spans="1:11" s="501" customFormat="1" ht="15" x14ac:dyDescent="0.25">
      <c r="A168" s="453"/>
      <c r="B168" s="453"/>
      <c r="C168" s="453"/>
      <c r="D168" s="861" t="s">
        <v>9511</v>
      </c>
      <c r="E168" s="861"/>
      <c r="F168" s="861" t="s">
        <v>9509</v>
      </c>
      <c r="G168" s="453"/>
      <c r="H168" s="453"/>
      <c r="I168" s="453"/>
      <c r="J168" s="454"/>
      <c r="K168" s="454"/>
    </row>
    <row r="169" spans="1:11" s="501" customFormat="1" ht="15" x14ac:dyDescent="0.25">
      <c r="A169" s="453"/>
      <c r="B169" s="453"/>
      <c r="C169" s="453"/>
      <c r="D169" s="861" t="s">
        <v>8491</v>
      </c>
      <c r="E169" s="861"/>
      <c r="F169" s="861" t="s">
        <v>9131</v>
      </c>
      <c r="G169" s="453"/>
      <c r="H169" s="453"/>
      <c r="I169" s="453"/>
      <c r="J169" s="454"/>
      <c r="K169" s="454"/>
    </row>
    <row r="170" spans="1:11" s="501" customFormat="1" ht="15" x14ac:dyDescent="0.25">
      <c r="A170" s="453"/>
      <c r="B170" s="453"/>
      <c r="C170" s="453"/>
      <c r="D170" s="861" t="s">
        <v>11482</v>
      </c>
      <c r="E170" s="861"/>
      <c r="F170" s="861" t="s">
        <v>9121</v>
      </c>
      <c r="G170" s="453"/>
      <c r="H170" s="453"/>
      <c r="I170" s="453"/>
      <c r="J170" s="454"/>
      <c r="K170" s="454"/>
    </row>
    <row r="171" spans="1:11" s="501" customFormat="1" ht="15" x14ac:dyDescent="0.25">
      <c r="A171" s="453"/>
      <c r="B171" s="453"/>
      <c r="C171" s="453"/>
      <c r="D171" s="861" t="s">
        <v>9115</v>
      </c>
      <c r="E171" s="861"/>
      <c r="F171" s="861" t="s">
        <v>9116</v>
      </c>
      <c r="G171" s="453"/>
      <c r="H171" s="453"/>
      <c r="I171" s="453"/>
      <c r="J171" s="454"/>
      <c r="K171" s="454"/>
    </row>
    <row r="172" spans="1:11" s="501" customFormat="1" ht="15" x14ac:dyDescent="0.25">
      <c r="A172" s="453"/>
      <c r="B172" s="453"/>
      <c r="C172" s="453"/>
      <c r="D172" s="861" t="s">
        <v>9117</v>
      </c>
      <c r="E172" s="861"/>
      <c r="F172" s="861" t="s">
        <v>9105</v>
      </c>
      <c r="G172" s="453"/>
      <c r="H172" s="453"/>
      <c r="I172" s="453"/>
      <c r="J172" s="454"/>
      <c r="K172" s="454"/>
    </row>
    <row r="173" spans="1:11" s="501" customFormat="1" ht="15" x14ac:dyDescent="0.25">
      <c r="A173" s="453"/>
      <c r="B173" s="453"/>
      <c r="C173" s="453"/>
      <c r="D173" s="453"/>
      <c r="E173" s="453"/>
      <c r="F173" s="453"/>
      <c r="G173" s="453"/>
      <c r="H173" s="453"/>
      <c r="I173" s="453"/>
      <c r="J173" s="454"/>
      <c r="K173" s="454"/>
    </row>
    <row r="174" spans="1:11" s="501" customFormat="1" ht="15" x14ac:dyDescent="0.25">
      <c r="A174" s="453"/>
      <c r="B174" s="453"/>
      <c r="C174" s="453" t="s">
        <v>2643</v>
      </c>
      <c r="D174" s="453"/>
      <c r="E174" s="453" t="s">
        <v>7361</v>
      </c>
      <c r="F174" s="453"/>
      <c r="G174" s="453"/>
      <c r="H174" s="453"/>
      <c r="I174" s="453"/>
      <c r="J174" s="454"/>
      <c r="K174" s="454"/>
    </row>
    <row r="175" spans="1:11" s="501" customFormat="1" ht="15" x14ac:dyDescent="0.25">
      <c r="A175" s="453"/>
      <c r="B175" s="453"/>
      <c r="C175" s="453"/>
      <c r="D175" s="453" t="s">
        <v>2644</v>
      </c>
      <c r="E175" s="453"/>
      <c r="F175" s="453" t="s">
        <v>5659</v>
      </c>
      <c r="G175" s="453"/>
      <c r="H175" s="453"/>
      <c r="I175" s="453"/>
      <c r="J175" s="454"/>
      <c r="K175" s="454"/>
    </row>
    <row r="176" spans="1:11" s="501" customFormat="1" ht="15" x14ac:dyDescent="0.25">
      <c r="A176" s="453"/>
      <c r="B176" s="453"/>
      <c r="C176" s="453"/>
      <c r="D176" s="453" t="s">
        <v>6198</v>
      </c>
      <c r="E176" s="453"/>
      <c r="F176" s="453" t="s">
        <v>11571</v>
      </c>
      <c r="G176" s="453"/>
      <c r="H176" s="453"/>
      <c r="I176" s="453"/>
      <c r="J176" s="454"/>
      <c r="K176" s="454"/>
    </row>
    <row r="177" spans="1:12" s="501" customFormat="1" ht="15" x14ac:dyDescent="0.25">
      <c r="A177" s="453"/>
      <c r="B177" s="453"/>
      <c r="C177" s="453"/>
      <c r="D177" s="453" t="s">
        <v>11570</v>
      </c>
      <c r="E177" s="453"/>
      <c r="F177" s="861" t="s">
        <v>11572</v>
      </c>
      <c r="G177" s="453"/>
      <c r="H177" s="453"/>
      <c r="I177" s="453"/>
      <c r="J177" s="454"/>
      <c r="K177" s="454"/>
    </row>
    <row r="178" spans="1:12" s="501" customFormat="1" ht="15" x14ac:dyDescent="0.25">
      <c r="A178" s="453"/>
      <c r="B178" s="453"/>
      <c r="C178" s="453"/>
      <c r="D178" s="453" t="s">
        <v>5660</v>
      </c>
      <c r="E178" s="453"/>
      <c r="F178" s="453" t="s">
        <v>5658</v>
      </c>
      <c r="G178" s="453"/>
      <c r="H178" s="453"/>
      <c r="I178" s="453"/>
      <c r="J178" s="454"/>
      <c r="K178" s="454"/>
    </row>
    <row r="179" spans="1:12" s="501" customFormat="1" ht="15" x14ac:dyDescent="0.25">
      <c r="A179" s="453"/>
      <c r="B179" s="453"/>
      <c r="C179" s="453"/>
      <c r="D179" s="453"/>
      <c r="E179" s="453"/>
      <c r="F179" s="861"/>
      <c r="G179" s="453"/>
      <c r="H179" s="453"/>
      <c r="I179" s="453"/>
      <c r="J179" s="454"/>
      <c r="K179" s="454"/>
    </row>
    <row r="180" spans="1:12" s="501" customFormat="1" ht="15" x14ac:dyDescent="0.25">
      <c r="A180" s="453"/>
      <c r="B180" s="453"/>
      <c r="C180" s="453" t="s">
        <v>294</v>
      </c>
      <c r="D180" s="453"/>
      <c r="E180" s="453" t="s">
        <v>295</v>
      </c>
      <c r="F180" s="453"/>
      <c r="G180" s="453"/>
      <c r="H180" s="453"/>
      <c r="I180" s="453"/>
      <c r="J180" s="454"/>
      <c r="K180" s="454"/>
    </row>
    <row r="181" spans="1:12" s="501" customFormat="1" ht="15" x14ac:dyDescent="0.25">
      <c r="A181" s="453"/>
      <c r="B181" s="453"/>
      <c r="C181" s="453"/>
      <c r="D181" s="453"/>
      <c r="E181" s="453"/>
      <c r="F181" s="453"/>
      <c r="G181" s="453"/>
      <c r="H181" s="453"/>
      <c r="I181" s="453"/>
      <c r="J181" s="454"/>
      <c r="K181" s="454"/>
    </row>
    <row r="182" spans="1:12" s="501" customFormat="1" ht="15" x14ac:dyDescent="0.25">
      <c r="A182" s="453"/>
      <c r="B182" s="453"/>
      <c r="C182" s="453" t="s">
        <v>2714</v>
      </c>
      <c r="D182" s="453"/>
      <c r="E182" s="453" t="s">
        <v>6850</v>
      </c>
      <c r="F182" s="453"/>
      <c r="G182" s="453"/>
      <c r="H182" s="453"/>
      <c r="I182" s="453"/>
      <c r="J182" s="454"/>
      <c r="K182" s="454"/>
    </row>
    <row r="183" spans="1:12" s="501" customFormat="1" ht="15" x14ac:dyDescent="0.25">
      <c r="A183" s="453"/>
      <c r="B183" s="453"/>
      <c r="C183" s="453"/>
      <c r="D183" s="453" t="s">
        <v>12004</v>
      </c>
      <c r="E183" s="453"/>
      <c r="F183" s="453" t="s">
        <v>12005</v>
      </c>
      <c r="G183" s="453"/>
      <c r="H183" s="453"/>
      <c r="I183" s="453"/>
      <c r="J183" s="454"/>
      <c r="K183" s="454"/>
    </row>
    <row r="184" spans="1:12" ht="15" x14ac:dyDescent="0.25">
      <c r="A184" s="453"/>
      <c r="B184" s="453"/>
      <c r="C184" s="453"/>
      <c r="D184" s="453"/>
      <c r="E184" s="453"/>
      <c r="F184" s="453"/>
      <c r="G184" s="453"/>
      <c r="H184" s="453"/>
      <c r="I184" s="453"/>
      <c r="J184" s="453"/>
      <c r="K184" s="454"/>
      <c r="L184" s="454"/>
    </row>
    <row r="185" spans="1:12" ht="15" customHeight="1" x14ac:dyDescent="0.25">
      <c r="A185" s="453"/>
      <c r="B185" s="453"/>
      <c r="C185" s="453" t="s">
        <v>6605</v>
      </c>
      <c r="D185" s="453"/>
      <c r="E185" s="453" t="s">
        <v>2608</v>
      </c>
      <c r="F185" s="453"/>
      <c r="G185" s="453"/>
      <c r="H185" s="453"/>
      <c r="I185" s="453"/>
      <c r="J185" s="453"/>
      <c r="K185" s="454"/>
      <c r="L185" s="454"/>
    </row>
    <row r="186" spans="1:12" s="501" customFormat="1" ht="15" x14ac:dyDescent="0.25">
      <c r="A186" s="453"/>
      <c r="B186" s="453"/>
      <c r="C186" s="453"/>
      <c r="D186" s="453"/>
      <c r="E186" s="453"/>
      <c r="F186" s="453"/>
      <c r="G186" s="453"/>
      <c r="H186" s="453"/>
      <c r="I186" s="453"/>
      <c r="J186" s="454"/>
      <c r="K186" s="454"/>
    </row>
    <row r="187" spans="1:12" s="501" customFormat="1" ht="15" x14ac:dyDescent="0.25">
      <c r="A187" s="454"/>
      <c r="B187" s="454"/>
      <c r="C187" s="454"/>
      <c r="D187" s="454"/>
      <c r="E187" s="454"/>
      <c r="F187" s="454"/>
      <c r="G187" s="454"/>
      <c r="H187" s="454"/>
      <c r="I187" s="454"/>
      <c r="J187" s="454"/>
      <c r="K187" s="454"/>
    </row>
    <row r="188" spans="1:12" s="501" customFormat="1" ht="15" x14ac:dyDescent="0.25">
      <c r="A188" s="490" t="s">
        <v>2604</v>
      </c>
      <c r="B188" s="454"/>
      <c r="C188" s="454"/>
      <c r="D188" s="490" t="s">
        <v>1682</v>
      </c>
      <c r="E188" s="454"/>
      <c r="F188" s="454"/>
      <c r="G188" s="454"/>
      <c r="H188" s="454"/>
      <c r="I188" s="454"/>
      <c r="J188" s="454"/>
      <c r="K188" s="454"/>
    </row>
    <row r="189" spans="1:12" s="501" customFormat="1" ht="15" x14ac:dyDescent="0.25">
      <c r="A189" s="454"/>
      <c r="B189" s="454"/>
      <c r="C189" s="454"/>
      <c r="D189" s="454"/>
      <c r="E189" s="454"/>
      <c r="F189" s="454"/>
      <c r="G189" s="454"/>
      <c r="H189" s="454"/>
      <c r="I189" s="454"/>
      <c r="J189" s="454"/>
      <c r="K189" s="454"/>
    </row>
    <row r="190" spans="1:12" s="501" customFormat="1" ht="15" x14ac:dyDescent="0.25">
      <c r="A190" s="454"/>
      <c r="B190" s="454"/>
      <c r="C190" s="454" t="s">
        <v>2607</v>
      </c>
      <c r="D190" s="454"/>
      <c r="E190" s="454" t="s">
        <v>2605</v>
      </c>
      <c r="F190" s="454"/>
      <c r="G190" s="454"/>
      <c r="H190" s="454"/>
      <c r="I190" s="454"/>
      <c r="J190" s="454"/>
      <c r="K190" s="454"/>
    </row>
    <row r="191" spans="1:12" s="501" customFormat="1" ht="15" x14ac:dyDescent="0.25">
      <c r="A191" s="454"/>
      <c r="B191" s="454"/>
      <c r="C191" s="454" t="s">
        <v>9830</v>
      </c>
      <c r="D191" s="454"/>
      <c r="E191" s="454" t="s">
        <v>7434</v>
      </c>
      <c r="F191" s="454"/>
      <c r="G191" s="454"/>
      <c r="H191" s="454"/>
      <c r="I191" s="454"/>
      <c r="J191" s="454"/>
      <c r="K191" s="454"/>
    </row>
    <row r="192" spans="1:12" s="501" customFormat="1" ht="15" x14ac:dyDescent="0.25">
      <c r="A192" s="454"/>
      <c r="B192" s="454"/>
      <c r="C192" s="454" t="s">
        <v>2606</v>
      </c>
      <c r="D192" s="454"/>
      <c r="E192" s="454" t="s">
        <v>6606</v>
      </c>
      <c r="F192" s="454"/>
      <c r="G192" s="454"/>
      <c r="H192" s="454"/>
      <c r="I192" s="454"/>
      <c r="J192" s="454"/>
      <c r="K192" s="454"/>
    </row>
    <row r="193" spans="3:5" s="501" customFormat="1" ht="15" x14ac:dyDescent="0.25">
      <c r="C193" s="454" t="s">
        <v>10754</v>
      </c>
      <c r="E193" s="454" t="s">
        <v>4322</v>
      </c>
    </row>
    <row r="194" spans="3:5" s="501" customFormat="1" x14ac:dyDescent="0.2"/>
    <row r="195" spans="3:5" s="501" customFormat="1" x14ac:dyDescent="0.2"/>
    <row r="196" spans="3:5" s="501" customFormat="1" x14ac:dyDescent="0.2"/>
  </sheetData>
  <mergeCells count="2">
    <mergeCell ref="C38:D38"/>
    <mergeCell ref="C44:D44"/>
  </mergeCells>
  <phoneticPr fontId="68" type="noConversion"/>
  <pageMargins left="0.75" right="0.75" top="1" bottom="1" header="0.5" footer="0.5"/>
  <pageSetup paperSize="9"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25"/>
  <sheetViews>
    <sheetView workbookViewId="0"/>
  </sheetViews>
  <sheetFormatPr defaultRowHeight="12.75" x14ac:dyDescent="0.2"/>
  <cols>
    <col min="3" max="3" width="14.140625" customWidth="1"/>
    <col min="4" max="4" width="36.140625" bestFit="1" customWidth="1"/>
  </cols>
  <sheetData>
    <row r="1" spans="1:10" x14ac:dyDescent="0.2">
      <c r="A1" s="6"/>
      <c r="B1" s="6"/>
      <c r="C1" s="6"/>
      <c r="D1" s="6"/>
      <c r="E1" s="6"/>
      <c r="F1" s="6"/>
      <c r="G1" s="6"/>
      <c r="H1" s="6"/>
      <c r="I1" s="6"/>
      <c r="J1" s="6"/>
    </row>
    <row r="2" spans="1:10" x14ac:dyDescent="0.2">
      <c r="A2" s="6"/>
      <c r="B2" s="6"/>
      <c r="C2" s="6"/>
      <c r="D2" s="60" t="s">
        <v>3057</v>
      </c>
      <c r="E2" s="6"/>
      <c r="F2" s="6"/>
      <c r="G2" s="6"/>
      <c r="H2" s="6"/>
      <c r="I2" s="6"/>
      <c r="J2" s="6"/>
    </row>
    <row r="3" spans="1:10" x14ac:dyDescent="0.2">
      <c r="A3" s="6" t="s">
        <v>3067</v>
      </c>
      <c r="B3" s="6"/>
      <c r="C3" s="6" t="s">
        <v>5085</v>
      </c>
      <c r="D3" s="6"/>
      <c r="E3" s="6"/>
      <c r="F3" s="6"/>
      <c r="G3" s="6"/>
      <c r="H3" s="6"/>
      <c r="I3" s="6"/>
      <c r="J3" s="6"/>
    </row>
    <row r="4" spans="1:10" x14ac:dyDescent="0.2">
      <c r="A4" s="6"/>
      <c r="B4" s="6" t="s">
        <v>5359</v>
      </c>
      <c r="C4" s="6"/>
      <c r="D4" s="6" t="s">
        <v>259</v>
      </c>
      <c r="E4" s="6"/>
      <c r="F4" s="6"/>
      <c r="G4" s="6"/>
      <c r="H4" s="6"/>
      <c r="I4" s="6"/>
      <c r="J4" s="6"/>
    </row>
    <row r="5" spans="1:10" x14ac:dyDescent="0.2">
      <c r="A5" s="6"/>
      <c r="B5" s="6" t="s">
        <v>5360</v>
      </c>
      <c r="C5" s="6"/>
      <c r="D5" s="6" t="s">
        <v>682</v>
      </c>
      <c r="E5" s="6"/>
      <c r="F5" s="6"/>
      <c r="G5" s="6"/>
      <c r="H5" s="6"/>
      <c r="I5" s="6"/>
      <c r="J5" s="6"/>
    </row>
    <row r="6" spans="1:10" x14ac:dyDescent="0.2">
      <c r="A6" s="6"/>
      <c r="B6" s="6" t="s">
        <v>3759</v>
      </c>
      <c r="C6" s="6"/>
      <c r="D6" s="6" t="s">
        <v>3758</v>
      </c>
      <c r="E6" s="6"/>
      <c r="F6" s="6"/>
      <c r="G6" s="6"/>
      <c r="H6" s="6"/>
      <c r="I6" s="6"/>
      <c r="J6" s="6"/>
    </row>
    <row r="7" spans="1:10" x14ac:dyDescent="0.2">
      <c r="A7" s="6"/>
      <c r="B7" s="6" t="s">
        <v>8005</v>
      </c>
      <c r="C7" s="6"/>
      <c r="D7" s="6" t="s">
        <v>8006</v>
      </c>
      <c r="E7" s="6"/>
      <c r="F7" s="6"/>
      <c r="G7" s="6"/>
      <c r="H7" s="6"/>
      <c r="I7" s="6"/>
      <c r="J7" s="6"/>
    </row>
    <row r="8" spans="1:10" x14ac:dyDescent="0.2">
      <c r="A8" s="6"/>
      <c r="B8" s="6" t="s">
        <v>10791</v>
      </c>
      <c r="C8" s="6"/>
      <c r="D8" s="6" t="s">
        <v>10792</v>
      </c>
      <c r="E8" s="6"/>
      <c r="F8" s="6"/>
      <c r="G8" s="6"/>
      <c r="H8" s="6"/>
      <c r="I8" s="6"/>
      <c r="J8" s="6"/>
    </row>
    <row r="9" spans="1:10" x14ac:dyDescent="0.2">
      <c r="A9" s="6"/>
      <c r="B9" s="6" t="s">
        <v>5361</v>
      </c>
      <c r="C9" s="6"/>
      <c r="D9" s="6" t="s">
        <v>258</v>
      </c>
      <c r="E9" s="6"/>
      <c r="F9" s="6"/>
      <c r="G9" s="6"/>
      <c r="H9" s="6"/>
      <c r="I9" s="6"/>
      <c r="J9" s="6"/>
    </row>
    <row r="10" spans="1:10" x14ac:dyDescent="0.2">
      <c r="A10" s="6"/>
      <c r="B10" s="6"/>
      <c r="C10" s="6"/>
      <c r="D10" s="6"/>
      <c r="E10" s="6"/>
      <c r="F10" s="6"/>
      <c r="G10" s="6"/>
      <c r="H10" s="6"/>
      <c r="I10" s="6"/>
      <c r="J10" s="6"/>
    </row>
    <row r="11" spans="1:10" x14ac:dyDescent="0.2">
      <c r="A11" s="6" t="s">
        <v>5084</v>
      </c>
      <c r="B11" s="6"/>
      <c r="C11" s="6" t="s">
        <v>6252</v>
      </c>
      <c r="D11" s="6"/>
      <c r="E11" s="14" t="s">
        <v>3723</v>
      </c>
      <c r="F11" s="6"/>
      <c r="G11" s="6"/>
      <c r="H11" s="6"/>
      <c r="I11" s="6"/>
      <c r="J11" s="6"/>
    </row>
    <row r="12" spans="1:10" x14ac:dyDescent="0.2">
      <c r="A12" s="6"/>
      <c r="B12" s="6" t="s">
        <v>4481</v>
      </c>
      <c r="C12" s="6"/>
      <c r="D12" s="6"/>
      <c r="E12" s="6"/>
      <c r="F12" s="6"/>
      <c r="G12" s="6"/>
      <c r="H12" s="6"/>
      <c r="I12" s="6"/>
      <c r="J12" s="6"/>
    </row>
    <row r="13" spans="1:10" x14ac:dyDescent="0.2">
      <c r="A13" s="6"/>
      <c r="B13" s="6"/>
      <c r="C13" s="6" t="s">
        <v>4482</v>
      </c>
      <c r="D13" s="6" t="s">
        <v>259</v>
      </c>
      <c r="E13" s="6"/>
      <c r="F13" s="6"/>
      <c r="G13" s="6"/>
      <c r="H13" s="6"/>
      <c r="I13" s="6"/>
      <c r="J13" s="6"/>
    </row>
    <row r="14" spans="1:10" x14ac:dyDescent="0.2">
      <c r="A14" s="6"/>
      <c r="B14" s="6" t="s">
        <v>4268</v>
      </c>
      <c r="C14" s="6"/>
      <c r="D14" s="6"/>
      <c r="E14" s="14"/>
      <c r="F14" s="6"/>
      <c r="G14" s="6"/>
      <c r="H14" s="6"/>
      <c r="I14" s="6"/>
      <c r="J14" s="6"/>
    </row>
    <row r="15" spans="1:10" x14ac:dyDescent="0.2">
      <c r="A15" s="6"/>
      <c r="B15" s="6"/>
      <c r="C15" s="6" t="s">
        <v>4483</v>
      </c>
      <c r="D15" s="6" t="s">
        <v>682</v>
      </c>
      <c r="E15" s="6"/>
      <c r="F15" s="6"/>
      <c r="G15" s="6"/>
      <c r="H15" s="6"/>
      <c r="I15" s="6"/>
      <c r="J15" s="6"/>
    </row>
    <row r="16" spans="1:10" x14ac:dyDescent="0.2">
      <c r="A16" s="6"/>
      <c r="B16" s="6" t="s">
        <v>1145</v>
      </c>
      <c r="C16" s="6"/>
      <c r="D16" s="6"/>
      <c r="E16" s="14"/>
      <c r="F16" s="6"/>
      <c r="G16" s="6"/>
      <c r="H16" s="6"/>
      <c r="I16" s="6"/>
      <c r="J16" s="6"/>
    </row>
    <row r="17" spans="1:10" x14ac:dyDescent="0.2">
      <c r="A17" s="6"/>
      <c r="B17" s="6"/>
      <c r="C17" s="6" t="s">
        <v>1146</v>
      </c>
      <c r="D17" s="6" t="s">
        <v>3758</v>
      </c>
      <c r="E17" s="6"/>
      <c r="F17" s="6"/>
      <c r="G17" s="6"/>
      <c r="H17" s="6"/>
      <c r="I17" s="6"/>
      <c r="J17" s="6"/>
    </row>
    <row r="18" spans="1:10" x14ac:dyDescent="0.2">
      <c r="A18" s="6"/>
      <c r="B18" s="6" t="s">
        <v>8007</v>
      </c>
      <c r="C18" s="6"/>
      <c r="D18" s="6"/>
      <c r="E18" s="6"/>
      <c r="F18" s="6"/>
      <c r="G18" s="6"/>
      <c r="H18" s="6"/>
      <c r="I18" s="6"/>
      <c r="J18" s="6"/>
    </row>
    <row r="19" spans="1:10" x14ac:dyDescent="0.2">
      <c r="A19" s="6"/>
      <c r="B19" s="6"/>
      <c r="C19" s="6" t="s">
        <v>8008</v>
      </c>
      <c r="D19" s="273" t="s">
        <v>8006</v>
      </c>
      <c r="E19" s="6"/>
      <c r="F19" s="6"/>
      <c r="G19" s="6"/>
      <c r="H19" s="6"/>
      <c r="I19" s="6"/>
      <c r="J19" s="6"/>
    </row>
    <row r="20" spans="1:10" x14ac:dyDescent="0.2">
      <c r="A20" s="6"/>
      <c r="B20" s="6" t="s">
        <v>10793</v>
      </c>
      <c r="C20" s="6"/>
      <c r="D20" s="273"/>
      <c r="E20" s="6"/>
      <c r="F20" s="6"/>
      <c r="G20" s="6"/>
      <c r="H20" s="6"/>
      <c r="I20" s="6"/>
      <c r="J20" s="6"/>
    </row>
    <row r="21" spans="1:10" x14ac:dyDescent="0.2">
      <c r="A21" s="6"/>
      <c r="B21" s="6"/>
      <c r="C21" s="6" t="s">
        <v>10794</v>
      </c>
      <c r="D21" s="273" t="s">
        <v>10792</v>
      </c>
      <c r="E21" s="6"/>
      <c r="F21" s="6"/>
      <c r="G21" s="6"/>
      <c r="H21" s="6"/>
      <c r="I21" s="6"/>
      <c r="J21" s="6"/>
    </row>
    <row r="22" spans="1:10" x14ac:dyDescent="0.2">
      <c r="A22" s="6"/>
      <c r="B22" s="6" t="s">
        <v>3401</v>
      </c>
      <c r="C22" s="6"/>
      <c r="D22" s="6"/>
      <c r="E22" s="6"/>
      <c r="F22" s="6"/>
      <c r="G22" s="6"/>
      <c r="H22" s="6"/>
      <c r="I22" s="6"/>
      <c r="J22" s="6"/>
    </row>
    <row r="23" spans="1:10" x14ac:dyDescent="0.2">
      <c r="A23" s="6"/>
      <c r="B23" s="6"/>
      <c r="C23" s="6" t="s">
        <v>162</v>
      </c>
      <c r="D23" s="6" t="s">
        <v>1971</v>
      </c>
      <c r="E23" s="6"/>
      <c r="F23" s="6"/>
      <c r="G23" s="6"/>
      <c r="H23" s="6"/>
      <c r="I23" s="6"/>
      <c r="J23" s="6"/>
    </row>
    <row r="24" spans="1:10" x14ac:dyDescent="0.2">
      <c r="A24" s="6"/>
      <c r="B24" s="6"/>
      <c r="C24" s="6"/>
      <c r="D24" s="6"/>
      <c r="E24" s="6"/>
      <c r="F24" s="6"/>
      <c r="G24" s="6"/>
      <c r="H24" s="6"/>
      <c r="I24" s="6"/>
      <c r="J24" s="6"/>
    </row>
    <row r="25" spans="1:10" x14ac:dyDescent="0.2">
      <c r="A25" s="6"/>
      <c r="B25" s="6"/>
      <c r="C25" s="6"/>
      <c r="D25" s="6"/>
      <c r="E25" s="6"/>
      <c r="F25" s="6"/>
      <c r="G25" s="6"/>
      <c r="H25" s="6"/>
      <c r="I25" s="6"/>
      <c r="J25" s="6"/>
    </row>
  </sheetData>
  <phoneticPr fontId="68" type="noConversion"/>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3"/>
  <sheetViews>
    <sheetView workbookViewId="0"/>
  </sheetViews>
  <sheetFormatPr defaultRowHeight="12.75" x14ac:dyDescent="0.2"/>
  <sheetData>
    <row r="1" spans="1:5" x14ac:dyDescent="0.2">
      <c r="A1" s="154" t="s">
        <v>7051</v>
      </c>
    </row>
    <row r="2" spans="1:5" x14ac:dyDescent="0.2">
      <c r="A2" s="154" t="s">
        <v>7052</v>
      </c>
    </row>
    <row r="3" spans="1:5" x14ac:dyDescent="0.2">
      <c r="A3" s="154" t="s">
        <v>7053</v>
      </c>
      <c r="E3" s="180" t="s">
        <v>7154</v>
      </c>
    </row>
  </sheetData>
  <phoneticPr fontId="105"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G5"/>
  <sheetViews>
    <sheetView workbookViewId="0"/>
  </sheetViews>
  <sheetFormatPr defaultRowHeight="12.75" x14ac:dyDescent="0.2"/>
  <cols>
    <col min="4" max="4" width="13.42578125" bestFit="1" customWidth="1"/>
    <col min="5" max="5" width="26" customWidth="1"/>
    <col min="7" max="7" width="36.7109375" customWidth="1"/>
  </cols>
  <sheetData>
    <row r="2" spans="1:7" x14ac:dyDescent="0.2">
      <c r="A2" s="998" t="s">
        <v>7450</v>
      </c>
      <c r="B2" s="998"/>
      <c r="C2" s="63"/>
      <c r="D2" s="999" t="s">
        <v>7451</v>
      </c>
      <c r="E2" s="999"/>
      <c r="F2" s="63"/>
      <c r="G2" s="155" t="s">
        <v>7145</v>
      </c>
    </row>
    <row r="3" spans="1:7" x14ac:dyDescent="0.2">
      <c r="A3" s="63"/>
      <c r="B3" s="63"/>
      <c r="C3" s="997" t="s">
        <v>7452</v>
      </c>
      <c r="D3" s="997"/>
      <c r="E3" s="997" t="s">
        <v>1533</v>
      </c>
      <c r="F3" s="997"/>
      <c r="G3" s="997"/>
    </row>
    <row r="4" spans="1:7" x14ac:dyDescent="0.2">
      <c r="A4" s="63"/>
      <c r="B4" s="63"/>
      <c r="C4" s="997" t="s">
        <v>1534</v>
      </c>
      <c r="D4" s="997"/>
      <c r="E4" s="997" t="s">
        <v>5833</v>
      </c>
      <c r="F4" s="997"/>
      <c r="G4" s="63"/>
    </row>
    <row r="5" spans="1:7" x14ac:dyDescent="0.2">
      <c r="A5" s="63"/>
      <c r="B5" s="63"/>
      <c r="C5" s="63"/>
      <c r="D5" s="63" t="s">
        <v>1535</v>
      </c>
      <c r="E5" s="63"/>
      <c r="F5" s="63" t="s">
        <v>1971</v>
      </c>
      <c r="G5" s="63"/>
    </row>
  </sheetData>
  <mergeCells count="6">
    <mergeCell ref="C4:D4"/>
    <mergeCell ref="E4:F4"/>
    <mergeCell ref="A2:B2"/>
    <mergeCell ref="D2:E2"/>
    <mergeCell ref="C3:D3"/>
    <mergeCell ref="E3:G3"/>
  </mergeCells>
  <phoneticPr fontId="100" type="noConversion"/>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4"/>
  <sheetViews>
    <sheetView zoomScaleNormal="100" workbookViewId="0">
      <selection activeCell="A2" sqref="A2"/>
    </sheetView>
  </sheetViews>
  <sheetFormatPr defaultRowHeight="12.75" x14ac:dyDescent="0.2"/>
  <cols>
    <col min="1" max="1" width="41.85546875" style="429" customWidth="1"/>
    <col min="2" max="2" width="15.5703125" style="429" customWidth="1"/>
    <col min="3" max="3" width="15.140625" style="692" bestFit="1" customWidth="1"/>
    <col min="4" max="4" width="11" style="429" bestFit="1" customWidth="1"/>
    <col min="5" max="5" width="10.5703125" style="429" customWidth="1"/>
    <col min="6" max="256" width="9.140625" style="693"/>
    <col min="257" max="257" width="41.85546875" style="693" customWidth="1"/>
    <col min="258" max="258" width="15.5703125" style="693" customWidth="1"/>
    <col min="259" max="259" width="15.140625" style="693" bestFit="1" customWidth="1"/>
    <col min="260" max="260" width="11" style="693" bestFit="1" customWidth="1"/>
    <col min="261" max="261" width="10.5703125" style="693" customWidth="1"/>
    <col min="262" max="512" width="9.140625" style="693"/>
    <col min="513" max="513" width="41.85546875" style="693" customWidth="1"/>
    <col min="514" max="514" width="15.5703125" style="693" customWidth="1"/>
    <col min="515" max="515" width="15.140625" style="693" bestFit="1" customWidth="1"/>
    <col min="516" max="516" width="11" style="693" bestFit="1" customWidth="1"/>
    <col min="517" max="517" width="10.5703125" style="693" customWidth="1"/>
    <col min="518" max="768" width="9.140625" style="693"/>
    <col min="769" max="769" width="41.85546875" style="693" customWidth="1"/>
    <col min="770" max="770" width="15.5703125" style="693" customWidth="1"/>
    <col min="771" max="771" width="15.140625" style="693" bestFit="1" customWidth="1"/>
    <col min="772" max="772" width="11" style="693" bestFit="1" customWidth="1"/>
    <col min="773" max="773" width="10.5703125" style="693" customWidth="1"/>
    <col min="774" max="1024" width="9.140625" style="693"/>
    <col min="1025" max="1025" width="41.85546875" style="693" customWidth="1"/>
    <col min="1026" max="1026" width="15.5703125" style="693" customWidth="1"/>
    <col min="1027" max="1027" width="15.140625" style="693" bestFit="1" customWidth="1"/>
    <col min="1028" max="1028" width="11" style="693" bestFit="1" customWidth="1"/>
    <col min="1029" max="1029" width="10.5703125" style="693" customWidth="1"/>
    <col min="1030" max="1280" width="9.140625" style="693"/>
    <col min="1281" max="1281" width="41.85546875" style="693" customWidth="1"/>
    <col min="1282" max="1282" width="15.5703125" style="693" customWidth="1"/>
    <col min="1283" max="1283" width="15.140625" style="693" bestFit="1" customWidth="1"/>
    <col min="1284" max="1284" width="11" style="693" bestFit="1" customWidth="1"/>
    <col min="1285" max="1285" width="10.5703125" style="693" customWidth="1"/>
    <col min="1286" max="1536" width="9.140625" style="693"/>
    <col min="1537" max="1537" width="41.85546875" style="693" customWidth="1"/>
    <col min="1538" max="1538" width="15.5703125" style="693" customWidth="1"/>
    <col min="1539" max="1539" width="15.140625" style="693" bestFit="1" customWidth="1"/>
    <col min="1540" max="1540" width="11" style="693" bestFit="1" customWidth="1"/>
    <col min="1541" max="1541" width="10.5703125" style="693" customWidth="1"/>
    <col min="1542" max="1792" width="9.140625" style="693"/>
    <col min="1793" max="1793" width="41.85546875" style="693" customWidth="1"/>
    <col min="1794" max="1794" width="15.5703125" style="693" customWidth="1"/>
    <col min="1795" max="1795" width="15.140625" style="693" bestFit="1" customWidth="1"/>
    <col min="1796" max="1796" width="11" style="693" bestFit="1" customWidth="1"/>
    <col min="1797" max="1797" width="10.5703125" style="693" customWidth="1"/>
    <col min="1798" max="2048" width="9.140625" style="693"/>
    <col min="2049" max="2049" width="41.85546875" style="693" customWidth="1"/>
    <col min="2050" max="2050" width="15.5703125" style="693" customWidth="1"/>
    <col min="2051" max="2051" width="15.140625" style="693" bestFit="1" customWidth="1"/>
    <col min="2052" max="2052" width="11" style="693" bestFit="1" customWidth="1"/>
    <col min="2053" max="2053" width="10.5703125" style="693" customWidth="1"/>
    <col min="2054" max="2304" width="9.140625" style="693"/>
    <col min="2305" max="2305" width="41.85546875" style="693" customWidth="1"/>
    <col min="2306" max="2306" width="15.5703125" style="693" customWidth="1"/>
    <col min="2307" max="2307" width="15.140625" style="693" bestFit="1" customWidth="1"/>
    <col min="2308" max="2308" width="11" style="693" bestFit="1" customWidth="1"/>
    <col min="2309" max="2309" width="10.5703125" style="693" customWidth="1"/>
    <col min="2310" max="2560" width="9.140625" style="693"/>
    <col min="2561" max="2561" width="41.85546875" style="693" customWidth="1"/>
    <col min="2562" max="2562" width="15.5703125" style="693" customWidth="1"/>
    <col min="2563" max="2563" width="15.140625" style="693" bestFit="1" customWidth="1"/>
    <col min="2564" max="2564" width="11" style="693" bestFit="1" customWidth="1"/>
    <col min="2565" max="2565" width="10.5703125" style="693" customWidth="1"/>
    <col min="2566" max="2816" width="9.140625" style="693"/>
    <col min="2817" max="2817" width="41.85546875" style="693" customWidth="1"/>
    <col min="2818" max="2818" width="15.5703125" style="693" customWidth="1"/>
    <col min="2819" max="2819" width="15.140625" style="693" bestFit="1" customWidth="1"/>
    <col min="2820" max="2820" width="11" style="693" bestFit="1" customWidth="1"/>
    <col min="2821" max="2821" width="10.5703125" style="693" customWidth="1"/>
    <col min="2822" max="3072" width="9.140625" style="693"/>
    <col min="3073" max="3073" width="41.85546875" style="693" customWidth="1"/>
    <col min="3074" max="3074" width="15.5703125" style="693" customWidth="1"/>
    <col min="3075" max="3075" width="15.140625" style="693" bestFit="1" customWidth="1"/>
    <col min="3076" max="3076" width="11" style="693" bestFit="1" customWidth="1"/>
    <col min="3077" max="3077" width="10.5703125" style="693" customWidth="1"/>
    <col min="3078" max="3328" width="9.140625" style="693"/>
    <col min="3329" max="3329" width="41.85546875" style="693" customWidth="1"/>
    <col min="3330" max="3330" width="15.5703125" style="693" customWidth="1"/>
    <col min="3331" max="3331" width="15.140625" style="693" bestFit="1" customWidth="1"/>
    <col min="3332" max="3332" width="11" style="693" bestFit="1" customWidth="1"/>
    <col min="3333" max="3333" width="10.5703125" style="693" customWidth="1"/>
    <col min="3334" max="3584" width="9.140625" style="693"/>
    <col min="3585" max="3585" width="41.85546875" style="693" customWidth="1"/>
    <col min="3586" max="3586" width="15.5703125" style="693" customWidth="1"/>
    <col min="3587" max="3587" width="15.140625" style="693" bestFit="1" customWidth="1"/>
    <col min="3588" max="3588" width="11" style="693" bestFit="1" customWidth="1"/>
    <col min="3589" max="3589" width="10.5703125" style="693" customWidth="1"/>
    <col min="3590" max="3840" width="9.140625" style="693"/>
    <col min="3841" max="3841" width="41.85546875" style="693" customWidth="1"/>
    <col min="3842" max="3842" width="15.5703125" style="693" customWidth="1"/>
    <col min="3843" max="3843" width="15.140625" style="693" bestFit="1" customWidth="1"/>
    <col min="3844" max="3844" width="11" style="693" bestFit="1" customWidth="1"/>
    <col min="3845" max="3845" width="10.5703125" style="693" customWidth="1"/>
    <col min="3846" max="4096" width="9.140625" style="693"/>
    <col min="4097" max="4097" width="41.85546875" style="693" customWidth="1"/>
    <col min="4098" max="4098" width="15.5703125" style="693" customWidth="1"/>
    <col min="4099" max="4099" width="15.140625" style="693" bestFit="1" customWidth="1"/>
    <col min="4100" max="4100" width="11" style="693" bestFit="1" customWidth="1"/>
    <col min="4101" max="4101" width="10.5703125" style="693" customWidth="1"/>
    <col min="4102" max="4352" width="9.140625" style="693"/>
    <col min="4353" max="4353" width="41.85546875" style="693" customWidth="1"/>
    <col min="4354" max="4354" width="15.5703125" style="693" customWidth="1"/>
    <col min="4355" max="4355" width="15.140625" style="693" bestFit="1" customWidth="1"/>
    <col min="4356" max="4356" width="11" style="693" bestFit="1" customWidth="1"/>
    <col min="4357" max="4357" width="10.5703125" style="693" customWidth="1"/>
    <col min="4358" max="4608" width="9.140625" style="693"/>
    <col min="4609" max="4609" width="41.85546875" style="693" customWidth="1"/>
    <col min="4610" max="4610" width="15.5703125" style="693" customWidth="1"/>
    <col min="4611" max="4611" width="15.140625" style="693" bestFit="1" customWidth="1"/>
    <col min="4612" max="4612" width="11" style="693" bestFit="1" customWidth="1"/>
    <col min="4613" max="4613" width="10.5703125" style="693" customWidth="1"/>
    <col min="4614" max="4864" width="9.140625" style="693"/>
    <col min="4865" max="4865" width="41.85546875" style="693" customWidth="1"/>
    <col min="4866" max="4866" width="15.5703125" style="693" customWidth="1"/>
    <col min="4867" max="4867" width="15.140625" style="693" bestFit="1" customWidth="1"/>
    <col min="4868" max="4868" width="11" style="693" bestFit="1" customWidth="1"/>
    <col min="4869" max="4869" width="10.5703125" style="693" customWidth="1"/>
    <col min="4870" max="5120" width="9.140625" style="693"/>
    <col min="5121" max="5121" width="41.85546875" style="693" customWidth="1"/>
    <col min="5122" max="5122" width="15.5703125" style="693" customWidth="1"/>
    <col min="5123" max="5123" width="15.140625" style="693" bestFit="1" customWidth="1"/>
    <col min="5124" max="5124" width="11" style="693" bestFit="1" customWidth="1"/>
    <col min="5125" max="5125" width="10.5703125" style="693" customWidth="1"/>
    <col min="5126" max="5376" width="9.140625" style="693"/>
    <col min="5377" max="5377" width="41.85546875" style="693" customWidth="1"/>
    <col min="5378" max="5378" width="15.5703125" style="693" customWidth="1"/>
    <col min="5379" max="5379" width="15.140625" style="693" bestFit="1" customWidth="1"/>
    <col min="5380" max="5380" width="11" style="693" bestFit="1" customWidth="1"/>
    <col min="5381" max="5381" width="10.5703125" style="693" customWidth="1"/>
    <col min="5382" max="5632" width="9.140625" style="693"/>
    <col min="5633" max="5633" width="41.85546875" style="693" customWidth="1"/>
    <col min="5634" max="5634" width="15.5703125" style="693" customWidth="1"/>
    <col min="5635" max="5635" width="15.140625" style="693" bestFit="1" customWidth="1"/>
    <col min="5636" max="5636" width="11" style="693" bestFit="1" customWidth="1"/>
    <col min="5637" max="5637" width="10.5703125" style="693" customWidth="1"/>
    <col min="5638" max="5888" width="9.140625" style="693"/>
    <col min="5889" max="5889" width="41.85546875" style="693" customWidth="1"/>
    <col min="5890" max="5890" width="15.5703125" style="693" customWidth="1"/>
    <col min="5891" max="5891" width="15.140625" style="693" bestFit="1" customWidth="1"/>
    <col min="5892" max="5892" width="11" style="693" bestFit="1" customWidth="1"/>
    <col min="5893" max="5893" width="10.5703125" style="693" customWidth="1"/>
    <col min="5894" max="6144" width="9.140625" style="693"/>
    <col min="6145" max="6145" width="41.85546875" style="693" customWidth="1"/>
    <col min="6146" max="6146" width="15.5703125" style="693" customWidth="1"/>
    <col min="6147" max="6147" width="15.140625" style="693" bestFit="1" customWidth="1"/>
    <col min="6148" max="6148" width="11" style="693" bestFit="1" customWidth="1"/>
    <col min="6149" max="6149" width="10.5703125" style="693" customWidth="1"/>
    <col min="6150" max="6400" width="9.140625" style="693"/>
    <col min="6401" max="6401" width="41.85546875" style="693" customWidth="1"/>
    <col min="6402" max="6402" width="15.5703125" style="693" customWidth="1"/>
    <col min="6403" max="6403" width="15.140625" style="693" bestFit="1" customWidth="1"/>
    <col min="6404" max="6404" width="11" style="693" bestFit="1" customWidth="1"/>
    <col min="6405" max="6405" width="10.5703125" style="693" customWidth="1"/>
    <col min="6406" max="6656" width="9.140625" style="693"/>
    <col min="6657" max="6657" width="41.85546875" style="693" customWidth="1"/>
    <col min="6658" max="6658" width="15.5703125" style="693" customWidth="1"/>
    <col min="6659" max="6659" width="15.140625" style="693" bestFit="1" customWidth="1"/>
    <col min="6660" max="6660" width="11" style="693" bestFit="1" customWidth="1"/>
    <col min="6661" max="6661" width="10.5703125" style="693" customWidth="1"/>
    <col min="6662" max="6912" width="9.140625" style="693"/>
    <col min="6913" max="6913" width="41.85546875" style="693" customWidth="1"/>
    <col min="6914" max="6914" width="15.5703125" style="693" customWidth="1"/>
    <col min="6915" max="6915" width="15.140625" style="693" bestFit="1" customWidth="1"/>
    <col min="6916" max="6916" width="11" style="693" bestFit="1" customWidth="1"/>
    <col min="6917" max="6917" width="10.5703125" style="693" customWidth="1"/>
    <col min="6918" max="7168" width="9.140625" style="693"/>
    <col min="7169" max="7169" width="41.85546875" style="693" customWidth="1"/>
    <col min="7170" max="7170" width="15.5703125" style="693" customWidth="1"/>
    <col min="7171" max="7171" width="15.140625" style="693" bestFit="1" customWidth="1"/>
    <col min="7172" max="7172" width="11" style="693" bestFit="1" customWidth="1"/>
    <col min="7173" max="7173" width="10.5703125" style="693" customWidth="1"/>
    <col min="7174" max="7424" width="9.140625" style="693"/>
    <col min="7425" max="7425" width="41.85546875" style="693" customWidth="1"/>
    <col min="7426" max="7426" width="15.5703125" style="693" customWidth="1"/>
    <col min="7427" max="7427" width="15.140625" style="693" bestFit="1" customWidth="1"/>
    <col min="7428" max="7428" width="11" style="693" bestFit="1" customWidth="1"/>
    <col min="7429" max="7429" width="10.5703125" style="693" customWidth="1"/>
    <col min="7430" max="7680" width="9.140625" style="693"/>
    <col min="7681" max="7681" width="41.85546875" style="693" customWidth="1"/>
    <col min="7682" max="7682" width="15.5703125" style="693" customWidth="1"/>
    <col min="7683" max="7683" width="15.140625" style="693" bestFit="1" customWidth="1"/>
    <col min="7684" max="7684" width="11" style="693" bestFit="1" customWidth="1"/>
    <col min="7685" max="7685" width="10.5703125" style="693" customWidth="1"/>
    <col min="7686" max="7936" width="9.140625" style="693"/>
    <col min="7937" max="7937" width="41.85546875" style="693" customWidth="1"/>
    <col min="7938" max="7938" width="15.5703125" style="693" customWidth="1"/>
    <col min="7939" max="7939" width="15.140625" style="693" bestFit="1" customWidth="1"/>
    <col min="7940" max="7940" width="11" style="693" bestFit="1" customWidth="1"/>
    <col min="7941" max="7941" width="10.5703125" style="693" customWidth="1"/>
    <col min="7942" max="8192" width="9.140625" style="693"/>
    <col min="8193" max="8193" width="41.85546875" style="693" customWidth="1"/>
    <col min="8194" max="8194" width="15.5703125" style="693" customWidth="1"/>
    <col min="8195" max="8195" width="15.140625" style="693" bestFit="1" customWidth="1"/>
    <col min="8196" max="8196" width="11" style="693" bestFit="1" customWidth="1"/>
    <col min="8197" max="8197" width="10.5703125" style="693" customWidth="1"/>
    <col min="8198" max="8448" width="9.140625" style="693"/>
    <col min="8449" max="8449" width="41.85546875" style="693" customWidth="1"/>
    <col min="8450" max="8450" width="15.5703125" style="693" customWidth="1"/>
    <col min="8451" max="8451" width="15.140625" style="693" bestFit="1" customWidth="1"/>
    <col min="8452" max="8452" width="11" style="693" bestFit="1" customWidth="1"/>
    <col min="8453" max="8453" width="10.5703125" style="693" customWidth="1"/>
    <col min="8454" max="8704" width="9.140625" style="693"/>
    <col min="8705" max="8705" width="41.85546875" style="693" customWidth="1"/>
    <col min="8706" max="8706" width="15.5703125" style="693" customWidth="1"/>
    <col min="8707" max="8707" width="15.140625" style="693" bestFit="1" customWidth="1"/>
    <col min="8708" max="8708" width="11" style="693" bestFit="1" customWidth="1"/>
    <col min="8709" max="8709" width="10.5703125" style="693" customWidth="1"/>
    <col min="8710" max="8960" width="9.140625" style="693"/>
    <col min="8961" max="8961" width="41.85546875" style="693" customWidth="1"/>
    <col min="8962" max="8962" width="15.5703125" style="693" customWidth="1"/>
    <col min="8963" max="8963" width="15.140625" style="693" bestFit="1" customWidth="1"/>
    <col min="8964" max="8964" width="11" style="693" bestFit="1" customWidth="1"/>
    <col min="8965" max="8965" width="10.5703125" style="693" customWidth="1"/>
    <col min="8966" max="9216" width="9.140625" style="693"/>
    <col min="9217" max="9217" width="41.85546875" style="693" customWidth="1"/>
    <col min="9218" max="9218" width="15.5703125" style="693" customWidth="1"/>
    <col min="9219" max="9219" width="15.140625" style="693" bestFit="1" customWidth="1"/>
    <col min="9220" max="9220" width="11" style="693" bestFit="1" customWidth="1"/>
    <col min="9221" max="9221" width="10.5703125" style="693" customWidth="1"/>
    <col min="9222" max="9472" width="9.140625" style="693"/>
    <col min="9473" max="9473" width="41.85546875" style="693" customWidth="1"/>
    <col min="9474" max="9474" width="15.5703125" style="693" customWidth="1"/>
    <col min="9475" max="9475" width="15.140625" style="693" bestFit="1" customWidth="1"/>
    <col min="9476" max="9476" width="11" style="693" bestFit="1" customWidth="1"/>
    <col min="9477" max="9477" width="10.5703125" style="693" customWidth="1"/>
    <col min="9478" max="9728" width="9.140625" style="693"/>
    <col min="9729" max="9729" width="41.85546875" style="693" customWidth="1"/>
    <col min="9730" max="9730" width="15.5703125" style="693" customWidth="1"/>
    <col min="9731" max="9731" width="15.140625" style="693" bestFit="1" customWidth="1"/>
    <col min="9732" max="9732" width="11" style="693" bestFit="1" customWidth="1"/>
    <col min="9733" max="9733" width="10.5703125" style="693" customWidth="1"/>
    <col min="9734" max="9984" width="9.140625" style="693"/>
    <col min="9985" max="9985" width="41.85546875" style="693" customWidth="1"/>
    <col min="9986" max="9986" width="15.5703125" style="693" customWidth="1"/>
    <col min="9987" max="9987" width="15.140625" style="693" bestFit="1" customWidth="1"/>
    <col min="9988" max="9988" width="11" style="693" bestFit="1" customWidth="1"/>
    <col min="9989" max="9989" width="10.5703125" style="693" customWidth="1"/>
    <col min="9990" max="10240" width="9.140625" style="693"/>
    <col min="10241" max="10241" width="41.85546875" style="693" customWidth="1"/>
    <col min="10242" max="10242" width="15.5703125" style="693" customWidth="1"/>
    <col min="10243" max="10243" width="15.140625" style="693" bestFit="1" customWidth="1"/>
    <col min="10244" max="10244" width="11" style="693" bestFit="1" customWidth="1"/>
    <col min="10245" max="10245" width="10.5703125" style="693" customWidth="1"/>
    <col min="10246" max="10496" width="9.140625" style="693"/>
    <col min="10497" max="10497" width="41.85546875" style="693" customWidth="1"/>
    <col min="10498" max="10498" width="15.5703125" style="693" customWidth="1"/>
    <col min="10499" max="10499" width="15.140625" style="693" bestFit="1" customWidth="1"/>
    <col min="10500" max="10500" width="11" style="693" bestFit="1" customWidth="1"/>
    <col min="10501" max="10501" width="10.5703125" style="693" customWidth="1"/>
    <col min="10502" max="10752" width="9.140625" style="693"/>
    <col min="10753" max="10753" width="41.85546875" style="693" customWidth="1"/>
    <col min="10754" max="10754" width="15.5703125" style="693" customWidth="1"/>
    <col min="10755" max="10755" width="15.140625" style="693" bestFit="1" customWidth="1"/>
    <col min="10756" max="10756" width="11" style="693" bestFit="1" customWidth="1"/>
    <col min="10757" max="10757" width="10.5703125" style="693" customWidth="1"/>
    <col min="10758" max="11008" width="9.140625" style="693"/>
    <col min="11009" max="11009" width="41.85546875" style="693" customWidth="1"/>
    <col min="11010" max="11010" width="15.5703125" style="693" customWidth="1"/>
    <col min="11011" max="11011" width="15.140625" style="693" bestFit="1" customWidth="1"/>
    <col min="11012" max="11012" width="11" style="693" bestFit="1" customWidth="1"/>
    <col min="11013" max="11013" width="10.5703125" style="693" customWidth="1"/>
    <col min="11014" max="11264" width="9.140625" style="693"/>
    <col min="11265" max="11265" width="41.85546875" style="693" customWidth="1"/>
    <col min="11266" max="11266" width="15.5703125" style="693" customWidth="1"/>
    <col min="11267" max="11267" width="15.140625" style="693" bestFit="1" customWidth="1"/>
    <col min="11268" max="11268" width="11" style="693" bestFit="1" customWidth="1"/>
    <col min="11269" max="11269" width="10.5703125" style="693" customWidth="1"/>
    <col min="11270" max="11520" width="9.140625" style="693"/>
    <col min="11521" max="11521" width="41.85546875" style="693" customWidth="1"/>
    <col min="11522" max="11522" width="15.5703125" style="693" customWidth="1"/>
    <col min="11523" max="11523" width="15.140625" style="693" bestFit="1" customWidth="1"/>
    <col min="11524" max="11524" width="11" style="693" bestFit="1" customWidth="1"/>
    <col min="11525" max="11525" width="10.5703125" style="693" customWidth="1"/>
    <col min="11526" max="11776" width="9.140625" style="693"/>
    <col min="11777" max="11777" width="41.85546875" style="693" customWidth="1"/>
    <col min="11778" max="11778" width="15.5703125" style="693" customWidth="1"/>
    <col min="11779" max="11779" width="15.140625" style="693" bestFit="1" customWidth="1"/>
    <col min="11780" max="11780" width="11" style="693" bestFit="1" customWidth="1"/>
    <col min="11781" max="11781" width="10.5703125" style="693" customWidth="1"/>
    <col min="11782" max="12032" width="9.140625" style="693"/>
    <col min="12033" max="12033" width="41.85546875" style="693" customWidth="1"/>
    <col min="12034" max="12034" width="15.5703125" style="693" customWidth="1"/>
    <col min="12035" max="12035" width="15.140625" style="693" bestFit="1" customWidth="1"/>
    <col min="12036" max="12036" width="11" style="693" bestFit="1" customWidth="1"/>
    <col min="12037" max="12037" width="10.5703125" style="693" customWidth="1"/>
    <col min="12038" max="12288" width="9.140625" style="693"/>
    <col min="12289" max="12289" width="41.85546875" style="693" customWidth="1"/>
    <col min="12290" max="12290" width="15.5703125" style="693" customWidth="1"/>
    <col min="12291" max="12291" width="15.140625" style="693" bestFit="1" customWidth="1"/>
    <col min="12292" max="12292" width="11" style="693" bestFit="1" customWidth="1"/>
    <col min="12293" max="12293" width="10.5703125" style="693" customWidth="1"/>
    <col min="12294" max="12544" width="9.140625" style="693"/>
    <col min="12545" max="12545" width="41.85546875" style="693" customWidth="1"/>
    <col min="12546" max="12546" width="15.5703125" style="693" customWidth="1"/>
    <col min="12547" max="12547" width="15.140625" style="693" bestFit="1" customWidth="1"/>
    <col min="12548" max="12548" width="11" style="693" bestFit="1" customWidth="1"/>
    <col min="12549" max="12549" width="10.5703125" style="693" customWidth="1"/>
    <col min="12550" max="12800" width="9.140625" style="693"/>
    <col min="12801" max="12801" width="41.85546875" style="693" customWidth="1"/>
    <col min="12802" max="12802" width="15.5703125" style="693" customWidth="1"/>
    <col min="12803" max="12803" width="15.140625" style="693" bestFit="1" customWidth="1"/>
    <col min="12804" max="12804" width="11" style="693" bestFit="1" customWidth="1"/>
    <col min="12805" max="12805" width="10.5703125" style="693" customWidth="1"/>
    <col min="12806" max="13056" width="9.140625" style="693"/>
    <col min="13057" max="13057" width="41.85546875" style="693" customWidth="1"/>
    <col min="13058" max="13058" width="15.5703125" style="693" customWidth="1"/>
    <col min="13059" max="13059" width="15.140625" style="693" bestFit="1" customWidth="1"/>
    <col min="13060" max="13060" width="11" style="693" bestFit="1" customWidth="1"/>
    <col min="13061" max="13061" width="10.5703125" style="693" customWidth="1"/>
    <col min="13062" max="13312" width="9.140625" style="693"/>
    <col min="13313" max="13313" width="41.85546875" style="693" customWidth="1"/>
    <col min="13314" max="13314" width="15.5703125" style="693" customWidth="1"/>
    <col min="13315" max="13315" width="15.140625" style="693" bestFit="1" customWidth="1"/>
    <col min="13316" max="13316" width="11" style="693" bestFit="1" customWidth="1"/>
    <col min="13317" max="13317" width="10.5703125" style="693" customWidth="1"/>
    <col min="13318" max="13568" width="9.140625" style="693"/>
    <col min="13569" max="13569" width="41.85546875" style="693" customWidth="1"/>
    <col min="13570" max="13570" width="15.5703125" style="693" customWidth="1"/>
    <col min="13571" max="13571" width="15.140625" style="693" bestFit="1" customWidth="1"/>
    <col min="13572" max="13572" width="11" style="693" bestFit="1" customWidth="1"/>
    <col min="13573" max="13573" width="10.5703125" style="693" customWidth="1"/>
    <col min="13574" max="13824" width="9.140625" style="693"/>
    <col min="13825" max="13825" width="41.85546875" style="693" customWidth="1"/>
    <col min="13826" max="13826" width="15.5703125" style="693" customWidth="1"/>
    <col min="13827" max="13827" width="15.140625" style="693" bestFit="1" customWidth="1"/>
    <col min="13828" max="13828" width="11" style="693" bestFit="1" customWidth="1"/>
    <col min="13829" max="13829" width="10.5703125" style="693" customWidth="1"/>
    <col min="13830" max="14080" width="9.140625" style="693"/>
    <col min="14081" max="14081" width="41.85546875" style="693" customWidth="1"/>
    <col min="14082" max="14082" width="15.5703125" style="693" customWidth="1"/>
    <col min="14083" max="14083" width="15.140625" style="693" bestFit="1" customWidth="1"/>
    <col min="14084" max="14084" width="11" style="693" bestFit="1" customWidth="1"/>
    <col min="14085" max="14085" width="10.5703125" style="693" customWidth="1"/>
    <col min="14086" max="14336" width="9.140625" style="693"/>
    <col min="14337" max="14337" width="41.85546875" style="693" customWidth="1"/>
    <col min="14338" max="14338" width="15.5703125" style="693" customWidth="1"/>
    <col min="14339" max="14339" width="15.140625" style="693" bestFit="1" customWidth="1"/>
    <col min="14340" max="14340" width="11" style="693" bestFit="1" customWidth="1"/>
    <col min="14341" max="14341" width="10.5703125" style="693" customWidth="1"/>
    <col min="14342" max="14592" width="9.140625" style="693"/>
    <col min="14593" max="14593" width="41.85546875" style="693" customWidth="1"/>
    <col min="14594" max="14594" width="15.5703125" style="693" customWidth="1"/>
    <col min="14595" max="14595" width="15.140625" style="693" bestFit="1" customWidth="1"/>
    <col min="14596" max="14596" width="11" style="693" bestFit="1" customWidth="1"/>
    <col min="14597" max="14597" width="10.5703125" style="693" customWidth="1"/>
    <col min="14598" max="14848" width="9.140625" style="693"/>
    <col min="14849" max="14849" width="41.85546875" style="693" customWidth="1"/>
    <col min="14850" max="14850" width="15.5703125" style="693" customWidth="1"/>
    <col min="14851" max="14851" width="15.140625" style="693" bestFit="1" customWidth="1"/>
    <col min="14852" max="14852" width="11" style="693" bestFit="1" customWidth="1"/>
    <col min="14853" max="14853" width="10.5703125" style="693" customWidth="1"/>
    <col min="14854" max="15104" width="9.140625" style="693"/>
    <col min="15105" max="15105" width="41.85546875" style="693" customWidth="1"/>
    <col min="15106" max="15106" width="15.5703125" style="693" customWidth="1"/>
    <col min="15107" max="15107" width="15.140625" style="693" bestFit="1" customWidth="1"/>
    <col min="15108" max="15108" width="11" style="693" bestFit="1" customWidth="1"/>
    <col min="15109" max="15109" width="10.5703125" style="693" customWidth="1"/>
    <col min="15110" max="15360" width="9.140625" style="693"/>
    <col min="15361" max="15361" width="41.85546875" style="693" customWidth="1"/>
    <col min="15362" max="15362" width="15.5703125" style="693" customWidth="1"/>
    <col min="15363" max="15363" width="15.140625" style="693" bestFit="1" customWidth="1"/>
    <col min="15364" max="15364" width="11" style="693" bestFit="1" customWidth="1"/>
    <col min="15365" max="15365" width="10.5703125" style="693" customWidth="1"/>
    <col min="15366" max="15616" width="9.140625" style="693"/>
    <col min="15617" max="15617" width="41.85546875" style="693" customWidth="1"/>
    <col min="15618" max="15618" width="15.5703125" style="693" customWidth="1"/>
    <col min="15619" max="15619" width="15.140625" style="693" bestFit="1" customWidth="1"/>
    <col min="15620" max="15620" width="11" style="693" bestFit="1" customWidth="1"/>
    <col min="15621" max="15621" width="10.5703125" style="693" customWidth="1"/>
    <col min="15622" max="15872" width="9.140625" style="693"/>
    <col min="15873" max="15873" width="41.85546875" style="693" customWidth="1"/>
    <col min="15874" max="15874" width="15.5703125" style="693" customWidth="1"/>
    <col min="15875" max="15875" width="15.140625" style="693" bestFit="1" customWidth="1"/>
    <col min="15876" max="15876" width="11" style="693" bestFit="1" customWidth="1"/>
    <col min="15877" max="15877" width="10.5703125" style="693" customWidth="1"/>
    <col min="15878" max="16128" width="9.140625" style="693"/>
    <col min="16129" max="16129" width="41.85546875" style="693" customWidth="1"/>
    <col min="16130" max="16130" width="15.5703125" style="693" customWidth="1"/>
    <col min="16131" max="16131" width="15.140625" style="693" bestFit="1" customWidth="1"/>
    <col min="16132" max="16132" width="11" style="693" bestFit="1" customWidth="1"/>
    <col min="16133" max="16133" width="10.5703125" style="693" customWidth="1"/>
    <col min="16134" max="16384" width="9.140625" style="693"/>
  </cols>
  <sheetData>
    <row r="1" spans="1:5" ht="15.75" x14ac:dyDescent="0.25">
      <c r="A1" s="691" t="s">
        <v>11928</v>
      </c>
    </row>
    <row r="3" spans="1:5" ht="31.5" x14ac:dyDescent="0.2">
      <c r="A3" s="694" t="s">
        <v>10264</v>
      </c>
      <c r="B3" s="695" t="s">
        <v>9136</v>
      </c>
      <c r="C3" s="696" t="s">
        <v>10265</v>
      </c>
      <c r="D3" s="696" t="s">
        <v>10266</v>
      </c>
      <c r="E3" s="693"/>
    </row>
    <row r="4" spans="1:5" x14ac:dyDescent="0.2">
      <c r="A4" s="697" t="s">
        <v>10267</v>
      </c>
      <c r="B4" s="698" t="s">
        <v>10268</v>
      </c>
      <c r="C4" s="699" t="s">
        <v>10269</v>
      </c>
      <c r="D4" s="699" t="s">
        <v>10270</v>
      </c>
      <c r="E4" s="693"/>
    </row>
    <row r="5" spans="1:5" x14ac:dyDescent="0.2">
      <c r="A5" s="697"/>
      <c r="B5" s="698"/>
      <c r="C5" s="699"/>
      <c r="D5" s="699"/>
      <c r="E5" s="693"/>
    </row>
    <row r="6" spans="1:5" s="429" customFormat="1" x14ac:dyDescent="0.2">
      <c r="A6" s="697" t="s">
        <v>10271</v>
      </c>
      <c r="B6" s="698" t="s">
        <v>10272</v>
      </c>
      <c r="C6" s="699" t="s">
        <v>10273</v>
      </c>
      <c r="D6" s="699" t="s">
        <v>10274</v>
      </c>
    </row>
    <row r="7" spans="1:5" s="429" customFormat="1" x14ac:dyDescent="0.2">
      <c r="A7" s="697"/>
      <c r="B7" s="698"/>
      <c r="C7" s="699"/>
      <c r="D7" s="699"/>
    </row>
    <row r="8" spans="1:5" x14ac:dyDescent="0.2">
      <c r="A8" s="697" t="s">
        <v>10275</v>
      </c>
      <c r="B8" s="700" t="s">
        <v>10276</v>
      </c>
      <c r="C8" s="699" t="s">
        <v>10277</v>
      </c>
      <c r="D8" s="699" t="s">
        <v>10278</v>
      </c>
      <c r="E8" s="693"/>
    </row>
    <row r="9" spans="1:5" x14ac:dyDescent="0.2">
      <c r="A9" s="697"/>
      <c r="B9" s="698"/>
      <c r="C9" s="699"/>
      <c r="D9" s="699"/>
      <c r="E9" s="693"/>
    </row>
    <row r="10" spans="1:5" s="429" customFormat="1" x14ac:dyDescent="0.2">
      <c r="A10" s="697" t="s">
        <v>10279</v>
      </c>
      <c r="B10" s="700">
        <v>259099</v>
      </c>
      <c r="C10" s="699" t="s">
        <v>10280</v>
      </c>
      <c r="D10" s="699" t="s">
        <v>10281</v>
      </c>
    </row>
    <row r="11" spans="1:5" s="429" customFormat="1" x14ac:dyDescent="0.2">
      <c r="A11" s="697"/>
      <c r="B11" s="700"/>
      <c r="C11" s="699"/>
      <c r="D11" s="699"/>
    </row>
    <row r="12" spans="1:5" s="429" customFormat="1" x14ac:dyDescent="0.2">
      <c r="A12" s="697" t="s">
        <v>10282</v>
      </c>
      <c r="B12" s="700">
        <v>239099</v>
      </c>
      <c r="C12" s="699" t="s">
        <v>10283</v>
      </c>
      <c r="D12" s="699" t="s">
        <v>10284</v>
      </c>
    </row>
    <row r="13" spans="1:5" s="429" customFormat="1" x14ac:dyDescent="0.2">
      <c r="A13" s="697"/>
      <c r="B13" s="700"/>
      <c r="C13" s="699"/>
      <c r="D13" s="699"/>
    </row>
    <row r="14" spans="1:5" s="429" customFormat="1" x14ac:dyDescent="0.2">
      <c r="A14" s="697" t="s">
        <v>10285</v>
      </c>
      <c r="B14" s="698"/>
      <c r="C14" s="699" t="s">
        <v>10286</v>
      </c>
      <c r="D14" s="699" t="s">
        <v>10287</v>
      </c>
    </row>
    <row r="15" spans="1:5" s="429" customFormat="1" x14ac:dyDescent="0.2">
      <c r="A15" s="697"/>
      <c r="B15" s="698"/>
      <c r="C15" s="699"/>
      <c r="D15" s="699"/>
    </row>
    <row r="16" spans="1:5" x14ac:dyDescent="0.2">
      <c r="A16" s="701" t="s">
        <v>10288</v>
      </c>
      <c r="B16" s="700"/>
      <c r="C16" s="699" t="s">
        <v>10289</v>
      </c>
      <c r="D16" s="699" t="s">
        <v>10290</v>
      </c>
      <c r="E16" s="693"/>
    </row>
    <row r="17" spans="1:5" s="429" customFormat="1" x14ac:dyDescent="0.2">
      <c r="A17" s="702" t="s">
        <v>10091</v>
      </c>
      <c r="B17" s="700">
        <v>225099</v>
      </c>
      <c r="C17" s="699"/>
      <c r="D17" s="703"/>
    </row>
    <row r="18" spans="1:5" s="429" customFormat="1" x14ac:dyDescent="0.2">
      <c r="A18" s="702" t="s">
        <v>10291</v>
      </c>
      <c r="B18" s="700">
        <v>226099</v>
      </c>
      <c r="C18" s="699"/>
      <c r="D18" s="703"/>
    </row>
    <row r="19" spans="1:5" s="429" customFormat="1" x14ac:dyDescent="0.2">
      <c r="A19" s="702" t="s">
        <v>10292</v>
      </c>
      <c r="B19" s="700">
        <v>227099</v>
      </c>
      <c r="C19" s="699"/>
      <c r="D19" s="703"/>
    </row>
    <row r="20" spans="1:5" s="429" customFormat="1" x14ac:dyDescent="0.2">
      <c r="A20" s="702" t="s">
        <v>10293</v>
      </c>
      <c r="B20" s="700">
        <v>228099</v>
      </c>
      <c r="C20" s="699"/>
      <c r="D20" s="703"/>
    </row>
    <row r="21" spans="1:5" s="429" customFormat="1" x14ac:dyDescent="0.2">
      <c r="A21" s="702" t="s">
        <v>10294</v>
      </c>
      <c r="B21" s="700">
        <v>229099</v>
      </c>
      <c r="C21" s="699"/>
      <c r="D21" s="703"/>
    </row>
    <row r="22" spans="1:5" s="429" customFormat="1" x14ac:dyDescent="0.2">
      <c r="A22" s="702" t="s">
        <v>10295</v>
      </c>
      <c r="B22" s="700">
        <v>233099</v>
      </c>
      <c r="C22" s="699"/>
      <c r="D22" s="703"/>
    </row>
    <row r="23" spans="1:5" s="429" customFormat="1" x14ac:dyDescent="0.2">
      <c r="A23" s="702" t="s">
        <v>10296</v>
      </c>
      <c r="B23" s="700">
        <v>234099</v>
      </c>
      <c r="C23" s="699"/>
      <c r="D23" s="703"/>
    </row>
    <row r="24" spans="1:5" s="429" customFormat="1" x14ac:dyDescent="0.2">
      <c r="A24" s="702" t="s">
        <v>10297</v>
      </c>
      <c r="B24" s="700">
        <v>236099</v>
      </c>
      <c r="C24" s="699"/>
      <c r="D24" s="703"/>
    </row>
    <row r="25" spans="1:5" s="429" customFormat="1" x14ac:dyDescent="0.2">
      <c r="A25" s="702" t="s">
        <v>10298</v>
      </c>
      <c r="B25" s="698" t="s">
        <v>10299</v>
      </c>
      <c r="C25" s="699"/>
      <c r="D25" s="703"/>
    </row>
    <row r="26" spans="1:5" s="429" customFormat="1" x14ac:dyDescent="0.2">
      <c r="A26" s="702"/>
      <c r="B26" s="698"/>
      <c r="C26" s="699"/>
      <c r="D26" s="703"/>
    </row>
    <row r="27" spans="1:5" x14ac:dyDescent="0.2">
      <c r="A27" s="703" t="s">
        <v>10300</v>
      </c>
      <c r="B27" s="700"/>
      <c r="C27" s="699" t="s">
        <v>10301</v>
      </c>
      <c r="D27" s="699" t="s">
        <v>10302</v>
      </c>
      <c r="E27" s="693"/>
    </row>
    <row r="28" spans="1:5" x14ac:dyDescent="0.2">
      <c r="A28" s="702" t="s">
        <v>10303</v>
      </c>
      <c r="B28" s="700">
        <v>250099</v>
      </c>
      <c r="C28" s="704"/>
      <c r="D28" s="705"/>
      <c r="E28" s="693"/>
    </row>
    <row r="29" spans="1:5" x14ac:dyDescent="0.2">
      <c r="A29" s="702" t="s">
        <v>10304</v>
      </c>
      <c r="B29" s="700">
        <v>251099</v>
      </c>
      <c r="C29" s="704"/>
      <c r="D29" s="705"/>
      <c r="E29" s="693"/>
    </row>
    <row r="30" spans="1:5" x14ac:dyDescent="0.2">
      <c r="A30" s="702" t="s">
        <v>10305</v>
      </c>
      <c r="B30" s="700">
        <v>252099</v>
      </c>
      <c r="C30" s="704"/>
      <c r="D30" s="705"/>
      <c r="E30" s="693"/>
    </row>
    <row r="31" spans="1:5" x14ac:dyDescent="0.2">
      <c r="A31" s="702" t="s">
        <v>10875</v>
      </c>
      <c r="B31" s="700" t="s">
        <v>10874</v>
      </c>
      <c r="C31" s="704"/>
      <c r="D31" s="705"/>
      <c r="E31" s="693"/>
    </row>
    <row r="32" spans="1:5" x14ac:dyDescent="0.2">
      <c r="A32" s="702" t="s">
        <v>10306</v>
      </c>
      <c r="B32" s="700">
        <v>253099</v>
      </c>
      <c r="C32" s="704"/>
      <c r="D32" s="705"/>
      <c r="E32" s="693"/>
    </row>
    <row r="33" spans="1:5" x14ac:dyDescent="0.2">
      <c r="A33" s="706" t="s">
        <v>10307</v>
      </c>
      <c r="B33" s="700">
        <v>254099</v>
      </c>
      <c r="C33" s="704"/>
      <c r="D33" s="705"/>
      <c r="E33" s="693"/>
    </row>
    <row r="34" spans="1:5" x14ac:dyDescent="0.2">
      <c r="A34" s="702" t="s">
        <v>10308</v>
      </c>
      <c r="B34" s="700">
        <v>268099</v>
      </c>
      <c r="C34" s="704"/>
      <c r="D34" s="705"/>
      <c r="E34" s="693"/>
    </row>
    <row r="35" spans="1:5" x14ac:dyDescent="0.2">
      <c r="A35" s="707" t="s">
        <v>10309</v>
      </c>
      <c r="B35" s="700">
        <v>278099</v>
      </c>
      <c r="C35" s="699"/>
      <c r="D35" s="699"/>
      <c r="E35" s="693"/>
    </row>
    <row r="36" spans="1:5" x14ac:dyDescent="0.2">
      <c r="A36" s="707" t="s">
        <v>10310</v>
      </c>
      <c r="B36" s="700" t="s">
        <v>10311</v>
      </c>
      <c r="C36" s="699"/>
      <c r="D36" s="699"/>
      <c r="E36" s="693"/>
    </row>
    <row r="37" spans="1:5" x14ac:dyDescent="0.2">
      <c r="A37" s="702"/>
      <c r="B37" s="700"/>
      <c r="C37" s="704"/>
      <c r="D37" s="705"/>
      <c r="E37" s="693"/>
    </row>
    <row r="38" spans="1:5" x14ac:dyDescent="0.2">
      <c r="A38" s="703" t="s">
        <v>10312</v>
      </c>
      <c r="B38" s="700"/>
      <c r="C38" s="699" t="s">
        <v>10313</v>
      </c>
      <c r="D38" s="699" t="s">
        <v>10314</v>
      </c>
      <c r="E38" s="693"/>
    </row>
    <row r="39" spans="1:5" x14ac:dyDescent="0.2">
      <c r="A39" s="702" t="s">
        <v>10315</v>
      </c>
      <c r="B39" s="700">
        <v>240099</v>
      </c>
      <c r="C39" s="704"/>
      <c r="D39" s="705"/>
      <c r="E39" s="693"/>
    </row>
    <row r="40" spans="1:5" x14ac:dyDescent="0.2">
      <c r="A40" s="702" t="s">
        <v>10316</v>
      </c>
      <c r="B40" s="700">
        <v>241099</v>
      </c>
      <c r="C40" s="704"/>
      <c r="D40" s="705"/>
      <c r="E40" s="693"/>
    </row>
    <row r="41" spans="1:5" x14ac:dyDescent="0.2">
      <c r="A41" s="702" t="s">
        <v>10961</v>
      </c>
      <c r="B41" s="700">
        <v>243099</v>
      </c>
      <c r="C41" s="704"/>
      <c r="D41" s="705"/>
      <c r="E41" s="693"/>
    </row>
    <row r="42" spans="1:5" x14ac:dyDescent="0.2">
      <c r="A42" s="702" t="s">
        <v>11167</v>
      </c>
      <c r="B42" s="700">
        <v>244099</v>
      </c>
      <c r="C42" s="704"/>
      <c r="D42" s="705"/>
      <c r="E42" s="693"/>
    </row>
    <row r="43" spans="1:5" x14ac:dyDescent="0.2">
      <c r="A43" s="702" t="s">
        <v>10317</v>
      </c>
      <c r="B43" s="700">
        <v>245099</v>
      </c>
      <c r="C43" s="704"/>
      <c r="D43" s="705"/>
      <c r="E43" s="693"/>
    </row>
    <row r="44" spans="1:5" x14ac:dyDescent="0.2">
      <c r="A44" s="702" t="s">
        <v>10318</v>
      </c>
      <c r="B44" s="700">
        <v>246099</v>
      </c>
      <c r="C44" s="704"/>
      <c r="D44" s="705"/>
      <c r="E44" s="693"/>
    </row>
    <row r="45" spans="1:5" x14ac:dyDescent="0.2">
      <c r="A45" s="702" t="s">
        <v>10319</v>
      </c>
      <c r="B45" s="700">
        <v>247099</v>
      </c>
      <c r="C45" s="704"/>
      <c r="D45" s="705"/>
      <c r="E45" s="693"/>
    </row>
    <row r="46" spans="1:5" x14ac:dyDescent="0.2">
      <c r="A46" s="702" t="s">
        <v>10320</v>
      </c>
      <c r="B46" s="700">
        <v>248099</v>
      </c>
      <c r="C46" s="704"/>
      <c r="D46" s="705"/>
      <c r="E46" s="693"/>
    </row>
    <row r="47" spans="1:5" x14ac:dyDescent="0.2">
      <c r="A47" s="702" t="s">
        <v>10321</v>
      </c>
      <c r="B47" s="700">
        <v>249099</v>
      </c>
      <c r="C47" s="704"/>
      <c r="D47" s="705"/>
      <c r="E47" s="693"/>
    </row>
    <row r="48" spans="1:5" x14ac:dyDescent="0.2">
      <c r="A48" s="702" t="s">
        <v>10322</v>
      </c>
      <c r="B48" s="708">
        <v>249599</v>
      </c>
      <c r="C48" s="704"/>
      <c r="D48" s="705"/>
      <c r="E48" s="693"/>
    </row>
    <row r="49" spans="1:5" x14ac:dyDescent="0.2">
      <c r="A49" s="702"/>
      <c r="B49" s="708"/>
      <c r="C49" s="704"/>
      <c r="D49" s="705"/>
      <c r="E49" s="693"/>
    </row>
    <row r="50" spans="1:5" x14ac:dyDescent="0.2">
      <c r="A50" s="703" t="s">
        <v>10323</v>
      </c>
      <c r="B50" s="700">
        <v>238099</v>
      </c>
      <c r="C50" s="699" t="s">
        <v>10324</v>
      </c>
      <c r="D50" s="699" t="s">
        <v>10325</v>
      </c>
      <c r="E50" s="693"/>
    </row>
    <row r="51" spans="1:5" x14ac:dyDescent="0.2">
      <c r="A51" s="703"/>
      <c r="B51" s="700"/>
      <c r="C51" s="699"/>
      <c r="D51" s="699"/>
      <c r="E51" s="693"/>
    </row>
    <row r="52" spans="1:5" x14ac:dyDescent="0.2">
      <c r="A52" s="703" t="s">
        <v>10326</v>
      </c>
      <c r="C52" s="699" t="s">
        <v>10327</v>
      </c>
      <c r="D52" s="699" t="s">
        <v>10328</v>
      </c>
      <c r="E52" s="693"/>
    </row>
    <row r="53" spans="1:5" x14ac:dyDescent="0.2">
      <c r="A53" s="702" t="s">
        <v>10329</v>
      </c>
      <c r="B53" s="700" t="s">
        <v>10330</v>
      </c>
      <c r="C53" s="699"/>
      <c r="D53" s="699"/>
      <c r="E53" s="693"/>
    </row>
    <row r="54" spans="1:5" x14ac:dyDescent="0.2">
      <c r="A54" s="702" t="s">
        <v>73</v>
      </c>
      <c r="B54" s="700"/>
      <c r="C54" s="699"/>
      <c r="D54" s="699"/>
      <c r="E54" s="693"/>
    </row>
    <row r="55" spans="1:5" x14ac:dyDescent="0.2">
      <c r="A55" s="709" t="s">
        <v>10331</v>
      </c>
      <c r="B55" s="700">
        <v>274501</v>
      </c>
      <c r="C55" s="699"/>
      <c r="D55" s="699"/>
      <c r="E55" s="693"/>
    </row>
    <row r="56" spans="1:5" x14ac:dyDescent="0.2">
      <c r="A56" s="710" t="s">
        <v>10332</v>
      </c>
      <c r="B56" s="700">
        <v>274510</v>
      </c>
      <c r="C56" s="699"/>
      <c r="D56" s="699"/>
      <c r="E56" s="693"/>
    </row>
    <row r="57" spans="1:5" x14ac:dyDescent="0.2">
      <c r="A57" s="710" t="s">
        <v>2385</v>
      </c>
      <c r="B57" s="700">
        <v>274520</v>
      </c>
      <c r="C57" s="699"/>
      <c r="D57" s="699"/>
      <c r="E57" s="693"/>
    </row>
    <row r="58" spans="1:5" x14ac:dyDescent="0.2">
      <c r="A58" s="710" t="s">
        <v>10333</v>
      </c>
      <c r="B58" s="700">
        <v>274530</v>
      </c>
      <c r="C58" s="699"/>
      <c r="D58" s="699"/>
      <c r="E58" s="693"/>
    </row>
    <row r="59" spans="1:5" x14ac:dyDescent="0.2">
      <c r="A59" s="710" t="s">
        <v>10334</v>
      </c>
      <c r="B59" s="711">
        <v>274540</v>
      </c>
      <c r="C59" s="699"/>
      <c r="D59" s="699"/>
      <c r="E59" s="693"/>
    </row>
    <row r="60" spans="1:5" x14ac:dyDescent="0.2">
      <c r="A60" s="709" t="s">
        <v>8657</v>
      </c>
      <c r="B60" s="711">
        <v>274550</v>
      </c>
      <c r="C60" s="699"/>
      <c r="D60" s="699"/>
      <c r="E60" s="693"/>
    </row>
    <row r="61" spans="1:5" x14ac:dyDescent="0.2">
      <c r="A61" s="703"/>
      <c r="B61" s="700"/>
      <c r="C61" s="699"/>
      <c r="D61" s="699"/>
      <c r="E61" s="693"/>
    </row>
    <row r="62" spans="1:5" s="429" customFormat="1" x14ac:dyDescent="0.2">
      <c r="A62" s="712" t="s">
        <v>10335</v>
      </c>
      <c r="B62" s="700">
        <v>257099</v>
      </c>
      <c r="C62" s="699" t="s">
        <v>10336</v>
      </c>
      <c r="D62" s="699" t="s">
        <v>10337</v>
      </c>
    </row>
    <row r="63" spans="1:5" s="429" customFormat="1" x14ac:dyDescent="0.2">
      <c r="A63" s="712"/>
      <c r="B63" s="700"/>
      <c r="C63" s="699"/>
      <c r="D63" s="699"/>
    </row>
    <row r="64" spans="1:5" x14ac:dyDescent="0.2">
      <c r="A64" s="712" t="s">
        <v>10338</v>
      </c>
      <c r="B64" s="700"/>
      <c r="C64" s="699" t="s">
        <v>10339</v>
      </c>
      <c r="D64" s="699" t="s">
        <v>10340</v>
      </c>
      <c r="E64" s="693"/>
    </row>
    <row r="65" spans="1:5" x14ac:dyDescent="0.2">
      <c r="A65" s="702" t="s">
        <v>10341</v>
      </c>
      <c r="B65" s="700">
        <v>222099</v>
      </c>
      <c r="C65" s="704"/>
      <c r="D65" s="705"/>
      <c r="E65" s="693"/>
    </row>
    <row r="66" spans="1:5" x14ac:dyDescent="0.2">
      <c r="A66" s="702" t="s">
        <v>10088</v>
      </c>
      <c r="B66" s="700">
        <v>224099</v>
      </c>
      <c r="C66" s="704"/>
      <c r="D66" s="705"/>
      <c r="E66" s="693"/>
    </row>
    <row r="67" spans="1:5" x14ac:dyDescent="0.2">
      <c r="A67" s="702"/>
      <c r="B67" s="700"/>
      <c r="C67" s="704"/>
      <c r="D67" s="705"/>
      <c r="E67" s="693"/>
    </row>
    <row r="68" spans="1:5" x14ac:dyDescent="0.2">
      <c r="A68" s="712" t="s">
        <v>10342</v>
      </c>
      <c r="B68" s="700"/>
      <c r="C68" s="699" t="s">
        <v>10343</v>
      </c>
      <c r="D68" s="699" t="s">
        <v>10344</v>
      </c>
      <c r="E68" s="693"/>
    </row>
    <row r="69" spans="1:5" x14ac:dyDescent="0.2">
      <c r="A69" s="702" t="s">
        <v>10345</v>
      </c>
      <c r="B69" s="700">
        <v>258099</v>
      </c>
      <c r="C69" s="704"/>
      <c r="D69" s="705"/>
      <c r="E69" s="693"/>
    </row>
    <row r="70" spans="1:5" x14ac:dyDescent="0.2">
      <c r="A70" s="702" t="s">
        <v>10346</v>
      </c>
      <c r="B70" s="700">
        <v>223099</v>
      </c>
      <c r="C70" s="704"/>
      <c r="D70" s="705"/>
      <c r="E70" s="693"/>
    </row>
    <row r="71" spans="1:5" x14ac:dyDescent="0.2">
      <c r="A71" s="702" t="s">
        <v>10347</v>
      </c>
      <c r="B71" s="700">
        <v>256099</v>
      </c>
      <c r="C71" s="704"/>
      <c r="D71" s="705"/>
      <c r="E71" s="693"/>
    </row>
    <row r="72" spans="1:5" x14ac:dyDescent="0.2">
      <c r="A72" s="702" t="s">
        <v>7866</v>
      </c>
      <c r="B72" s="700" t="s">
        <v>10348</v>
      </c>
      <c r="C72" s="704"/>
      <c r="D72" s="705"/>
      <c r="E72" s="693"/>
    </row>
    <row r="73" spans="1:5" x14ac:dyDescent="0.2">
      <c r="A73" s="702" t="s">
        <v>10349</v>
      </c>
      <c r="B73" s="700" t="s">
        <v>10350</v>
      </c>
      <c r="C73" s="704"/>
      <c r="D73" s="705"/>
      <c r="E73" s="693"/>
    </row>
    <row r="74" spans="1:5" x14ac:dyDescent="0.2">
      <c r="A74" s="702"/>
      <c r="B74" s="700"/>
      <c r="C74" s="704"/>
      <c r="D74" s="705"/>
      <c r="E74" s="693"/>
    </row>
    <row r="75" spans="1:5" x14ac:dyDescent="0.2">
      <c r="A75" s="703" t="s">
        <v>10351</v>
      </c>
      <c r="B75" s="700">
        <v>255099</v>
      </c>
      <c r="C75" s="699" t="s">
        <v>10352</v>
      </c>
      <c r="D75" s="699" t="s">
        <v>10353</v>
      </c>
      <c r="E75" s="693"/>
    </row>
    <row r="76" spans="1:5" x14ac:dyDescent="0.2">
      <c r="A76" s="703"/>
      <c r="B76" s="700"/>
      <c r="C76" s="699"/>
      <c r="D76" s="699"/>
      <c r="E76" s="693"/>
    </row>
    <row r="77" spans="1:5" x14ac:dyDescent="0.2">
      <c r="A77" s="703" t="s">
        <v>10354</v>
      </c>
      <c r="B77" s="700">
        <v>284099</v>
      </c>
      <c r="C77" s="699" t="s">
        <v>10355</v>
      </c>
      <c r="D77" s="699" t="s">
        <v>10356</v>
      </c>
      <c r="E77" s="703"/>
    </row>
    <row r="78" spans="1:5" x14ac:dyDescent="0.2">
      <c r="A78" s="703"/>
      <c r="B78" s="700"/>
      <c r="C78" s="699"/>
      <c r="D78" s="699"/>
      <c r="E78" s="703"/>
    </row>
    <row r="79" spans="1:5" x14ac:dyDescent="0.2">
      <c r="A79" s="713" t="s">
        <v>10357</v>
      </c>
      <c r="B79" s="700"/>
      <c r="C79" s="699" t="s">
        <v>10358</v>
      </c>
      <c r="D79" s="699" t="s">
        <v>10359</v>
      </c>
      <c r="E79" s="693"/>
    </row>
    <row r="80" spans="1:5" x14ac:dyDescent="0.2">
      <c r="A80" s="707" t="s">
        <v>4630</v>
      </c>
      <c r="B80" s="700">
        <v>260099</v>
      </c>
      <c r="C80" s="699"/>
      <c r="D80" s="699"/>
      <c r="E80" s="693"/>
    </row>
    <row r="81" spans="1:5" x14ac:dyDescent="0.2">
      <c r="A81" s="707" t="s">
        <v>10360</v>
      </c>
      <c r="B81" s="700">
        <v>261099</v>
      </c>
      <c r="C81" s="699"/>
      <c r="D81" s="699"/>
      <c r="E81" s="693"/>
    </row>
    <row r="82" spans="1:5" x14ac:dyDescent="0.2">
      <c r="A82" s="707" t="s">
        <v>10361</v>
      </c>
      <c r="B82" s="700">
        <v>262099</v>
      </c>
      <c r="C82" s="699"/>
      <c r="D82" s="699"/>
      <c r="E82" s="693"/>
    </row>
    <row r="83" spans="1:5" x14ac:dyDescent="0.2">
      <c r="A83" s="707"/>
      <c r="B83" s="700"/>
      <c r="C83" s="699"/>
      <c r="D83" s="699"/>
      <c r="E83" s="693"/>
    </row>
    <row r="84" spans="1:5" x14ac:dyDescent="0.2">
      <c r="A84" s="713" t="s">
        <v>10362</v>
      </c>
      <c r="B84" s="700"/>
      <c r="C84" s="699" t="s">
        <v>10363</v>
      </c>
      <c r="D84" s="699" t="s">
        <v>10364</v>
      </c>
      <c r="E84" s="693"/>
    </row>
    <row r="85" spans="1:5" x14ac:dyDescent="0.2">
      <c r="A85" s="707" t="s">
        <v>10365</v>
      </c>
      <c r="B85" s="700">
        <v>263099</v>
      </c>
      <c r="C85" s="699"/>
      <c r="D85" s="699"/>
      <c r="E85" s="693"/>
    </row>
    <row r="86" spans="1:5" x14ac:dyDescent="0.2">
      <c r="A86" s="707" t="s">
        <v>10366</v>
      </c>
      <c r="B86" s="700" t="s">
        <v>10367</v>
      </c>
      <c r="C86" s="699"/>
      <c r="D86" s="699"/>
      <c r="E86" s="693"/>
    </row>
    <row r="87" spans="1:5" x14ac:dyDescent="0.2">
      <c r="A87" s="714" t="s">
        <v>8970</v>
      </c>
      <c r="B87" s="700" t="s">
        <v>10368</v>
      </c>
      <c r="C87" s="699"/>
      <c r="D87" s="699"/>
      <c r="E87" s="693"/>
    </row>
    <row r="88" spans="1:5" x14ac:dyDescent="0.2">
      <c r="A88" s="714" t="s">
        <v>10711</v>
      </c>
      <c r="B88" s="700" t="s">
        <v>10369</v>
      </c>
      <c r="C88" s="699"/>
      <c r="D88" s="699"/>
      <c r="E88" s="693"/>
    </row>
    <row r="89" spans="1:5" x14ac:dyDescent="0.2">
      <c r="A89" s="707"/>
      <c r="B89" s="700"/>
      <c r="C89" s="699"/>
      <c r="D89" s="699"/>
      <c r="E89" s="693"/>
    </row>
    <row r="90" spans="1:5" x14ac:dyDescent="0.2">
      <c r="A90" s="713" t="s">
        <v>10370</v>
      </c>
      <c r="B90" s="700"/>
      <c r="C90" s="699" t="s">
        <v>10371</v>
      </c>
      <c r="D90" s="699" t="s">
        <v>10372</v>
      </c>
      <c r="E90" s="693"/>
    </row>
    <row r="91" spans="1:5" x14ac:dyDescent="0.2">
      <c r="A91" s="707" t="s">
        <v>3942</v>
      </c>
      <c r="B91" s="700">
        <v>265099</v>
      </c>
      <c r="C91" s="699"/>
      <c r="D91" s="699"/>
      <c r="E91" s="693"/>
    </row>
    <row r="92" spans="1:5" x14ac:dyDescent="0.2">
      <c r="A92" s="707" t="s">
        <v>10373</v>
      </c>
      <c r="B92" s="700">
        <v>266099</v>
      </c>
      <c r="C92" s="699"/>
      <c r="D92" s="699"/>
      <c r="E92" s="693"/>
    </row>
    <row r="93" spans="1:5" x14ac:dyDescent="0.2">
      <c r="A93" s="707"/>
      <c r="B93" s="700"/>
      <c r="C93" s="699"/>
      <c r="D93" s="699"/>
      <c r="E93" s="693"/>
    </row>
    <row r="94" spans="1:5" x14ac:dyDescent="0.2">
      <c r="A94" s="713" t="s">
        <v>10374</v>
      </c>
      <c r="B94" s="700"/>
      <c r="C94" s="699" t="s">
        <v>10375</v>
      </c>
      <c r="D94" s="699" t="s">
        <v>10376</v>
      </c>
      <c r="E94" s="693"/>
    </row>
    <row r="95" spans="1:5" x14ac:dyDescent="0.2">
      <c r="A95" s="707" t="s">
        <v>5972</v>
      </c>
      <c r="B95" s="700">
        <v>269099</v>
      </c>
      <c r="C95" s="699"/>
      <c r="D95" s="699"/>
      <c r="E95" s="693"/>
    </row>
    <row r="96" spans="1:5" x14ac:dyDescent="0.2">
      <c r="A96" s="707" t="s">
        <v>10377</v>
      </c>
      <c r="B96" s="700">
        <v>237099</v>
      </c>
      <c r="C96" s="699"/>
      <c r="D96" s="699"/>
      <c r="E96" s="693"/>
    </row>
    <row r="97" spans="1:5" x14ac:dyDescent="0.2">
      <c r="A97" s="707" t="s">
        <v>8248</v>
      </c>
      <c r="B97" s="711">
        <v>269599</v>
      </c>
      <c r="C97" s="699"/>
      <c r="D97" s="699"/>
      <c r="E97" s="693"/>
    </row>
    <row r="98" spans="1:5" x14ac:dyDescent="0.2">
      <c r="A98" s="707" t="s">
        <v>10378</v>
      </c>
      <c r="B98" s="700">
        <v>270099</v>
      </c>
      <c r="C98" s="699"/>
      <c r="D98" s="699"/>
      <c r="E98" s="693"/>
    </row>
    <row r="99" spans="1:5" x14ac:dyDescent="0.2">
      <c r="A99" s="707" t="s">
        <v>10379</v>
      </c>
      <c r="B99" s="711">
        <v>270599</v>
      </c>
      <c r="C99" s="699"/>
      <c r="D99" s="699"/>
      <c r="E99" s="693"/>
    </row>
    <row r="100" spans="1:5" x14ac:dyDescent="0.2">
      <c r="A100" s="707"/>
      <c r="B100" s="700"/>
      <c r="C100" s="699"/>
      <c r="D100" s="699"/>
      <c r="E100" s="693"/>
    </row>
    <row r="101" spans="1:5" x14ac:dyDescent="0.2">
      <c r="A101" s="713" t="s">
        <v>10380</v>
      </c>
      <c r="B101" s="700"/>
      <c r="C101" s="699" t="s">
        <v>10381</v>
      </c>
      <c r="D101" s="699" t="s">
        <v>10382</v>
      </c>
      <c r="E101" s="693"/>
    </row>
    <row r="102" spans="1:5" x14ac:dyDescent="0.2">
      <c r="A102" s="707" t="s">
        <v>3323</v>
      </c>
      <c r="B102" s="700">
        <v>271099</v>
      </c>
      <c r="C102" s="699"/>
      <c r="D102" s="699"/>
      <c r="E102" s="693"/>
    </row>
    <row r="103" spans="1:5" x14ac:dyDescent="0.2">
      <c r="A103" s="707" t="s">
        <v>11082</v>
      </c>
      <c r="B103" s="700">
        <v>272099</v>
      </c>
      <c r="C103" s="699"/>
      <c r="D103" s="699"/>
      <c r="E103" s="693"/>
    </row>
    <row r="104" spans="1:5" x14ac:dyDescent="0.2">
      <c r="A104" s="707" t="s">
        <v>10383</v>
      </c>
      <c r="B104" s="700">
        <v>273099</v>
      </c>
      <c r="C104" s="699"/>
      <c r="D104" s="699"/>
      <c r="E104" s="693"/>
    </row>
    <row r="105" spans="1:5" x14ac:dyDescent="0.2">
      <c r="A105" s="707"/>
      <c r="B105" s="700"/>
      <c r="C105" s="699"/>
      <c r="D105" s="699"/>
      <c r="E105" s="693"/>
    </row>
    <row r="106" spans="1:5" x14ac:dyDescent="0.2">
      <c r="A106" s="713" t="s">
        <v>10384</v>
      </c>
      <c r="B106" s="700"/>
      <c r="C106" s="699" t="s">
        <v>10385</v>
      </c>
      <c r="D106" s="699" t="s">
        <v>10386</v>
      </c>
      <c r="E106" s="693"/>
    </row>
    <row r="107" spans="1:5" x14ac:dyDescent="0.2">
      <c r="A107" s="707" t="s">
        <v>3325</v>
      </c>
      <c r="B107" s="700">
        <v>274099</v>
      </c>
      <c r="C107" s="699"/>
      <c r="D107" s="699"/>
      <c r="E107" s="693"/>
    </row>
    <row r="108" spans="1:5" x14ac:dyDescent="0.2">
      <c r="A108" s="707" t="s">
        <v>10387</v>
      </c>
      <c r="B108" s="700">
        <v>277099</v>
      </c>
      <c r="C108" s="699"/>
      <c r="D108" s="699"/>
      <c r="E108" s="693"/>
    </row>
    <row r="109" spans="1:5" x14ac:dyDescent="0.2">
      <c r="A109" s="707" t="s">
        <v>10872</v>
      </c>
      <c r="B109" s="700">
        <v>276099</v>
      </c>
      <c r="C109" s="699"/>
      <c r="D109" s="699"/>
      <c r="E109" s="693"/>
    </row>
    <row r="110" spans="1:5" x14ac:dyDescent="0.2">
      <c r="A110" s="707" t="s">
        <v>10388</v>
      </c>
      <c r="B110" s="700">
        <v>275099</v>
      </c>
      <c r="C110" s="699"/>
      <c r="D110" s="699"/>
      <c r="E110" s="693"/>
    </row>
    <row r="111" spans="1:5" x14ac:dyDescent="0.2">
      <c r="A111" s="707"/>
      <c r="B111" s="700"/>
      <c r="C111" s="699"/>
      <c r="D111" s="699"/>
      <c r="E111" s="693"/>
    </row>
    <row r="112" spans="1:5" x14ac:dyDescent="0.2">
      <c r="A112" s="713" t="s">
        <v>10389</v>
      </c>
      <c r="B112" s="700"/>
      <c r="C112" s="699" t="s">
        <v>10390</v>
      </c>
      <c r="D112" s="699" t="s">
        <v>10391</v>
      </c>
      <c r="E112" s="693"/>
    </row>
    <row r="113" spans="1:5" x14ac:dyDescent="0.2">
      <c r="A113" s="707" t="s">
        <v>3327</v>
      </c>
      <c r="B113" s="700">
        <v>279099</v>
      </c>
      <c r="C113" s="699"/>
      <c r="D113" s="699"/>
      <c r="E113" s="693"/>
    </row>
    <row r="114" spans="1:5" x14ac:dyDescent="0.2">
      <c r="A114" s="707" t="s">
        <v>10392</v>
      </c>
      <c r="B114" s="700">
        <v>280099</v>
      </c>
      <c r="C114" s="699"/>
      <c r="D114" s="699"/>
      <c r="E114" s="693"/>
    </row>
    <row r="115" spans="1:5" x14ac:dyDescent="0.2">
      <c r="A115" s="707"/>
      <c r="B115" s="700"/>
      <c r="C115" s="699"/>
      <c r="D115" s="699"/>
      <c r="E115" s="693"/>
    </row>
    <row r="116" spans="1:5" x14ac:dyDescent="0.2">
      <c r="A116" s="713" t="s">
        <v>10393</v>
      </c>
      <c r="B116" s="700"/>
      <c r="C116" s="699" t="s">
        <v>10394</v>
      </c>
      <c r="D116" s="699" t="s">
        <v>10395</v>
      </c>
      <c r="E116" s="693"/>
    </row>
    <row r="117" spans="1:5" x14ac:dyDescent="0.2">
      <c r="A117" s="707" t="s">
        <v>2880</v>
      </c>
      <c r="B117" s="700">
        <v>281099</v>
      </c>
      <c r="C117" s="699"/>
      <c r="D117" s="699"/>
      <c r="E117" s="693"/>
    </row>
    <row r="118" spans="1:5" x14ac:dyDescent="0.2">
      <c r="A118" s="707" t="s">
        <v>10396</v>
      </c>
      <c r="B118" s="700">
        <v>282099</v>
      </c>
      <c r="C118" s="699"/>
      <c r="D118" s="699"/>
      <c r="E118" s="693"/>
    </row>
    <row r="119" spans="1:5" x14ac:dyDescent="0.2">
      <c r="A119" s="707" t="s">
        <v>10397</v>
      </c>
      <c r="B119" s="700">
        <v>283099</v>
      </c>
      <c r="C119" s="699"/>
      <c r="D119" s="699"/>
      <c r="E119" s="693"/>
    </row>
    <row r="120" spans="1:5" x14ac:dyDescent="0.2">
      <c r="A120" s="707" t="s">
        <v>10398</v>
      </c>
      <c r="B120" s="700">
        <v>230099</v>
      </c>
      <c r="C120" s="699"/>
      <c r="D120" s="699"/>
      <c r="E120" s="693"/>
    </row>
    <row r="121" spans="1:5" x14ac:dyDescent="0.2">
      <c r="A121" s="707" t="s">
        <v>10123</v>
      </c>
      <c r="B121" s="700" t="s">
        <v>10873</v>
      </c>
      <c r="C121" s="699"/>
      <c r="D121" s="699"/>
      <c r="E121" s="693"/>
    </row>
    <row r="122" spans="1:5" x14ac:dyDescent="0.2">
      <c r="C122" s="699"/>
      <c r="D122" s="699"/>
    </row>
    <row r="123" spans="1:5" x14ac:dyDescent="0.2">
      <c r="A123" s="715" t="s">
        <v>10399</v>
      </c>
      <c r="C123" s="699"/>
      <c r="D123" s="699"/>
    </row>
    <row r="124" spans="1:5" x14ac:dyDescent="0.2">
      <c r="C124" s="699"/>
      <c r="D124" s="699"/>
    </row>
    <row r="125" spans="1:5" x14ac:dyDescent="0.2">
      <c r="C125" s="699"/>
      <c r="D125" s="699"/>
    </row>
    <row r="126" spans="1:5" x14ac:dyDescent="0.2">
      <c r="C126" s="699"/>
      <c r="D126" s="699"/>
    </row>
    <row r="127" spans="1:5" x14ac:dyDescent="0.2">
      <c r="C127" s="699"/>
      <c r="D127" s="699"/>
    </row>
    <row r="128" spans="1:5" x14ac:dyDescent="0.2">
      <c r="C128" s="699"/>
      <c r="D128" s="699"/>
    </row>
    <row r="129" spans="3:4" x14ac:dyDescent="0.2">
      <c r="C129" s="699"/>
      <c r="D129" s="699"/>
    </row>
    <row r="130" spans="3:4" x14ac:dyDescent="0.2">
      <c r="C130" s="699"/>
      <c r="D130" s="699"/>
    </row>
    <row r="131" spans="3:4" x14ac:dyDescent="0.2">
      <c r="C131" s="699"/>
      <c r="D131" s="699"/>
    </row>
    <row r="132" spans="3:4" x14ac:dyDescent="0.2">
      <c r="C132" s="699"/>
      <c r="D132" s="699"/>
    </row>
    <row r="133" spans="3:4" x14ac:dyDescent="0.2">
      <c r="C133" s="699"/>
      <c r="D133" s="699"/>
    </row>
    <row r="134" spans="3:4" x14ac:dyDescent="0.2">
      <c r="C134" s="699"/>
      <c r="D134" s="699"/>
    </row>
    <row r="135" spans="3:4" x14ac:dyDescent="0.2">
      <c r="C135" s="699"/>
      <c r="D135" s="699"/>
    </row>
    <row r="136" spans="3:4" x14ac:dyDescent="0.2">
      <c r="C136" s="699"/>
      <c r="D136" s="699"/>
    </row>
    <row r="137" spans="3:4" x14ac:dyDescent="0.2">
      <c r="C137" s="699"/>
      <c r="D137" s="699"/>
    </row>
    <row r="138" spans="3:4" x14ac:dyDescent="0.2">
      <c r="C138" s="699"/>
      <c r="D138" s="699"/>
    </row>
    <row r="139" spans="3:4" x14ac:dyDescent="0.2">
      <c r="C139" s="699"/>
      <c r="D139" s="699"/>
    </row>
    <row r="140" spans="3:4" x14ac:dyDescent="0.2">
      <c r="C140" s="699"/>
      <c r="D140" s="699"/>
    </row>
    <row r="141" spans="3:4" x14ac:dyDescent="0.2">
      <c r="C141" s="699"/>
      <c r="D141" s="699"/>
    </row>
    <row r="142" spans="3:4" x14ac:dyDescent="0.2">
      <c r="C142" s="699"/>
      <c r="D142" s="699"/>
    </row>
    <row r="143" spans="3:4" x14ac:dyDescent="0.2">
      <c r="C143" s="699"/>
      <c r="D143" s="699"/>
    </row>
    <row r="144" spans="3:4" x14ac:dyDescent="0.2">
      <c r="C144" s="699"/>
      <c r="D144" s="699"/>
    </row>
    <row r="145" spans="3:4" x14ac:dyDescent="0.2">
      <c r="C145" s="699"/>
      <c r="D145" s="699"/>
    </row>
    <row r="146" spans="3:4" x14ac:dyDescent="0.2">
      <c r="C146" s="699"/>
      <c r="D146" s="699"/>
    </row>
    <row r="147" spans="3:4" x14ac:dyDescent="0.2">
      <c r="C147" s="699"/>
      <c r="D147" s="699"/>
    </row>
    <row r="148" spans="3:4" x14ac:dyDescent="0.2">
      <c r="C148" s="699"/>
      <c r="D148" s="699"/>
    </row>
    <row r="149" spans="3:4" x14ac:dyDescent="0.2">
      <c r="C149" s="699"/>
      <c r="D149" s="699"/>
    </row>
    <row r="150" spans="3:4" x14ac:dyDescent="0.2">
      <c r="C150" s="699"/>
      <c r="D150" s="699"/>
    </row>
    <row r="151" spans="3:4" x14ac:dyDescent="0.2">
      <c r="C151" s="699"/>
      <c r="D151" s="699"/>
    </row>
    <row r="152" spans="3:4" x14ac:dyDescent="0.2">
      <c r="C152" s="699"/>
      <c r="D152" s="699"/>
    </row>
    <row r="153" spans="3:4" x14ac:dyDescent="0.2">
      <c r="C153" s="699"/>
      <c r="D153" s="699"/>
    </row>
    <row r="154" spans="3:4" x14ac:dyDescent="0.2">
      <c r="C154" s="699"/>
      <c r="D154" s="699"/>
    </row>
  </sheetData>
  <printOptions gridLines="1"/>
  <pageMargins left="0.74803149606299213" right="0.74803149606299213" top="0.39370078740157483" bottom="0.39370078740157483" header="0.51181102362204722" footer="0.51181102362204722"/>
  <pageSetup paperSize="9" scale="90" orientation="portrait"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07"/>
  <sheetViews>
    <sheetView workbookViewId="0"/>
  </sheetViews>
  <sheetFormatPr defaultRowHeight="12.75" x14ac:dyDescent="0.2"/>
  <cols>
    <col min="1" max="1" width="7.5703125" style="733" bestFit="1" customWidth="1"/>
    <col min="2" max="2" width="39" style="713" customWidth="1"/>
    <col min="3" max="3" width="26.28515625" style="713" bestFit="1" customWidth="1"/>
    <col min="4" max="4" width="15.140625" style="713" customWidth="1"/>
    <col min="5" max="5" width="9" style="713" customWidth="1"/>
    <col min="6" max="6" width="5.5703125" style="713" bestFit="1" customWidth="1"/>
    <col min="7" max="7" width="22" style="713" customWidth="1"/>
    <col min="8" max="8" width="9.140625" style="713"/>
    <col min="9" max="9" width="6.5703125" style="713" bestFit="1" customWidth="1"/>
    <col min="10" max="256" width="9.140625" style="713"/>
    <col min="257" max="257" width="7.5703125" style="713" bestFit="1" customWidth="1"/>
    <col min="258" max="258" width="39" style="713" customWidth="1"/>
    <col min="259" max="259" width="26.28515625" style="713" bestFit="1" customWidth="1"/>
    <col min="260" max="260" width="15.140625" style="713" customWidth="1"/>
    <col min="261" max="261" width="9" style="713" customWidth="1"/>
    <col min="262" max="262" width="5.5703125" style="713" bestFit="1" customWidth="1"/>
    <col min="263" max="264" width="9.140625" style="713"/>
    <col min="265" max="265" width="6.5703125" style="713" bestFit="1" customWidth="1"/>
    <col min="266" max="512" width="9.140625" style="713"/>
    <col min="513" max="513" width="7.5703125" style="713" bestFit="1" customWidth="1"/>
    <col min="514" max="514" width="39" style="713" customWidth="1"/>
    <col min="515" max="515" width="26.28515625" style="713" bestFit="1" customWidth="1"/>
    <col min="516" max="516" width="15.140625" style="713" customWidth="1"/>
    <col min="517" max="517" width="9" style="713" customWidth="1"/>
    <col min="518" max="518" width="5.5703125" style="713" bestFit="1" customWidth="1"/>
    <col min="519" max="520" width="9.140625" style="713"/>
    <col min="521" max="521" width="6.5703125" style="713" bestFit="1" customWidth="1"/>
    <col min="522" max="768" width="9.140625" style="713"/>
    <col min="769" max="769" width="7.5703125" style="713" bestFit="1" customWidth="1"/>
    <col min="770" max="770" width="39" style="713" customWidth="1"/>
    <col min="771" max="771" width="26.28515625" style="713" bestFit="1" customWidth="1"/>
    <col min="772" max="772" width="15.140625" style="713" customWidth="1"/>
    <col min="773" max="773" width="9" style="713" customWidth="1"/>
    <col min="774" max="774" width="5.5703125" style="713" bestFit="1" customWidth="1"/>
    <col min="775" max="776" width="9.140625" style="713"/>
    <col min="777" max="777" width="6.5703125" style="713" bestFit="1" customWidth="1"/>
    <col min="778" max="1024" width="9.140625" style="713"/>
    <col min="1025" max="1025" width="7.5703125" style="713" bestFit="1" customWidth="1"/>
    <col min="1026" max="1026" width="39" style="713" customWidth="1"/>
    <col min="1027" max="1027" width="26.28515625" style="713" bestFit="1" customWidth="1"/>
    <col min="1028" max="1028" width="15.140625" style="713" customWidth="1"/>
    <col min="1029" max="1029" width="9" style="713" customWidth="1"/>
    <col min="1030" max="1030" width="5.5703125" style="713" bestFit="1" customWidth="1"/>
    <col min="1031" max="1032" width="9.140625" style="713"/>
    <col min="1033" max="1033" width="6.5703125" style="713" bestFit="1" customWidth="1"/>
    <col min="1034" max="1280" width="9.140625" style="713"/>
    <col min="1281" max="1281" width="7.5703125" style="713" bestFit="1" customWidth="1"/>
    <col min="1282" max="1282" width="39" style="713" customWidth="1"/>
    <col min="1283" max="1283" width="26.28515625" style="713" bestFit="1" customWidth="1"/>
    <col min="1284" max="1284" width="15.140625" style="713" customWidth="1"/>
    <col min="1285" max="1285" width="9" style="713" customWidth="1"/>
    <col min="1286" max="1286" width="5.5703125" style="713" bestFit="1" customWidth="1"/>
    <col min="1287" max="1288" width="9.140625" style="713"/>
    <col min="1289" max="1289" width="6.5703125" style="713" bestFit="1" customWidth="1"/>
    <col min="1290" max="1536" width="9.140625" style="713"/>
    <col min="1537" max="1537" width="7.5703125" style="713" bestFit="1" customWidth="1"/>
    <col min="1538" max="1538" width="39" style="713" customWidth="1"/>
    <col min="1539" max="1539" width="26.28515625" style="713" bestFit="1" customWidth="1"/>
    <col min="1540" max="1540" width="15.140625" style="713" customWidth="1"/>
    <col min="1541" max="1541" width="9" style="713" customWidth="1"/>
    <col min="1542" max="1542" width="5.5703125" style="713" bestFit="1" customWidth="1"/>
    <col min="1543" max="1544" width="9.140625" style="713"/>
    <col min="1545" max="1545" width="6.5703125" style="713" bestFit="1" customWidth="1"/>
    <col min="1546" max="1792" width="9.140625" style="713"/>
    <col min="1793" max="1793" width="7.5703125" style="713" bestFit="1" customWidth="1"/>
    <col min="1794" max="1794" width="39" style="713" customWidth="1"/>
    <col min="1795" max="1795" width="26.28515625" style="713" bestFit="1" customWidth="1"/>
    <col min="1796" max="1796" width="15.140625" style="713" customWidth="1"/>
    <col min="1797" max="1797" width="9" style="713" customWidth="1"/>
    <col min="1798" max="1798" width="5.5703125" style="713" bestFit="1" customWidth="1"/>
    <col min="1799" max="1800" width="9.140625" style="713"/>
    <col min="1801" max="1801" width="6.5703125" style="713" bestFit="1" customWidth="1"/>
    <col min="1802" max="2048" width="9.140625" style="713"/>
    <col min="2049" max="2049" width="7.5703125" style="713" bestFit="1" customWidth="1"/>
    <col min="2050" max="2050" width="39" style="713" customWidth="1"/>
    <col min="2051" max="2051" width="26.28515625" style="713" bestFit="1" customWidth="1"/>
    <col min="2052" max="2052" width="15.140625" style="713" customWidth="1"/>
    <col min="2053" max="2053" width="9" style="713" customWidth="1"/>
    <col min="2054" max="2054" width="5.5703125" style="713" bestFit="1" customWidth="1"/>
    <col min="2055" max="2056" width="9.140625" style="713"/>
    <col min="2057" max="2057" width="6.5703125" style="713" bestFit="1" customWidth="1"/>
    <col min="2058" max="2304" width="9.140625" style="713"/>
    <col min="2305" max="2305" width="7.5703125" style="713" bestFit="1" customWidth="1"/>
    <col min="2306" max="2306" width="39" style="713" customWidth="1"/>
    <col min="2307" max="2307" width="26.28515625" style="713" bestFit="1" customWidth="1"/>
    <col min="2308" max="2308" width="15.140625" style="713" customWidth="1"/>
    <col min="2309" max="2309" width="9" style="713" customWidth="1"/>
    <col min="2310" max="2310" width="5.5703125" style="713" bestFit="1" customWidth="1"/>
    <col min="2311" max="2312" width="9.140625" style="713"/>
    <col min="2313" max="2313" width="6.5703125" style="713" bestFit="1" customWidth="1"/>
    <col min="2314" max="2560" width="9.140625" style="713"/>
    <col min="2561" max="2561" width="7.5703125" style="713" bestFit="1" customWidth="1"/>
    <col min="2562" max="2562" width="39" style="713" customWidth="1"/>
    <col min="2563" max="2563" width="26.28515625" style="713" bestFit="1" customWidth="1"/>
    <col min="2564" max="2564" width="15.140625" style="713" customWidth="1"/>
    <col min="2565" max="2565" width="9" style="713" customWidth="1"/>
    <col min="2566" max="2566" width="5.5703125" style="713" bestFit="1" customWidth="1"/>
    <col min="2567" max="2568" width="9.140625" style="713"/>
    <col min="2569" max="2569" width="6.5703125" style="713" bestFit="1" customWidth="1"/>
    <col min="2570" max="2816" width="9.140625" style="713"/>
    <col min="2817" max="2817" width="7.5703125" style="713" bestFit="1" customWidth="1"/>
    <col min="2818" max="2818" width="39" style="713" customWidth="1"/>
    <col min="2819" max="2819" width="26.28515625" style="713" bestFit="1" customWidth="1"/>
    <col min="2820" max="2820" width="15.140625" style="713" customWidth="1"/>
    <col min="2821" max="2821" width="9" style="713" customWidth="1"/>
    <col min="2822" max="2822" width="5.5703125" style="713" bestFit="1" customWidth="1"/>
    <col min="2823" max="2824" width="9.140625" style="713"/>
    <col min="2825" max="2825" width="6.5703125" style="713" bestFit="1" customWidth="1"/>
    <col min="2826" max="3072" width="9.140625" style="713"/>
    <col min="3073" max="3073" width="7.5703125" style="713" bestFit="1" customWidth="1"/>
    <col min="3074" max="3074" width="39" style="713" customWidth="1"/>
    <col min="3075" max="3075" width="26.28515625" style="713" bestFit="1" customWidth="1"/>
    <col min="3076" max="3076" width="15.140625" style="713" customWidth="1"/>
    <col min="3077" max="3077" width="9" style="713" customWidth="1"/>
    <col min="3078" max="3078" width="5.5703125" style="713" bestFit="1" customWidth="1"/>
    <col min="3079" max="3080" width="9.140625" style="713"/>
    <col min="3081" max="3081" width="6.5703125" style="713" bestFit="1" customWidth="1"/>
    <col min="3082" max="3328" width="9.140625" style="713"/>
    <col min="3329" max="3329" width="7.5703125" style="713" bestFit="1" customWidth="1"/>
    <col min="3330" max="3330" width="39" style="713" customWidth="1"/>
    <col min="3331" max="3331" width="26.28515625" style="713" bestFit="1" customWidth="1"/>
    <col min="3332" max="3332" width="15.140625" style="713" customWidth="1"/>
    <col min="3333" max="3333" width="9" style="713" customWidth="1"/>
    <col min="3334" max="3334" width="5.5703125" style="713" bestFit="1" customWidth="1"/>
    <col min="3335" max="3336" width="9.140625" style="713"/>
    <col min="3337" max="3337" width="6.5703125" style="713" bestFit="1" customWidth="1"/>
    <col min="3338" max="3584" width="9.140625" style="713"/>
    <col min="3585" max="3585" width="7.5703125" style="713" bestFit="1" customWidth="1"/>
    <col min="3586" max="3586" width="39" style="713" customWidth="1"/>
    <col min="3587" max="3587" width="26.28515625" style="713" bestFit="1" customWidth="1"/>
    <col min="3588" max="3588" width="15.140625" style="713" customWidth="1"/>
    <col min="3589" max="3589" width="9" style="713" customWidth="1"/>
    <col min="3590" max="3590" width="5.5703125" style="713" bestFit="1" customWidth="1"/>
    <col min="3591" max="3592" width="9.140625" style="713"/>
    <col min="3593" max="3593" width="6.5703125" style="713" bestFit="1" customWidth="1"/>
    <col min="3594" max="3840" width="9.140625" style="713"/>
    <col min="3841" max="3841" width="7.5703125" style="713" bestFit="1" customWidth="1"/>
    <col min="3842" max="3842" width="39" style="713" customWidth="1"/>
    <col min="3843" max="3843" width="26.28515625" style="713" bestFit="1" customWidth="1"/>
    <col min="3844" max="3844" width="15.140625" style="713" customWidth="1"/>
    <col min="3845" max="3845" width="9" style="713" customWidth="1"/>
    <col min="3846" max="3846" width="5.5703125" style="713" bestFit="1" customWidth="1"/>
    <col min="3847" max="3848" width="9.140625" style="713"/>
    <col min="3849" max="3849" width="6.5703125" style="713" bestFit="1" customWidth="1"/>
    <col min="3850" max="4096" width="9.140625" style="713"/>
    <col min="4097" max="4097" width="7.5703125" style="713" bestFit="1" customWidth="1"/>
    <col min="4098" max="4098" width="39" style="713" customWidth="1"/>
    <col min="4099" max="4099" width="26.28515625" style="713" bestFit="1" customWidth="1"/>
    <col min="4100" max="4100" width="15.140625" style="713" customWidth="1"/>
    <col min="4101" max="4101" width="9" style="713" customWidth="1"/>
    <col min="4102" max="4102" width="5.5703125" style="713" bestFit="1" customWidth="1"/>
    <col min="4103" max="4104" width="9.140625" style="713"/>
    <col min="4105" max="4105" width="6.5703125" style="713" bestFit="1" customWidth="1"/>
    <col min="4106" max="4352" width="9.140625" style="713"/>
    <col min="4353" max="4353" width="7.5703125" style="713" bestFit="1" customWidth="1"/>
    <col min="4354" max="4354" width="39" style="713" customWidth="1"/>
    <col min="4355" max="4355" width="26.28515625" style="713" bestFit="1" customWidth="1"/>
    <col min="4356" max="4356" width="15.140625" style="713" customWidth="1"/>
    <col min="4357" max="4357" width="9" style="713" customWidth="1"/>
    <col min="4358" max="4358" width="5.5703125" style="713" bestFit="1" customWidth="1"/>
    <col min="4359" max="4360" width="9.140625" style="713"/>
    <col min="4361" max="4361" width="6.5703125" style="713" bestFit="1" customWidth="1"/>
    <col min="4362" max="4608" width="9.140625" style="713"/>
    <col min="4609" max="4609" width="7.5703125" style="713" bestFit="1" customWidth="1"/>
    <col min="4610" max="4610" width="39" style="713" customWidth="1"/>
    <col min="4611" max="4611" width="26.28515625" style="713" bestFit="1" customWidth="1"/>
    <col min="4612" max="4612" width="15.140625" style="713" customWidth="1"/>
    <col min="4613" max="4613" width="9" style="713" customWidth="1"/>
    <col min="4614" max="4614" width="5.5703125" style="713" bestFit="1" customWidth="1"/>
    <col min="4615" max="4616" width="9.140625" style="713"/>
    <col min="4617" max="4617" width="6.5703125" style="713" bestFit="1" customWidth="1"/>
    <col min="4618" max="4864" width="9.140625" style="713"/>
    <col min="4865" max="4865" width="7.5703125" style="713" bestFit="1" customWidth="1"/>
    <col min="4866" max="4866" width="39" style="713" customWidth="1"/>
    <col min="4867" max="4867" width="26.28515625" style="713" bestFit="1" customWidth="1"/>
    <col min="4868" max="4868" width="15.140625" style="713" customWidth="1"/>
    <col min="4869" max="4869" width="9" style="713" customWidth="1"/>
    <col min="4870" max="4870" width="5.5703125" style="713" bestFit="1" customWidth="1"/>
    <col min="4871" max="4872" width="9.140625" style="713"/>
    <col min="4873" max="4873" width="6.5703125" style="713" bestFit="1" customWidth="1"/>
    <col min="4874" max="5120" width="9.140625" style="713"/>
    <col min="5121" max="5121" width="7.5703125" style="713" bestFit="1" customWidth="1"/>
    <col min="5122" max="5122" width="39" style="713" customWidth="1"/>
    <col min="5123" max="5123" width="26.28515625" style="713" bestFit="1" customWidth="1"/>
    <col min="5124" max="5124" width="15.140625" style="713" customWidth="1"/>
    <col min="5125" max="5125" width="9" style="713" customWidth="1"/>
    <col min="5126" max="5126" width="5.5703125" style="713" bestFit="1" customWidth="1"/>
    <col min="5127" max="5128" width="9.140625" style="713"/>
    <col min="5129" max="5129" width="6.5703125" style="713" bestFit="1" customWidth="1"/>
    <col min="5130" max="5376" width="9.140625" style="713"/>
    <col min="5377" max="5377" width="7.5703125" style="713" bestFit="1" customWidth="1"/>
    <col min="5378" max="5378" width="39" style="713" customWidth="1"/>
    <col min="5379" max="5379" width="26.28515625" style="713" bestFit="1" customWidth="1"/>
    <col min="5380" max="5380" width="15.140625" style="713" customWidth="1"/>
    <col min="5381" max="5381" width="9" style="713" customWidth="1"/>
    <col min="5382" max="5382" width="5.5703125" style="713" bestFit="1" customWidth="1"/>
    <col min="5383" max="5384" width="9.140625" style="713"/>
    <col min="5385" max="5385" width="6.5703125" style="713" bestFit="1" customWidth="1"/>
    <col min="5386" max="5632" width="9.140625" style="713"/>
    <col min="5633" max="5633" width="7.5703125" style="713" bestFit="1" customWidth="1"/>
    <col min="5634" max="5634" width="39" style="713" customWidth="1"/>
    <col min="5635" max="5635" width="26.28515625" style="713" bestFit="1" customWidth="1"/>
    <col min="5636" max="5636" width="15.140625" style="713" customWidth="1"/>
    <col min="5637" max="5637" width="9" style="713" customWidth="1"/>
    <col min="5638" max="5638" width="5.5703125" style="713" bestFit="1" customWidth="1"/>
    <col min="5639" max="5640" width="9.140625" style="713"/>
    <col min="5641" max="5641" width="6.5703125" style="713" bestFit="1" customWidth="1"/>
    <col min="5642" max="5888" width="9.140625" style="713"/>
    <col min="5889" max="5889" width="7.5703125" style="713" bestFit="1" customWidth="1"/>
    <col min="5890" max="5890" width="39" style="713" customWidth="1"/>
    <col min="5891" max="5891" width="26.28515625" style="713" bestFit="1" customWidth="1"/>
    <col min="5892" max="5892" width="15.140625" style="713" customWidth="1"/>
    <col min="5893" max="5893" width="9" style="713" customWidth="1"/>
    <col min="5894" max="5894" width="5.5703125" style="713" bestFit="1" customWidth="1"/>
    <col min="5895" max="5896" width="9.140625" style="713"/>
    <col min="5897" max="5897" width="6.5703125" style="713" bestFit="1" customWidth="1"/>
    <col min="5898" max="6144" width="9.140625" style="713"/>
    <col min="6145" max="6145" width="7.5703125" style="713" bestFit="1" customWidth="1"/>
    <col min="6146" max="6146" width="39" style="713" customWidth="1"/>
    <col min="6147" max="6147" width="26.28515625" style="713" bestFit="1" customWidth="1"/>
    <col min="6148" max="6148" width="15.140625" style="713" customWidth="1"/>
    <col min="6149" max="6149" width="9" style="713" customWidth="1"/>
    <col min="6150" max="6150" width="5.5703125" style="713" bestFit="1" customWidth="1"/>
    <col min="6151" max="6152" width="9.140625" style="713"/>
    <col min="6153" max="6153" width="6.5703125" style="713" bestFit="1" customWidth="1"/>
    <col min="6154" max="6400" width="9.140625" style="713"/>
    <col min="6401" max="6401" width="7.5703125" style="713" bestFit="1" customWidth="1"/>
    <col min="6402" max="6402" width="39" style="713" customWidth="1"/>
    <col min="6403" max="6403" width="26.28515625" style="713" bestFit="1" customWidth="1"/>
    <col min="6404" max="6404" width="15.140625" style="713" customWidth="1"/>
    <col min="6405" max="6405" width="9" style="713" customWidth="1"/>
    <col min="6406" max="6406" width="5.5703125" style="713" bestFit="1" customWidth="1"/>
    <col min="6407" max="6408" width="9.140625" style="713"/>
    <col min="6409" max="6409" width="6.5703125" style="713" bestFit="1" customWidth="1"/>
    <col min="6410" max="6656" width="9.140625" style="713"/>
    <col min="6657" max="6657" width="7.5703125" style="713" bestFit="1" customWidth="1"/>
    <col min="6658" max="6658" width="39" style="713" customWidth="1"/>
    <col min="6659" max="6659" width="26.28515625" style="713" bestFit="1" customWidth="1"/>
    <col min="6660" max="6660" width="15.140625" style="713" customWidth="1"/>
    <col min="6661" max="6661" width="9" style="713" customWidth="1"/>
    <col min="6662" max="6662" width="5.5703125" style="713" bestFit="1" customWidth="1"/>
    <col min="6663" max="6664" width="9.140625" style="713"/>
    <col min="6665" max="6665" width="6.5703125" style="713" bestFit="1" customWidth="1"/>
    <col min="6666" max="6912" width="9.140625" style="713"/>
    <col min="6913" max="6913" width="7.5703125" style="713" bestFit="1" customWidth="1"/>
    <col min="6914" max="6914" width="39" style="713" customWidth="1"/>
    <col min="6915" max="6915" width="26.28515625" style="713" bestFit="1" customWidth="1"/>
    <col min="6916" max="6916" width="15.140625" style="713" customWidth="1"/>
    <col min="6917" max="6917" width="9" style="713" customWidth="1"/>
    <col min="6918" max="6918" width="5.5703125" style="713" bestFit="1" customWidth="1"/>
    <col min="6919" max="6920" width="9.140625" style="713"/>
    <col min="6921" max="6921" width="6.5703125" style="713" bestFit="1" customWidth="1"/>
    <col min="6922" max="7168" width="9.140625" style="713"/>
    <col min="7169" max="7169" width="7.5703125" style="713" bestFit="1" customWidth="1"/>
    <col min="7170" max="7170" width="39" style="713" customWidth="1"/>
    <col min="7171" max="7171" width="26.28515625" style="713" bestFit="1" customWidth="1"/>
    <col min="7172" max="7172" width="15.140625" style="713" customWidth="1"/>
    <col min="7173" max="7173" width="9" style="713" customWidth="1"/>
    <col min="7174" max="7174" width="5.5703125" style="713" bestFit="1" customWidth="1"/>
    <col min="7175" max="7176" width="9.140625" style="713"/>
    <col min="7177" max="7177" width="6.5703125" style="713" bestFit="1" customWidth="1"/>
    <col min="7178" max="7424" width="9.140625" style="713"/>
    <col min="7425" max="7425" width="7.5703125" style="713" bestFit="1" customWidth="1"/>
    <col min="7426" max="7426" width="39" style="713" customWidth="1"/>
    <col min="7427" max="7427" width="26.28515625" style="713" bestFit="1" customWidth="1"/>
    <col min="7428" max="7428" width="15.140625" style="713" customWidth="1"/>
    <col min="7429" max="7429" width="9" style="713" customWidth="1"/>
    <col min="7430" max="7430" width="5.5703125" style="713" bestFit="1" customWidth="1"/>
    <col min="7431" max="7432" width="9.140625" style="713"/>
    <col min="7433" max="7433" width="6.5703125" style="713" bestFit="1" customWidth="1"/>
    <col min="7434" max="7680" width="9.140625" style="713"/>
    <col min="7681" max="7681" width="7.5703125" style="713" bestFit="1" customWidth="1"/>
    <col min="7682" max="7682" width="39" style="713" customWidth="1"/>
    <col min="7683" max="7683" width="26.28515625" style="713" bestFit="1" customWidth="1"/>
    <col min="7684" max="7684" width="15.140625" style="713" customWidth="1"/>
    <col min="7685" max="7685" width="9" style="713" customWidth="1"/>
    <col min="7686" max="7686" width="5.5703125" style="713" bestFit="1" customWidth="1"/>
    <col min="7687" max="7688" width="9.140625" style="713"/>
    <col min="7689" max="7689" width="6.5703125" style="713" bestFit="1" customWidth="1"/>
    <col min="7690" max="7936" width="9.140625" style="713"/>
    <col min="7937" max="7937" width="7.5703125" style="713" bestFit="1" customWidth="1"/>
    <col min="7938" max="7938" width="39" style="713" customWidth="1"/>
    <col min="7939" max="7939" width="26.28515625" style="713" bestFit="1" customWidth="1"/>
    <col min="7940" max="7940" width="15.140625" style="713" customWidth="1"/>
    <col min="7941" max="7941" width="9" style="713" customWidth="1"/>
    <col min="7942" max="7942" width="5.5703125" style="713" bestFit="1" customWidth="1"/>
    <col min="7943" max="7944" width="9.140625" style="713"/>
    <col min="7945" max="7945" width="6.5703125" style="713" bestFit="1" customWidth="1"/>
    <col min="7946" max="8192" width="9.140625" style="713"/>
    <col min="8193" max="8193" width="7.5703125" style="713" bestFit="1" customWidth="1"/>
    <col min="8194" max="8194" width="39" style="713" customWidth="1"/>
    <col min="8195" max="8195" width="26.28515625" style="713" bestFit="1" customWidth="1"/>
    <col min="8196" max="8196" width="15.140625" style="713" customWidth="1"/>
    <col min="8197" max="8197" width="9" style="713" customWidth="1"/>
    <col min="8198" max="8198" width="5.5703125" style="713" bestFit="1" customWidth="1"/>
    <col min="8199" max="8200" width="9.140625" style="713"/>
    <col min="8201" max="8201" width="6.5703125" style="713" bestFit="1" customWidth="1"/>
    <col min="8202" max="8448" width="9.140625" style="713"/>
    <col min="8449" max="8449" width="7.5703125" style="713" bestFit="1" customWidth="1"/>
    <col min="8450" max="8450" width="39" style="713" customWidth="1"/>
    <col min="8451" max="8451" width="26.28515625" style="713" bestFit="1" customWidth="1"/>
    <col min="8452" max="8452" width="15.140625" style="713" customWidth="1"/>
    <col min="8453" max="8453" width="9" style="713" customWidth="1"/>
    <col min="8454" max="8454" width="5.5703125" style="713" bestFit="1" customWidth="1"/>
    <col min="8455" max="8456" width="9.140625" style="713"/>
    <col min="8457" max="8457" width="6.5703125" style="713" bestFit="1" customWidth="1"/>
    <col min="8458" max="8704" width="9.140625" style="713"/>
    <col min="8705" max="8705" width="7.5703125" style="713" bestFit="1" customWidth="1"/>
    <col min="8706" max="8706" width="39" style="713" customWidth="1"/>
    <col min="8707" max="8707" width="26.28515625" style="713" bestFit="1" customWidth="1"/>
    <col min="8708" max="8708" width="15.140625" style="713" customWidth="1"/>
    <col min="8709" max="8709" width="9" style="713" customWidth="1"/>
    <col min="8710" max="8710" width="5.5703125" style="713" bestFit="1" customWidth="1"/>
    <col min="8711" max="8712" width="9.140625" style="713"/>
    <col min="8713" max="8713" width="6.5703125" style="713" bestFit="1" customWidth="1"/>
    <col min="8714" max="8960" width="9.140625" style="713"/>
    <col min="8961" max="8961" width="7.5703125" style="713" bestFit="1" customWidth="1"/>
    <col min="8962" max="8962" width="39" style="713" customWidth="1"/>
    <col min="8963" max="8963" width="26.28515625" style="713" bestFit="1" customWidth="1"/>
    <col min="8964" max="8964" width="15.140625" style="713" customWidth="1"/>
    <col min="8965" max="8965" width="9" style="713" customWidth="1"/>
    <col min="8966" max="8966" width="5.5703125" style="713" bestFit="1" customWidth="1"/>
    <col min="8967" max="8968" width="9.140625" style="713"/>
    <col min="8969" max="8969" width="6.5703125" style="713" bestFit="1" customWidth="1"/>
    <col min="8970" max="9216" width="9.140625" style="713"/>
    <col min="9217" max="9217" width="7.5703125" style="713" bestFit="1" customWidth="1"/>
    <col min="9218" max="9218" width="39" style="713" customWidth="1"/>
    <col min="9219" max="9219" width="26.28515625" style="713" bestFit="1" customWidth="1"/>
    <col min="9220" max="9220" width="15.140625" style="713" customWidth="1"/>
    <col min="9221" max="9221" width="9" style="713" customWidth="1"/>
    <col min="9222" max="9222" width="5.5703125" style="713" bestFit="1" customWidth="1"/>
    <col min="9223" max="9224" width="9.140625" style="713"/>
    <col min="9225" max="9225" width="6.5703125" style="713" bestFit="1" customWidth="1"/>
    <col min="9226" max="9472" width="9.140625" style="713"/>
    <col min="9473" max="9473" width="7.5703125" style="713" bestFit="1" customWidth="1"/>
    <col min="9474" max="9474" width="39" style="713" customWidth="1"/>
    <col min="9475" max="9475" width="26.28515625" style="713" bestFit="1" customWidth="1"/>
    <col min="9476" max="9476" width="15.140625" style="713" customWidth="1"/>
    <col min="9477" max="9477" width="9" style="713" customWidth="1"/>
    <col min="9478" max="9478" width="5.5703125" style="713" bestFit="1" customWidth="1"/>
    <col min="9479" max="9480" width="9.140625" style="713"/>
    <col min="9481" max="9481" width="6.5703125" style="713" bestFit="1" customWidth="1"/>
    <col min="9482" max="9728" width="9.140625" style="713"/>
    <col min="9729" max="9729" width="7.5703125" style="713" bestFit="1" customWidth="1"/>
    <col min="9730" max="9730" width="39" style="713" customWidth="1"/>
    <col min="9731" max="9731" width="26.28515625" style="713" bestFit="1" customWidth="1"/>
    <col min="9732" max="9732" width="15.140625" style="713" customWidth="1"/>
    <col min="9733" max="9733" width="9" style="713" customWidth="1"/>
    <col min="9734" max="9734" width="5.5703125" style="713" bestFit="1" customWidth="1"/>
    <col min="9735" max="9736" width="9.140625" style="713"/>
    <col min="9737" max="9737" width="6.5703125" style="713" bestFit="1" customWidth="1"/>
    <col min="9738" max="9984" width="9.140625" style="713"/>
    <col min="9985" max="9985" width="7.5703125" style="713" bestFit="1" customWidth="1"/>
    <col min="9986" max="9986" width="39" style="713" customWidth="1"/>
    <col min="9987" max="9987" width="26.28515625" style="713" bestFit="1" customWidth="1"/>
    <col min="9988" max="9988" width="15.140625" style="713" customWidth="1"/>
    <col min="9989" max="9989" width="9" style="713" customWidth="1"/>
    <col min="9990" max="9990" width="5.5703125" style="713" bestFit="1" customWidth="1"/>
    <col min="9991" max="9992" width="9.140625" style="713"/>
    <col min="9993" max="9993" width="6.5703125" style="713" bestFit="1" customWidth="1"/>
    <col min="9994" max="10240" width="9.140625" style="713"/>
    <col min="10241" max="10241" width="7.5703125" style="713" bestFit="1" customWidth="1"/>
    <col min="10242" max="10242" width="39" style="713" customWidth="1"/>
    <col min="10243" max="10243" width="26.28515625" style="713" bestFit="1" customWidth="1"/>
    <col min="10244" max="10244" width="15.140625" style="713" customWidth="1"/>
    <col min="10245" max="10245" width="9" style="713" customWidth="1"/>
    <col min="10246" max="10246" width="5.5703125" style="713" bestFit="1" customWidth="1"/>
    <col min="10247" max="10248" width="9.140625" style="713"/>
    <col min="10249" max="10249" width="6.5703125" style="713" bestFit="1" customWidth="1"/>
    <col min="10250" max="10496" width="9.140625" style="713"/>
    <col min="10497" max="10497" width="7.5703125" style="713" bestFit="1" customWidth="1"/>
    <col min="10498" max="10498" width="39" style="713" customWidth="1"/>
    <col min="10499" max="10499" width="26.28515625" style="713" bestFit="1" customWidth="1"/>
    <col min="10500" max="10500" width="15.140625" style="713" customWidth="1"/>
    <col min="10501" max="10501" width="9" style="713" customWidth="1"/>
    <col min="10502" max="10502" width="5.5703125" style="713" bestFit="1" customWidth="1"/>
    <col min="10503" max="10504" width="9.140625" style="713"/>
    <col min="10505" max="10505" width="6.5703125" style="713" bestFit="1" customWidth="1"/>
    <col min="10506" max="10752" width="9.140625" style="713"/>
    <col min="10753" max="10753" width="7.5703125" style="713" bestFit="1" customWidth="1"/>
    <col min="10754" max="10754" width="39" style="713" customWidth="1"/>
    <col min="10755" max="10755" width="26.28515625" style="713" bestFit="1" customWidth="1"/>
    <col min="10756" max="10756" width="15.140625" style="713" customWidth="1"/>
    <col min="10757" max="10757" width="9" style="713" customWidth="1"/>
    <col min="10758" max="10758" width="5.5703125" style="713" bestFit="1" customWidth="1"/>
    <col min="10759" max="10760" width="9.140625" style="713"/>
    <col min="10761" max="10761" width="6.5703125" style="713" bestFit="1" customWidth="1"/>
    <col min="10762" max="11008" width="9.140625" style="713"/>
    <col min="11009" max="11009" width="7.5703125" style="713" bestFit="1" customWidth="1"/>
    <col min="11010" max="11010" width="39" style="713" customWidth="1"/>
    <col min="11011" max="11011" width="26.28515625" style="713" bestFit="1" customWidth="1"/>
    <col min="11012" max="11012" width="15.140625" style="713" customWidth="1"/>
    <col min="11013" max="11013" width="9" style="713" customWidth="1"/>
    <col min="11014" max="11014" width="5.5703125" style="713" bestFit="1" customWidth="1"/>
    <col min="11015" max="11016" width="9.140625" style="713"/>
    <col min="11017" max="11017" width="6.5703125" style="713" bestFit="1" customWidth="1"/>
    <col min="11018" max="11264" width="9.140625" style="713"/>
    <col min="11265" max="11265" width="7.5703125" style="713" bestFit="1" customWidth="1"/>
    <col min="11266" max="11266" width="39" style="713" customWidth="1"/>
    <col min="11267" max="11267" width="26.28515625" style="713" bestFit="1" customWidth="1"/>
    <col min="11268" max="11268" width="15.140625" style="713" customWidth="1"/>
    <col min="11269" max="11269" width="9" style="713" customWidth="1"/>
    <col min="11270" max="11270" width="5.5703125" style="713" bestFit="1" customWidth="1"/>
    <col min="11271" max="11272" width="9.140625" style="713"/>
    <col min="11273" max="11273" width="6.5703125" style="713" bestFit="1" customWidth="1"/>
    <col min="11274" max="11520" width="9.140625" style="713"/>
    <col min="11521" max="11521" width="7.5703125" style="713" bestFit="1" customWidth="1"/>
    <col min="11522" max="11522" width="39" style="713" customWidth="1"/>
    <col min="11523" max="11523" width="26.28515625" style="713" bestFit="1" customWidth="1"/>
    <col min="11524" max="11524" width="15.140625" style="713" customWidth="1"/>
    <col min="11525" max="11525" width="9" style="713" customWidth="1"/>
    <col min="11526" max="11526" width="5.5703125" style="713" bestFit="1" customWidth="1"/>
    <col min="11527" max="11528" width="9.140625" style="713"/>
    <col min="11529" max="11529" width="6.5703125" style="713" bestFit="1" customWidth="1"/>
    <col min="11530" max="11776" width="9.140625" style="713"/>
    <col min="11777" max="11777" width="7.5703125" style="713" bestFit="1" customWidth="1"/>
    <col min="11778" max="11778" width="39" style="713" customWidth="1"/>
    <col min="11779" max="11779" width="26.28515625" style="713" bestFit="1" customWidth="1"/>
    <col min="11780" max="11780" width="15.140625" style="713" customWidth="1"/>
    <col min="11781" max="11781" width="9" style="713" customWidth="1"/>
    <col min="11782" max="11782" width="5.5703125" style="713" bestFit="1" customWidth="1"/>
    <col min="11783" max="11784" width="9.140625" style="713"/>
    <col min="11785" max="11785" width="6.5703125" style="713" bestFit="1" customWidth="1"/>
    <col min="11786" max="12032" width="9.140625" style="713"/>
    <col min="12033" max="12033" width="7.5703125" style="713" bestFit="1" customWidth="1"/>
    <col min="12034" max="12034" width="39" style="713" customWidth="1"/>
    <col min="12035" max="12035" width="26.28515625" style="713" bestFit="1" customWidth="1"/>
    <col min="12036" max="12036" width="15.140625" style="713" customWidth="1"/>
    <col min="12037" max="12037" width="9" style="713" customWidth="1"/>
    <col min="12038" max="12038" width="5.5703125" style="713" bestFit="1" customWidth="1"/>
    <col min="12039" max="12040" width="9.140625" style="713"/>
    <col min="12041" max="12041" width="6.5703125" style="713" bestFit="1" customWidth="1"/>
    <col min="12042" max="12288" width="9.140625" style="713"/>
    <col min="12289" max="12289" width="7.5703125" style="713" bestFit="1" customWidth="1"/>
    <col min="12290" max="12290" width="39" style="713" customWidth="1"/>
    <col min="12291" max="12291" width="26.28515625" style="713" bestFit="1" customWidth="1"/>
    <col min="12292" max="12292" width="15.140625" style="713" customWidth="1"/>
    <col min="12293" max="12293" width="9" style="713" customWidth="1"/>
    <col min="12294" max="12294" width="5.5703125" style="713" bestFit="1" customWidth="1"/>
    <col min="12295" max="12296" width="9.140625" style="713"/>
    <col min="12297" max="12297" width="6.5703125" style="713" bestFit="1" customWidth="1"/>
    <col min="12298" max="12544" width="9.140625" style="713"/>
    <col min="12545" max="12545" width="7.5703125" style="713" bestFit="1" customWidth="1"/>
    <col min="12546" max="12546" width="39" style="713" customWidth="1"/>
    <col min="12547" max="12547" width="26.28515625" style="713" bestFit="1" customWidth="1"/>
    <col min="12548" max="12548" width="15.140625" style="713" customWidth="1"/>
    <col min="12549" max="12549" width="9" style="713" customWidth="1"/>
    <col min="12550" max="12550" width="5.5703125" style="713" bestFit="1" customWidth="1"/>
    <col min="12551" max="12552" width="9.140625" style="713"/>
    <col min="12553" max="12553" width="6.5703125" style="713" bestFit="1" customWidth="1"/>
    <col min="12554" max="12800" width="9.140625" style="713"/>
    <col min="12801" max="12801" width="7.5703125" style="713" bestFit="1" customWidth="1"/>
    <col min="12802" max="12802" width="39" style="713" customWidth="1"/>
    <col min="12803" max="12803" width="26.28515625" style="713" bestFit="1" customWidth="1"/>
    <col min="12804" max="12804" width="15.140625" style="713" customWidth="1"/>
    <col min="12805" max="12805" width="9" style="713" customWidth="1"/>
    <col min="12806" max="12806" width="5.5703125" style="713" bestFit="1" customWidth="1"/>
    <col min="12807" max="12808" width="9.140625" style="713"/>
    <col min="12809" max="12809" width="6.5703125" style="713" bestFit="1" customWidth="1"/>
    <col min="12810" max="13056" width="9.140625" style="713"/>
    <col min="13057" max="13057" width="7.5703125" style="713" bestFit="1" customWidth="1"/>
    <col min="13058" max="13058" width="39" style="713" customWidth="1"/>
    <col min="13059" max="13059" width="26.28515625" style="713" bestFit="1" customWidth="1"/>
    <col min="13060" max="13060" width="15.140625" style="713" customWidth="1"/>
    <col min="13061" max="13061" width="9" style="713" customWidth="1"/>
    <col min="13062" max="13062" width="5.5703125" style="713" bestFit="1" customWidth="1"/>
    <col min="13063" max="13064" width="9.140625" style="713"/>
    <col min="13065" max="13065" width="6.5703125" style="713" bestFit="1" customWidth="1"/>
    <col min="13066" max="13312" width="9.140625" style="713"/>
    <col min="13313" max="13313" width="7.5703125" style="713" bestFit="1" customWidth="1"/>
    <col min="13314" max="13314" width="39" style="713" customWidth="1"/>
    <col min="13315" max="13315" width="26.28515625" style="713" bestFit="1" customWidth="1"/>
    <col min="13316" max="13316" width="15.140625" style="713" customWidth="1"/>
    <col min="13317" max="13317" width="9" style="713" customWidth="1"/>
    <col min="13318" max="13318" width="5.5703125" style="713" bestFit="1" customWidth="1"/>
    <col min="13319" max="13320" width="9.140625" style="713"/>
    <col min="13321" max="13321" width="6.5703125" style="713" bestFit="1" customWidth="1"/>
    <col min="13322" max="13568" width="9.140625" style="713"/>
    <col min="13569" max="13569" width="7.5703125" style="713" bestFit="1" customWidth="1"/>
    <col min="13570" max="13570" width="39" style="713" customWidth="1"/>
    <col min="13571" max="13571" width="26.28515625" style="713" bestFit="1" customWidth="1"/>
    <col min="13572" max="13572" width="15.140625" style="713" customWidth="1"/>
    <col min="13573" max="13573" width="9" style="713" customWidth="1"/>
    <col min="13574" max="13574" width="5.5703125" style="713" bestFit="1" customWidth="1"/>
    <col min="13575" max="13576" width="9.140625" style="713"/>
    <col min="13577" max="13577" width="6.5703125" style="713" bestFit="1" customWidth="1"/>
    <col min="13578" max="13824" width="9.140625" style="713"/>
    <col min="13825" max="13825" width="7.5703125" style="713" bestFit="1" customWidth="1"/>
    <col min="13826" max="13826" width="39" style="713" customWidth="1"/>
    <col min="13827" max="13827" width="26.28515625" style="713" bestFit="1" customWidth="1"/>
    <col min="13828" max="13828" width="15.140625" style="713" customWidth="1"/>
    <col min="13829" max="13829" width="9" style="713" customWidth="1"/>
    <col min="13830" max="13830" width="5.5703125" style="713" bestFit="1" customWidth="1"/>
    <col min="13831" max="13832" width="9.140625" style="713"/>
    <col min="13833" max="13833" width="6.5703125" style="713" bestFit="1" customWidth="1"/>
    <col min="13834" max="14080" width="9.140625" style="713"/>
    <col min="14081" max="14081" width="7.5703125" style="713" bestFit="1" customWidth="1"/>
    <col min="14082" max="14082" width="39" style="713" customWidth="1"/>
    <col min="14083" max="14083" width="26.28515625" style="713" bestFit="1" customWidth="1"/>
    <col min="14084" max="14084" width="15.140625" style="713" customWidth="1"/>
    <col min="14085" max="14085" width="9" style="713" customWidth="1"/>
    <col min="14086" max="14086" width="5.5703125" style="713" bestFit="1" customWidth="1"/>
    <col min="14087" max="14088" width="9.140625" style="713"/>
    <col min="14089" max="14089" width="6.5703125" style="713" bestFit="1" customWidth="1"/>
    <col min="14090" max="14336" width="9.140625" style="713"/>
    <col min="14337" max="14337" width="7.5703125" style="713" bestFit="1" customWidth="1"/>
    <col min="14338" max="14338" width="39" style="713" customWidth="1"/>
    <col min="14339" max="14339" width="26.28515625" style="713" bestFit="1" customWidth="1"/>
    <col min="14340" max="14340" width="15.140625" style="713" customWidth="1"/>
    <col min="14341" max="14341" width="9" style="713" customWidth="1"/>
    <col min="14342" max="14342" width="5.5703125" style="713" bestFit="1" customWidth="1"/>
    <col min="14343" max="14344" width="9.140625" style="713"/>
    <col min="14345" max="14345" width="6.5703125" style="713" bestFit="1" customWidth="1"/>
    <col min="14346" max="14592" width="9.140625" style="713"/>
    <col min="14593" max="14593" width="7.5703125" style="713" bestFit="1" customWidth="1"/>
    <col min="14594" max="14594" width="39" style="713" customWidth="1"/>
    <col min="14595" max="14595" width="26.28515625" style="713" bestFit="1" customWidth="1"/>
    <col min="14596" max="14596" width="15.140625" style="713" customWidth="1"/>
    <col min="14597" max="14597" width="9" style="713" customWidth="1"/>
    <col min="14598" max="14598" width="5.5703125" style="713" bestFit="1" customWidth="1"/>
    <col min="14599" max="14600" width="9.140625" style="713"/>
    <col min="14601" max="14601" width="6.5703125" style="713" bestFit="1" customWidth="1"/>
    <col min="14602" max="14848" width="9.140625" style="713"/>
    <col min="14849" max="14849" width="7.5703125" style="713" bestFit="1" customWidth="1"/>
    <col min="14850" max="14850" width="39" style="713" customWidth="1"/>
    <col min="14851" max="14851" width="26.28515625" style="713" bestFit="1" customWidth="1"/>
    <col min="14852" max="14852" width="15.140625" style="713" customWidth="1"/>
    <col min="14853" max="14853" width="9" style="713" customWidth="1"/>
    <col min="14854" max="14854" width="5.5703125" style="713" bestFit="1" customWidth="1"/>
    <col min="14855" max="14856" width="9.140625" style="713"/>
    <col min="14857" max="14857" width="6.5703125" style="713" bestFit="1" customWidth="1"/>
    <col min="14858" max="15104" width="9.140625" style="713"/>
    <col min="15105" max="15105" width="7.5703125" style="713" bestFit="1" customWidth="1"/>
    <col min="15106" max="15106" width="39" style="713" customWidth="1"/>
    <col min="15107" max="15107" width="26.28515625" style="713" bestFit="1" customWidth="1"/>
    <col min="15108" max="15108" width="15.140625" style="713" customWidth="1"/>
    <col min="15109" max="15109" width="9" style="713" customWidth="1"/>
    <col min="15110" max="15110" width="5.5703125" style="713" bestFit="1" customWidth="1"/>
    <col min="15111" max="15112" width="9.140625" style="713"/>
    <col min="15113" max="15113" width="6.5703125" style="713" bestFit="1" customWidth="1"/>
    <col min="15114" max="15360" width="9.140625" style="713"/>
    <col min="15361" max="15361" width="7.5703125" style="713" bestFit="1" customWidth="1"/>
    <col min="15362" max="15362" width="39" style="713" customWidth="1"/>
    <col min="15363" max="15363" width="26.28515625" style="713" bestFit="1" customWidth="1"/>
    <col min="15364" max="15364" width="15.140625" style="713" customWidth="1"/>
    <col min="15365" max="15365" width="9" style="713" customWidth="1"/>
    <col min="15366" max="15366" width="5.5703125" style="713" bestFit="1" customWidth="1"/>
    <col min="15367" max="15368" width="9.140625" style="713"/>
    <col min="15369" max="15369" width="6.5703125" style="713" bestFit="1" customWidth="1"/>
    <col min="15370" max="15616" width="9.140625" style="713"/>
    <col min="15617" max="15617" width="7.5703125" style="713" bestFit="1" customWidth="1"/>
    <col min="15618" max="15618" width="39" style="713" customWidth="1"/>
    <col min="15619" max="15619" width="26.28515625" style="713" bestFit="1" customWidth="1"/>
    <col min="15620" max="15620" width="15.140625" style="713" customWidth="1"/>
    <col min="15621" max="15621" width="9" style="713" customWidth="1"/>
    <col min="15622" max="15622" width="5.5703125" style="713" bestFit="1" customWidth="1"/>
    <col min="15623" max="15624" width="9.140625" style="713"/>
    <col min="15625" max="15625" width="6.5703125" style="713" bestFit="1" customWidth="1"/>
    <col min="15626" max="15872" width="9.140625" style="713"/>
    <col min="15873" max="15873" width="7.5703125" style="713" bestFit="1" customWidth="1"/>
    <col min="15874" max="15874" width="39" style="713" customWidth="1"/>
    <col min="15875" max="15875" width="26.28515625" style="713" bestFit="1" customWidth="1"/>
    <col min="15876" max="15876" width="15.140625" style="713" customWidth="1"/>
    <col min="15877" max="15877" width="9" style="713" customWidth="1"/>
    <col min="15878" max="15878" width="5.5703125" style="713" bestFit="1" customWidth="1"/>
    <col min="15879" max="15880" width="9.140625" style="713"/>
    <col min="15881" max="15881" width="6.5703125" style="713" bestFit="1" customWidth="1"/>
    <col min="15882" max="16128" width="9.140625" style="713"/>
    <col min="16129" max="16129" width="7.5703125" style="713" bestFit="1" customWidth="1"/>
    <col min="16130" max="16130" width="39" style="713" customWidth="1"/>
    <col min="16131" max="16131" width="26.28515625" style="713" bestFit="1" customWidth="1"/>
    <col min="16132" max="16132" width="15.140625" style="713" customWidth="1"/>
    <col min="16133" max="16133" width="9" style="713" customWidth="1"/>
    <col min="16134" max="16134" width="5.5703125" style="713" bestFit="1" customWidth="1"/>
    <col min="16135" max="16136" width="9.140625" style="713"/>
    <col min="16137" max="16137" width="6.5703125" style="713" bestFit="1" customWidth="1"/>
    <col min="16138" max="16384" width="9.140625" style="713"/>
  </cols>
  <sheetData>
    <row r="1" spans="1:6" ht="15.75" x14ac:dyDescent="0.25">
      <c r="A1" s="691" t="s">
        <v>11929</v>
      </c>
    </row>
    <row r="3" spans="1:6" ht="31.5" x14ac:dyDescent="0.2">
      <c r="A3" s="716" t="s">
        <v>10400</v>
      </c>
      <c r="B3" s="717" t="s">
        <v>9136</v>
      </c>
      <c r="C3" s="716" t="s">
        <v>10401</v>
      </c>
      <c r="D3" s="716" t="s">
        <v>10265</v>
      </c>
    </row>
    <row r="4" spans="1:6" x14ac:dyDescent="0.2">
      <c r="A4" s="718"/>
      <c r="B4" s="697"/>
      <c r="C4" s="697"/>
      <c r="D4" s="697"/>
    </row>
    <row r="5" spans="1:6" ht="25.5" x14ac:dyDescent="0.2">
      <c r="A5" s="719"/>
      <c r="B5" s="720"/>
      <c r="C5" s="721" t="s">
        <v>10402</v>
      </c>
      <c r="D5" s="722" t="s">
        <v>10286</v>
      </c>
      <c r="E5" s="699"/>
      <c r="F5" s="429"/>
    </row>
    <row r="6" spans="1:6" x14ac:dyDescent="0.2">
      <c r="A6" s="719"/>
      <c r="B6" s="720"/>
      <c r="C6" s="721"/>
      <c r="D6" s="722"/>
      <c r="E6" s="699"/>
      <c r="F6" s="429"/>
    </row>
    <row r="7" spans="1:6" x14ac:dyDescent="0.2">
      <c r="A7" s="719"/>
      <c r="B7" s="720"/>
      <c r="C7" s="720" t="s">
        <v>10403</v>
      </c>
      <c r="D7" s="720" t="s">
        <v>10404</v>
      </c>
    </row>
    <row r="8" spans="1:6" x14ac:dyDescent="0.2">
      <c r="A8" s="723" t="s">
        <v>10405</v>
      </c>
      <c r="B8" s="720" t="s">
        <v>5137</v>
      </c>
      <c r="C8" s="720"/>
      <c r="D8" s="720"/>
    </row>
    <row r="9" spans="1:6" x14ac:dyDescent="0.2">
      <c r="A9" s="724" t="s">
        <v>10406</v>
      </c>
      <c r="B9" s="725" t="s">
        <v>10407</v>
      </c>
      <c r="C9" s="720"/>
      <c r="D9" s="720"/>
    </row>
    <row r="10" spans="1:6" x14ac:dyDescent="0.2">
      <c r="A10" s="719" t="s">
        <v>10408</v>
      </c>
      <c r="B10" s="720" t="s">
        <v>6743</v>
      </c>
      <c r="C10" s="720"/>
      <c r="D10" s="720"/>
    </row>
    <row r="11" spans="1:6" x14ac:dyDescent="0.2">
      <c r="A11" s="719" t="s">
        <v>10409</v>
      </c>
      <c r="B11" s="720" t="s">
        <v>10410</v>
      </c>
      <c r="C11" s="720"/>
      <c r="D11" s="720"/>
    </row>
    <row r="12" spans="1:6" x14ac:dyDescent="0.2">
      <c r="A12" s="726" t="s">
        <v>10411</v>
      </c>
      <c r="B12" s="727" t="s">
        <v>4137</v>
      </c>
      <c r="C12" s="720"/>
      <c r="D12" s="720"/>
    </row>
    <row r="13" spans="1:6" x14ac:dyDescent="0.2">
      <c r="A13" s="726" t="s">
        <v>10412</v>
      </c>
      <c r="B13" s="727" t="s">
        <v>10413</v>
      </c>
      <c r="C13" s="720"/>
      <c r="D13" s="720"/>
    </row>
    <row r="14" spans="1:6" x14ac:dyDescent="0.2">
      <c r="A14" s="723" t="s">
        <v>10414</v>
      </c>
      <c r="B14" s="720" t="s">
        <v>7787</v>
      </c>
      <c r="C14" s="720"/>
      <c r="D14" s="720"/>
    </row>
    <row r="15" spans="1:6" x14ac:dyDescent="0.2">
      <c r="A15" s="719" t="s">
        <v>10415</v>
      </c>
      <c r="B15" s="720" t="s">
        <v>8480</v>
      </c>
      <c r="C15" s="720"/>
      <c r="D15" s="720"/>
    </row>
    <row r="16" spans="1:6" x14ac:dyDescent="0.2">
      <c r="A16" s="719">
        <v>101099</v>
      </c>
      <c r="B16" s="720" t="s">
        <v>10416</v>
      </c>
      <c r="C16" s="720"/>
      <c r="D16" s="720"/>
    </row>
    <row r="17" spans="1:4" x14ac:dyDescent="0.2">
      <c r="A17" s="719">
        <v>101599</v>
      </c>
      <c r="B17" s="720" t="s">
        <v>3562</v>
      </c>
      <c r="C17" s="720"/>
      <c r="D17" s="720"/>
    </row>
    <row r="18" spans="1:4" x14ac:dyDescent="0.2">
      <c r="A18" s="719">
        <v>102099</v>
      </c>
      <c r="B18" s="720" t="s">
        <v>8672</v>
      </c>
      <c r="C18" s="720"/>
      <c r="D18" s="720"/>
    </row>
    <row r="19" spans="1:4" x14ac:dyDescent="0.2">
      <c r="A19" s="719">
        <v>102599</v>
      </c>
      <c r="B19" s="720" t="s">
        <v>7799</v>
      </c>
      <c r="C19" s="720"/>
      <c r="D19" s="720"/>
    </row>
    <row r="20" spans="1:4" x14ac:dyDescent="0.2">
      <c r="A20" s="719">
        <v>103099</v>
      </c>
      <c r="B20" s="720" t="s">
        <v>8606</v>
      </c>
      <c r="C20" s="720"/>
      <c r="D20" s="720"/>
    </row>
    <row r="21" spans="1:4" x14ac:dyDescent="0.2">
      <c r="A21" s="719">
        <v>103599</v>
      </c>
      <c r="B21" s="720" t="s">
        <v>10417</v>
      </c>
      <c r="C21" s="720"/>
      <c r="D21" s="720"/>
    </row>
    <row r="22" spans="1:4" x14ac:dyDescent="0.2">
      <c r="A22" s="719">
        <v>104099</v>
      </c>
      <c r="B22" s="720" t="s">
        <v>10418</v>
      </c>
      <c r="C22" s="720"/>
      <c r="D22" s="720"/>
    </row>
    <row r="23" spans="1:4" x14ac:dyDescent="0.2">
      <c r="A23" s="719">
        <v>104599</v>
      </c>
      <c r="B23" s="720" t="s">
        <v>10419</v>
      </c>
      <c r="C23" s="720"/>
      <c r="D23" s="720"/>
    </row>
    <row r="24" spans="1:4" x14ac:dyDescent="0.2">
      <c r="A24" s="719">
        <v>105099</v>
      </c>
      <c r="B24" s="720" t="s">
        <v>8365</v>
      </c>
      <c r="C24" s="720"/>
      <c r="D24" s="720"/>
    </row>
    <row r="25" spans="1:4" x14ac:dyDescent="0.2">
      <c r="A25" s="719">
        <v>105599</v>
      </c>
      <c r="B25" s="720" t="s">
        <v>10420</v>
      </c>
      <c r="C25" s="720"/>
      <c r="D25" s="720"/>
    </row>
    <row r="26" spans="1:4" x14ac:dyDescent="0.2">
      <c r="A26" s="719">
        <v>106099</v>
      </c>
      <c r="B26" s="720" t="s">
        <v>10421</v>
      </c>
      <c r="C26" s="720"/>
      <c r="D26" s="720"/>
    </row>
    <row r="27" spans="1:4" x14ac:dyDescent="0.2">
      <c r="A27" s="719">
        <v>107099</v>
      </c>
      <c r="B27" s="720" t="s">
        <v>8377</v>
      </c>
      <c r="C27" s="720"/>
      <c r="D27" s="720"/>
    </row>
    <row r="28" spans="1:4" x14ac:dyDescent="0.2">
      <c r="A28" s="719">
        <v>108099</v>
      </c>
      <c r="B28" s="720" t="s">
        <v>10422</v>
      </c>
      <c r="C28" s="720"/>
      <c r="D28" s="720"/>
    </row>
    <row r="29" spans="1:4" x14ac:dyDescent="0.2">
      <c r="A29" s="719">
        <v>109099</v>
      </c>
      <c r="B29" s="720" t="s">
        <v>8591</v>
      </c>
      <c r="C29" s="720"/>
      <c r="D29" s="720"/>
    </row>
    <row r="30" spans="1:4" x14ac:dyDescent="0.2">
      <c r="A30" s="719">
        <v>111099</v>
      </c>
      <c r="B30" s="720" t="s">
        <v>10423</v>
      </c>
      <c r="C30" s="720"/>
      <c r="D30" s="720"/>
    </row>
    <row r="31" spans="1:4" x14ac:dyDescent="0.2">
      <c r="A31" s="719">
        <v>112099</v>
      </c>
      <c r="B31" s="720" t="s">
        <v>10424</v>
      </c>
      <c r="C31" s="720"/>
      <c r="D31" s="720"/>
    </row>
    <row r="32" spans="1:4" x14ac:dyDescent="0.2">
      <c r="A32" s="719">
        <v>113099</v>
      </c>
      <c r="B32" s="720" t="s">
        <v>10425</v>
      </c>
      <c r="C32" s="720"/>
      <c r="D32" s="720"/>
    </row>
    <row r="33" spans="1:4" x14ac:dyDescent="0.2">
      <c r="A33" s="719">
        <v>114099</v>
      </c>
      <c r="B33" s="720" t="s">
        <v>10083</v>
      </c>
      <c r="C33" s="720"/>
      <c r="D33" s="720"/>
    </row>
    <row r="34" spans="1:4" x14ac:dyDescent="0.2">
      <c r="A34" s="719">
        <v>115099</v>
      </c>
      <c r="B34" s="720" t="s">
        <v>10426</v>
      </c>
      <c r="C34" s="720"/>
      <c r="D34" s="720"/>
    </row>
    <row r="35" spans="1:4" x14ac:dyDescent="0.2">
      <c r="A35" s="719">
        <v>116099</v>
      </c>
      <c r="B35" s="720" t="s">
        <v>10427</v>
      </c>
      <c r="C35" s="720"/>
      <c r="D35" s="720"/>
    </row>
    <row r="36" spans="1:4" x14ac:dyDescent="0.2">
      <c r="A36" s="719">
        <v>117099</v>
      </c>
      <c r="B36" s="720" t="s">
        <v>10428</v>
      </c>
      <c r="C36" s="720"/>
      <c r="D36" s="720"/>
    </row>
    <row r="37" spans="1:4" x14ac:dyDescent="0.2">
      <c r="A37" s="719">
        <v>118099</v>
      </c>
      <c r="B37" s="720" t="s">
        <v>10429</v>
      </c>
      <c r="C37" s="720"/>
      <c r="D37" s="720"/>
    </row>
    <row r="38" spans="1:4" x14ac:dyDescent="0.2">
      <c r="A38" s="719">
        <v>119099</v>
      </c>
      <c r="B38" s="720" t="s">
        <v>10430</v>
      </c>
      <c r="C38" s="720"/>
      <c r="D38" s="720"/>
    </row>
    <row r="39" spans="1:4" x14ac:dyDescent="0.2">
      <c r="A39" s="719">
        <v>120099</v>
      </c>
      <c r="B39" s="720" t="s">
        <v>10431</v>
      </c>
      <c r="C39" s="720"/>
      <c r="D39" s="720"/>
    </row>
    <row r="40" spans="1:4" x14ac:dyDescent="0.2">
      <c r="A40" s="719">
        <v>121099</v>
      </c>
      <c r="B40" s="720" t="s">
        <v>10432</v>
      </c>
      <c r="C40" s="720"/>
      <c r="D40" s="720"/>
    </row>
    <row r="41" spans="1:4" x14ac:dyDescent="0.2">
      <c r="A41" s="719">
        <v>122099</v>
      </c>
      <c r="B41" s="720" t="s">
        <v>8334</v>
      </c>
      <c r="C41" s="720"/>
      <c r="D41" s="720"/>
    </row>
    <row r="42" spans="1:4" x14ac:dyDescent="0.2">
      <c r="A42" s="719">
        <v>124099</v>
      </c>
      <c r="B42" s="720" t="s">
        <v>10433</v>
      </c>
      <c r="C42" s="720"/>
      <c r="D42" s="720"/>
    </row>
    <row r="43" spans="1:4" x14ac:dyDescent="0.2">
      <c r="A43" s="719">
        <v>126099</v>
      </c>
      <c r="B43" s="720" t="s">
        <v>10434</v>
      </c>
      <c r="C43" s="720"/>
      <c r="D43" s="720"/>
    </row>
    <row r="44" spans="1:4" x14ac:dyDescent="0.2">
      <c r="A44" s="719">
        <v>127099</v>
      </c>
      <c r="B44" s="720" t="s">
        <v>10435</v>
      </c>
      <c r="C44" s="720"/>
      <c r="D44" s="720"/>
    </row>
    <row r="45" spans="1:4" x14ac:dyDescent="0.2">
      <c r="A45" s="719">
        <v>128099</v>
      </c>
      <c r="B45" s="720" t="s">
        <v>10436</v>
      </c>
      <c r="C45" s="720"/>
      <c r="D45" s="720"/>
    </row>
    <row r="46" spans="1:4" x14ac:dyDescent="0.2">
      <c r="A46" s="719">
        <v>129099</v>
      </c>
      <c r="B46" s="720" t="s">
        <v>10437</v>
      </c>
      <c r="C46" s="720"/>
      <c r="D46" s="720"/>
    </row>
    <row r="47" spans="1:4" x14ac:dyDescent="0.2">
      <c r="A47" s="719">
        <v>130099</v>
      </c>
      <c r="B47" s="720" t="s">
        <v>10438</v>
      </c>
      <c r="C47" s="720"/>
      <c r="D47" s="720"/>
    </row>
    <row r="48" spans="1:4" x14ac:dyDescent="0.2">
      <c r="A48" s="719">
        <v>131099</v>
      </c>
      <c r="B48" s="720" t="s">
        <v>11083</v>
      </c>
      <c r="C48" s="720"/>
      <c r="D48" s="720"/>
    </row>
    <row r="49" spans="1:4" x14ac:dyDescent="0.2">
      <c r="A49" s="719">
        <v>132099</v>
      </c>
      <c r="B49" s="720" t="s">
        <v>10439</v>
      </c>
      <c r="C49" s="720"/>
      <c r="D49" s="720"/>
    </row>
    <row r="50" spans="1:4" x14ac:dyDescent="0.2">
      <c r="A50" s="719">
        <v>133099</v>
      </c>
      <c r="B50" s="720" t="s">
        <v>10440</v>
      </c>
      <c r="C50" s="720"/>
      <c r="D50" s="720"/>
    </row>
    <row r="51" spans="1:4" x14ac:dyDescent="0.2">
      <c r="A51" s="719">
        <v>134099</v>
      </c>
      <c r="B51" s="720" t="s">
        <v>8585</v>
      </c>
      <c r="C51" s="720"/>
      <c r="D51" s="720"/>
    </row>
    <row r="52" spans="1:4" x14ac:dyDescent="0.2">
      <c r="A52" s="719">
        <v>135099</v>
      </c>
      <c r="B52" s="720" t="s">
        <v>10441</v>
      </c>
      <c r="C52" s="720"/>
      <c r="D52" s="720"/>
    </row>
    <row r="53" spans="1:4" x14ac:dyDescent="0.2">
      <c r="A53" s="719">
        <v>136099</v>
      </c>
      <c r="B53" s="720" t="s">
        <v>10442</v>
      </c>
      <c r="C53" s="720"/>
      <c r="D53" s="720"/>
    </row>
    <row r="54" spans="1:4" x14ac:dyDescent="0.2">
      <c r="A54" s="719">
        <v>137099</v>
      </c>
      <c r="B54" s="720" t="s">
        <v>10443</v>
      </c>
      <c r="C54" s="720"/>
      <c r="D54" s="720"/>
    </row>
    <row r="55" spans="1:4" x14ac:dyDescent="0.2">
      <c r="A55" s="719">
        <v>138099</v>
      </c>
      <c r="B55" s="720" t="s">
        <v>520</v>
      </c>
      <c r="C55" s="720"/>
      <c r="D55" s="720"/>
    </row>
    <row r="56" spans="1:4" x14ac:dyDescent="0.2">
      <c r="A56" s="719">
        <v>139099</v>
      </c>
      <c r="B56" s="720" t="s">
        <v>10444</v>
      </c>
      <c r="C56" s="720"/>
      <c r="D56" s="720"/>
    </row>
    <row r="57" spans="1:4" x14ac:dyDescent="0.2">
      <c r="A57" s="719">
        <v>140099</v>
      </c>
      <c r="B57" s="720" t="s">
        <v>10445</v>
      </c>
      <c r="C57" s="720"/>
      <c r="D57" s="720"/>
    </row>
    <row r="58" spans="1:4" x14ac:dyDescent="0.2">
      <c r="A58" s="719">
        <v>141099</v>
      </c>
      <c r="B58" s="720" t="s">
        <v>10446</v>
      </c>
      <c r="C58" s="720"/>
      <c r="D58" s="720"/>
    </row>
    <row r="59" spans="1:4" x14ac:dyDescent="0.2">
      <c r="A59" s="719">
        <v>142099</v>
      </c>
      <c r="B59" s="720" t="s">
        <v>10447</v>
      </c>
      <c r="C59" s="720"/>
      <c r="D59" s="720"/>
    </row>
    <row r="60" spans="1:4" x14ac:dyDescent="0.2">
      <c r="A60" s="719">
        <v>143099</v>
      </c>
      <c r="B60" s="720" t="s">
        <v>10448</v>
      </c>
      <c r="C60" s="720"/>
      <c r="D60" s="720"/>
    </row>
    <row r="61" spans="1:4" x14ac:dyDescent="0.2">
      <c r="A61" s="719">
        <v>144099</v>
      </c>
      <c r="B61" s="720" t="s">
        <v>10449</v>
      </c>
      <c r="C61" s="720"/>
      <c r="D61" s="720"/>
    </row>
    <row r="62" spans="1:4" x14ac:dyDescent="0.2">
      <c r="A62" s="719">
        <v>145099</v>
      </c>
      <c r="B62" s="720" t="s">
        <v>10450</v>
      </c>
      <c r="C62" s="720"/>
      <c r="D62" s="720"/>
    </row>
    <row r="63" spans="1:4" x14ac:dyDescent="0.2">
      <c r="A63" s="719">
        <v>146099</v>
      </c>
      <c r="B63" s="720" t="s">
        <v>8363</v>
      </c>
      <c r="C63" s="720"/>
      <c r="D63" s="720"/>
    </row>
    <row r="64" spans="1:4" x14ac:dyDescent="0.2">
      <c r="A64" s="719">
        <v>147099</v>
      </c>
      <c r="B64" s="720" t="s">
        <v>8938</v>
      </c>
      <c r="C64" s="720"/>
      <c r="D64" s="720"/>
    </row>
    <row r="65" spans="1:4" x14ac:dyDescent="0.2">
      <c r="A65" s="719">
        <v>148099</v>
      </c>
      <c r="B65" s="720" t="s">
        <v>10451</v>
      </c>
      <c r="C65" s="720"/>
      <c r="D65" s="720"/>
    </row>
    <row r="66" spans="1:4" x14ac:dyDescent="0.2">
      <c r="A66" s="719">
        <v>149099</v>
      </c>
      <c r="B66" s="720" t="s">
        <v>10452</v>
      </c>
      <c r="C66" s="720"/>
      <c r="D66" s="720"/>
    </row>
    <row r="67" spans="1:4" x14ac:dyDescent="0.2">
      <c r="A67" s="719">
        <v>150099</v>
      </c>
      <c r="B67" s="720" t="s">
        <v>10453</v>
      </c>
      <c r="C67" s="720"/>
      <c r="D67" s="720"/>
    </row>
    <row r="68" spans="1:4" x14ac:dyDescent="0.2">
      <c r="A68" s="719">
        <v>151099</v>
      </c>
      <c r="B68" s="720" t="s">
        <v>10454</v>
      </c>
      <c r="C68" s="720"/>
      <c r="D68" s="720"/>
    </row>
    <row r="69" spans="1:4" x14ac:dyDescent="0.2">
      <c r="A69" s="719">
        <v>152099</v>
      </c>
      <c r="B69" s="720" t="s">
        <v>10455</v>
      </c>
      <c r="C69" s="720"/>
      <c r="D69" s="720"/>
    </row>
    <row r="70" spans="1:4" x14ac:dyDescent="0.2">
      <c r="A70" s="719">
        <v>153099</v>
      </c>
      <c r="B70" s="720" t="s">
        <v>10456</v>
      </c>
      <c r="C70" s="720"/>
      <c r="D70" s="720"/>
    </row>
    <row r="71" spans="1:4" x14ac:dyDescent="0.2">
      <c r="A71" s="719">
        <v>154099</v>
      </c>
      <c r="B71" s="720" t="s">
        <v>10457</v>
      </c>
      <c r="C71" s="720"/>
      <c r="D71" s="720"/>
    </row>
    <row r="72" spans="1:4" x14ac:dyDescent="0.2">
      <c r="A72" s="719">
        <v>155099</v>
      </c>
      <c r="B72" s="720" t="s">
        <v>10458</v>
      </c>
      <c r="C72" s="720"/>
      <c r="D72" s="720"/>
    </row>
    <row r="73" spans="1:4" x14ac:dyDescent="0.2">
      <c r="A73" s="719">
        <v>156099</v>
      </c>
      <c r="B73" s="720" t="s">
        <v>10459</v>
      </c>
      <c r="C73" s="720"/>
      <c r="D73" s="720"/>
    </row>
    <row r="74" spans="1:4" x14ac:dyDescent="0.2">
      <c r="A74" s="719">
        <v>157099</v>
      </c>
      <c r="B74" s="720" t="s">
        <v>10460</v>
      </c>
      <c r="C74" s="720"/>
      <c r="D74" s="720"/>
    </row>
    <row r="75" spans="1:4" x14ac:dyDescent="0.2">
      <c r="A75" s="719">
        <v>158099</v>
      </c>
      <c r="B75" s="720" t="s">
        <v>10461</v>
      </c>
      <c r="C75" s="720"/>
      <c r="D75" s="720"/>
    </row>
    <row r="76" spans="1:4" x14ac:dyDescent="0.2">
      <c r="A76" s="719">
        <v>159099</v>
      </c>
      <c r="B76" s="720" t="s">
        <v>10462</v>
      </c>
      <c r="C76" s="720"/>
      <c r="D76" s="720"/>
    </row>
    <row r="77" spans="1:4" x14ac:dyDescent="0.2">
      <c r="A77" s="719">
        <v>160099</v>
      </c>
      <c r="B77" s="720" t="s">
        <v>10463</v>
      </c>
      <c r="C77" s="720"/>
      <c r="D77" s="720"/>
    </row>
    <row r="78" spans="1:4" x14ac:dyDescent="0.2">
      <c r="A78" s="719">
        <v>161099</v>
      </c>
      <c r="B78" s="720" t="s">
        <v>10464</v>
      </c>
      <c r="C78" s="720"/>
      <c r="D78" s="720"/>
    </row>
    <row r="79" spans="1:4" x14ac:dyDescent="0.2">
      <c r="A79" s="719">
        <v>162099</v>
      </c>
      <c r="B79" s="720" t="s">
        <v>8937</v>
      </c>
      <c r="C79" s="720"/>
      <c r="D79" s="720"/>
    </row>
    <row r="80" spans="1:4" x14ac:dyDescent="0.2">
      <c r="A80" s="719">
        <v>163099</v>
      </c>
      <c r="B80" s="720" t="s">
        <v>10465</v>
      </c>
      <c r="C80" s="720"/>
      <c r="D80" s="720"/>
    </row>
    <row r="81" spans="1:4" x14ac:dyDescent="0.2">
      <c r="A81" s="719">
        <v>164099</v>
      </c>
      <c r="B81" s="720" t="s">
        <v>1782</v>
      </c>
      <c r="C81" s="720"/>
      <c r="D81" s="720"/>
    </row>
    <row r="82" spans="1:4" x14ac:dyDescent="0.2">
      <c r="A82" s="719">
        <v>165099</v>
      </c>
      <c r="B82" s="720" t="s">
        <v>10466</v>
      </c>
      <c r="C82" s="720"/>
      <c r="D82" s="720"/>
    </row>
    <row r="83" spans="1:4" x14ac:dyDescent="0.2">
      <c r="A83" s="719">
        <v>166099</v>
      </c>
      <c r="B83" s="720" t="s">
        <v>10467</v>
      </c>
      <c r="C83" s="720"/>
      <c r="D83" s="720"/>
    </row>
    <row r="84" spans="1:4" x14ac:dyDescent="0.2">
      <c r="A84" s="719">
        <v>167099</v>
      </c>
      <c r="B84" s="720" t="s">
        <v>10468</v>
      </c>
      <c r="C84" s="720"/>
      <c r="D84" s="720"/>
    </row>
    <row r="85" spans="1:4" x14ac:dyDescent="0.2">
      <c r="A85" s="719">
        <v>168099</v>
      </c>
      <c r="B85" s="720" t="s">
        <v>10469</v>
      </c>
      <c r="C85" s="720"/>
      <c r="D85" s="720"/>
    </row>
    <row r="86" spans="1:4" x14ac:dyDescent="0.2">
      <c r="A86" s="719">
        <v>169099</v>
      </c>
      <c r="B86" s="720" t="s">
        <v>10470</v>
      </c>
      <c r="C86" s="720"/>
      <c r="D86" s="720"/>
    </row>
    <row r="87" spans="1:4" x14ac:dyDescent="0.2">
      <c r="A87" s="719">
        <v>170099</v>
      </c>
      <c r="B87" s="720" t="s">
        <v>10471</v>
      </c>
      <c r="C87" s="720"/>
      <c r="D87" s="720"/>
    </row>
    <row r="88" spans="1:4" x14ac:dyDescent="0.2">
      <c r="A88" s="719">
        <v>171099</v>
      </c>
      <c r="B88" s="720" t="s">
        <v>10472</v>
      </c>
      <c r="C88" s="720"/>
      <c r="D88" s="720"/>
    </row>
    <row r="89" spans="1:4" x14ac:dyDescent="0.2">
      <c r="A89" s="719">
        <v>172099</v>
      </c>
      <c r="B89" s="720" t="s">
        <v>10473</v>
      </c>
      <c r="C89" s="720"/>
      <c r="D89" s="720"/>
    </row>
    <row r="90" spans="1:4" x14ac:dyDescent="0.2">
      <c r="A90" s="719">
        <v>173099</v>
      </c>
      <c r="B90" s="720" t="s">
        <v>10474</v>
      </c>
      <c r="C90" s="720"/>
      <c r="D90" s="720"/>
    </row>
    <row r="91" spans="1:4" x14ac:dyDescent="0.2">
      <c r="A91" s="719">
        <v>174099</v>
      </c>
      <c r="B91" s="720" t="s">
        <v>10475</v>
      </c>
      <c r="C91" s="720"/>
      <c r="D91" s="720"/>
    </row>
    <row r="92" spans="1:4" x14ac:dyDescent="0.2">
      <c r="A92" s="719">
        <v>175099</v>
      </c>
      <c r="B92" s="720" t="s">
        <v>8614</v>
      </c>
      <c r="C92" s="720"/>
      <c r="D92" s="720"/>
    </row>
    <row r="93" spans="1:4" x14ac:dyDescent="0.2">
      <c r="A93" s="719">
        <v>176099</v>
      </c>
      <c r="B93" s="720" t="s">
        <v>1548</v>
      </c>
      <c r="C93" s="720"/>
      <c r="D93" s="720"/>
    </row>
    <row r="94" spans="1:4" x14ac:dyDescent="0.2">
      <c r="A94" s="719">
        <v>177099</v>
      </c>
      <c r="B94" s="720" t="s">
        <v>8545</v>
      </c>
      <c r="C94" s="720"/>
      <c r="D94" s="720"/>
    </row>
    <row r="95" spans="1:4" x14ac:dyDescent="0.2">
      <c r="A95" s="719">
        <v>178099</v>
      </c>
      <c r="B95" s="720" t="s">
        <v>10476</v>
      </c>
      <c r="C95" s="720"/>
      <c r="D95" s="720"/>
    </row>
    <row r="96" spans="1:4" x14ac:dyDescent="0.2">
      <c r="A96" s="719">
        <v>179099</v>
      </c>
      <c r="B96" s="720" t="s">
        <v>10477</v>
      </c>
      <c r="C96" s="720"/>
      <c r="D96" s="720"/>
    </row>
    <row r="97" spans="1:4" x14ac:dyDescent="0.2">
      <c r="A97" s="719">
        <v>180099</v>
      </c>
      <c r="B97" s="720" t="s">
        <v>8546</v>
      </c>
      <c r="C97" s="720"/>
      <c r="D97" s="720"/>
    </row>
    <row r="98" spans="1:4" x14ac:dyDescent="0.2">
      <c r="A98" s="719">
        <v>181099</v>
      </c>
      <c r="B98" s="720" t="s">
        <v>10478</v>
      </c>
      <c r="C98" s="720"/>
      <c r="D98" s="720"/>
    </row>
    <row r="99" spans="1:4" x14ac:dyDescent="0.2">
      <c r="A99" s="719">
        <v>182099</v>
      </c>
      <c r="B99" s="720" t="s">
        <v>9171</v>
      </c>
      <c r="C99" s="720"/>
      <c r="D99" s="720"/>
    </row>
    <row r="100" spans="1:4" x14ac:dyDescent="0.2">
      <c r="A100" s="719">
        <v>183099</v>
      </c>
      <c r="B100" s="720" t="s">
        <v>10479</v>
      </c>
      <c r="C100" s="720"/>
      <c r="D100" s="720"/>
    </row>
    <row r="101" spans="1:4" x14ac:dyDescent="0.2">
      <c r="A101" s="719">
        <v>184099</v>
      </c>
      <c r="B101" s="720" t="s">
        <v>10480</v>
      </c>
      <c r="C101" s="720"/>
      <c r="D101" s="720"/>
    </row>
    <row r="102" spans="1:4" x14ac:dyDescent="0.2">
      <c r="A102" s="719">
        <v>185099</v>
      </c>
      <c r="B102" s="720" t="s">
        <v>8373</v>
      </c>
      <c r="C102" s="720"/>
      <c r="D102" s="720"/>
    </row>
    <row r="103" spans="1:4" x14ac:dyDescent="0.2">
      <c r="A103" s="719">
        <v>186099</v>
      </c>
      <c r="B103" s="720" t="s">
        <v>10481</v>
      </c>
      <c r="C103" s="720"/>
      <c r="D103" s="720"/>
    </row>
    <row r="104" spans="1:4" x14ac:dyDescent="0.2">
      <c r="A104" s="719">
        <v>187099</v>
      </c>
      <c r="B104" s="720" t="s">
        <v>10482</v>
      </c>
      <c r="C104" s="720"/>
      <c r="D104" s="720"/>
    </row>
    <row r="105" spans="1:4" x14ac:dyDescent="0.2">
      <c r="A105" s="719">
        <v>188099</v>
      </c>
      <c r="B105" s="720" t="s">
        <v>10483</v>
      </c>
      <c r="C105" s="720"/>
      <c r="D105" s="720"/>
    </row>
    <row r="106" spans="1:4" x14ac:dyDescent="0.2">
      <c r="A106" s="719">
        <v>189099</v>
      </c>
      <c r="B106" s="720" t="s">
        <v>10484</v>
      </c>
      <c r="C106" s="720"/>
      <c r="D106" s="720"/>
    </row>
    <row r="107" spans="1:4" x14ac:dyDescent="0.2">
      <c r="A107" s="719">
        <v>190099</v>
      </c>
      <c r="B107" s="720" t="s">
        <v>10485</v>
      </c>
      <c r="C107" s="720"/>
      <c r="D107" s="720"/>
    </row>
    <row r="108" spans="1:4" x14ac:dyDescent="0.2">
      <c r="A108" s="719">
        <v>191099</v>
      </c>
      <c r="B108" s="720" t="s">
        <v>10486</v>
      </c>
      <c r="C108" s="720"/>
      <c r="D108" s="720"/>
    </row>
    <row r="109" spans="1:4" x14ac:dyDescent="0.2">
      <c r="A109" s="719">
        <v>192099</v>
      </c>
      <c r="B109" s="720" t="s">
        <v>9223</v>
      </c>
      <c r="C109" s="720"/>
      <c r="D109" s="720"/>
    </row>
    <row r="110" spans="1:4" x14ac:dyDescent="0.2">
      <c r="A110" s="719">
        <v>193099</v>
      </c>
      <c r="B110" s="720" t="s">
        <v>10487</v>
      </c>
      <c r="C110" s="720"/>
      <c r="D110" s="720"/>
    </row>
    <row r="111" spans="1:4" x14ac:dyDescent="0.2">
      <c r="A111" s="719">
        <v>194099</v>
      </c>
      <c r="B111" s="720" t="s">
        <v>10488</v>
      </c>
      <c r="C111" s="720"/>
      <c r="D111" s="720"/>
    </row>
    <row r="112" spans="1:4" x14ac:dyDescent="0.2">
      <c r="A112" s="719">
        <v>195099</v>
      </c>
      <c r="B112" s="720" t="s">
        <v>10489</v>
      </c>
      <c r="C112" s="720"/>
      <c r="D112" s="720"/>
    </row>
    <row r="113" spans="1:4" x14ac:dyDescent="0.2">
      <c r="A113" s="719">
        <v>196099</v>
      </c>
      <c r="B113" s="720" t="s">
        <v>10490</v>
      </c>
      <c r="C113" s="720"/>
      <c r="D113" s="720"/>
    </row>
    <row r="114" spans="1:4" x14ac:dyDescent="0.2">
      <c r="A114" s="719">
        <v>197099</v>
      </c>
      <c r="B114" s="720" t="s">
        <v>10491</v>
      </c>
      <c r="C114" s="720"/>
      <c r="D114" s="720"/>
    </row>
    <row r="115" spans="1:4" x14ac:dyDescent="0.2">
      <c r="A115" s="719">
        <v>198099</v>
      </c>
      <c r="B115" s="720" t="s">
        <v>10492</v>
      </c>
      <c r="C115" s="720"/>
      <c r="D115" s="720"/>
    </row>
    <row r="116" spans="1:4" x14ac:dyDescent="0.2">
      <c r="A116" s="719">
        <v>199099</v>
      </c>
      <c r="B116" s="720" t="s">
        <v>10493</v>
      </c>
      <c r="C116" s="720"/>
      <c r="D116" s="720"/>
    </row>
    <row r="117" spans="1:4" x14ac:dyDescent="0.2">
      <c r="A117" s="719">
        <v>200099</v>
      </c>
      <c r="B117" s="720" t="s">
        <v>10494</v>
      </c>
      <c r="C117" s="720"/>
      <c r="D117" s="720"/>
    </row>
    <row r="118" spans="1:4" x14ac:dyDescent="0.2">
      <c r="A118" s="719">
        <v>201099</v>
      </c>
      <c r="B118" s="720" t="s">
        <v>10495</v>
      </c>
      <c r="C118" s="720"/>
      <c r="D118" s="720"/>
    </row>
    <row r="119" spans="1:4" x14ac:dyDescent="0.2">
      <c r="A119" s="719">
        <v>202099</v>
      </c>
      <c r="B119" s="720" t="s">
        <v>10496</v>
      </c>
      <c r="C119" s="720"/>
      <c r="D119" s="720"/>
    </row>
    <row r="120" spans="1:4" x14ac:dyDescent="0.2">
      <c r="A120" s="719">
        <v>203099</v>
      </c>
      <c r="B120" s="720" t="s">
        <v>8635</v>
      </c>
      <c r="C120" s="720"/>
      <c r="D120" s="720"/>
    </row>
    <row r="121" spans="1:4" x14ac:dyDescent="0.2">
      <c r="A121" s="719">
        <v>204099</v>
      </c>
      <c r="B121" s="720" t="s">
        <v>10497</v>
      </c>
      <c r="C121" s="720"/>
      <c r="D121" s="720"/>
    </row>
    <row r="122" spans="1:4" x14ac:dyDescent="0.2">
      <c r="A122" s="719">
        <v>205099</v>
      </c>
      <c r="B122" s="720" t="s">
        <v>10498</v>
      </c>
      <c r="C122" s="720"/>
      <c r="D122" s="720"/>
    </row>
    <row r="123" spans="1:4" x14ac:dyDescent="0.2">
      <c r="A123" s="719">
        <v>207099</v>
      </c>
      <c r="B123" s="720" t="s">
        <v>10499</v>
      </c>
      <c r="C123" s="720"/>
      <c r="D123" s="720"/>
    </row>
    <row r="124" spans="1:4" x14ac:dyDescent="0.2">
      <c r="A124" s="719">
        <v>208099</v>
      </c>
      <c r="B124" s="720" t="s">
        <v>10500</v>
      </c>
      <c r="C124" s="720"/>
      <c r="D124" s="720"/>
    </row>
    <row r="125" spans="1:4" x14ac:dyDescent="0.2">
      <c r="A125" s="719">
        <v>209099</v>
      </c>
      <c r="B125" s="720" t="s">
        <v>10501</v>
      </c>
      <c r="C125" s="720"/>
      <c r="D125" s="720"/>
    </row>
    <row r="126" spans="1:4" x14ac:dyDescent="0.2">
      <c r="A126" s="719">
        <v>210099</v>
      </c>
      <c r="B126" s="720" t="s">
        <v>10502</v>
      </c>
      <c r="C126" s="720"/>
      <c r="D126" s="720"/>
    </row>
    <row r="127" spans="1:4" x14ac:dyDescent="0.2">
      <c r="A127" s="719">
        <v>211099</v>
      </c>
      <c r="B127" s="720" t="s">
        <v>10503</v>
      </c>
      <c r="C127" s="720"/>
      <c r="D127" s="720"/>
    </row>
    <row r="128" spans="1:4" x14ac:dyDescent="0.2">
      <c r="A128" s="719">
        <v>212099</v>
      </c>
      <c r="B128" s="720" t="s">
        <v>8416</v>
      </c>
      <c r="C128" s="720"/>
      <c r="D128" s="720"/>
    </row>
    <row r="129" spans="1:10" x14ac:dyDescent="0.2">
      <c r="A129" s="719">
        <v>213099</v>
      </c>
      <c r="B129" s="720" t="s">
        <v>10504</v>
      </c>
      <c r="C129" s="720"/>
      <c r="D129" s="720"/>
    </row>
    <row r="130" spans="1:10" x14ac:dyDescent="0.2">
      <c r="A130" s="719">
        <v>214099</v>
      </c>
      <c r="B130" s="720" t="s">
        <v>9243</v>
      </c>
      <c r="C130" s="720"/>
      <c r="D130" s="720"/>
    </row>
    <row r="131" spans="1:10" x14ac:dyDescent="0.2">
      <c r="A131" s="719">
        <v>215099</v>
      </c>
      <c r="B131" s="720" t="s">
        <v>8671</v>
      </c>
      <c r="C131" s="720"/>
      <c r="D131" s="720"/>
    </row>
    <row r="132" spans="1:10" x14ac:dyDescent="0.2">
      <c r="A132" s="719">
        <v>216099</v>
      </c>
      <c r="B132" s="720" t="s">
        <v>10505</v>
      </c>
      <c r="C132" s="720"/>
      <c r="D132" s="720"/>
    </row>
    <row r="133" spans="1:10" x14ac:dyDescent="0.2">
      <c r="A133" s="719">
        <v>217099</v>
      </c>
      <c r="B133" s="720" t="s">
        <v>10506</v>
      </c>
      <c r="C133" s="720"/>
      <c r="D133" s="720"/>
    </row>
    <row r="134" spans="1:10" x14ac:dyDescent="0.2">
      <c r="A134" s="719">
        <v>218099</v>
      </c>
      <c r="B134" s="720" t="s">
        <v>10507</v>
      </c>
      <c r="C134" s="720"/>
      <c r="D134" s="720"/>
    </row>
    <row r="135" spans="1:10" x14ac:dyDescent="0.2">
      <c r="A135" s="719">
        <v>219099</v>
      </c>
      <c r="B135" s="720" t="s">
        <v>1795</v>
      </c>
      <c r="C135" s="720"/>
      <c r="D135" s="720"/>
    </row>
    <row r="136" spans="1:10" x14ac:dyDescent="0.2">
      <c r="A136" s="719">
        <v>220099</v>
      </c>
      <c r="B136" s="720" t="s">
        <v>10081</v>
      </c>
      <c r="C136" s="720"/>
      <c r="D136" s="720"/>
    </row>
    <row r="137" spans="1:10" x14ac:dyDescent="0.2">
      <c r="A137" s="719">
        <v>221099</v>
      </c>
      <c r="B137" s="720" t="s">
        <v>10508</v>
      </c>
      <c r="C137" s="720"/>
      <c r="D137" s="720"/>
    </row>
    <row r="138" spans="1:10" x14ac:dyDescent="0.2">
      <c r="A138" s="719"/>
      <c r="B138" s="720"/>
      <c r="C138" s="721"/>
      <c r="D138" s="722"/>
    </row>
    <row r="139" spans="1:10" ht="25.5" x14ac:dyDescent="0.2">
      <c r="A139" s="719"/>
      <c r="B139" s="720"/>
      <c r="C139" s="721" t="s">
        <v>10509</v>
      </c>
      <c r="D139" s="720" t="s">
        <v>10510</v>
      </c>
    </row>
    <row r="140" spans="1:10" x14ac:dyDescent="0.2">
      <c r="A140" s="719"/>
      <c r="B140" s="720"/>
      <c r="C140" s="721"/>
      <c r="D140" s="720"/>
      <c r="E140" s="699"/>
      <c r="F140" s="429"/>
      <c r="G140"/>
      <c r="H140"/>
      <c r="I140"/>
      <c r="J140"/>
    </row>
    <row r="141" spans="1:10" x14ac:dyDescent="0.2">
      <c r="A141" s="719"/>
      <c r="B141" s="720"/>
      <c r="C141" s="720" t="s">
        <v>10511</v>
      </c>
      <c r="D141" s="720" t="s">
        <v>10512</v>
      </c>
      <c r="G141"/>
      <c r="H141"/>
      <c r="I141"/>
      <c r="J141"/>
    </row>
    <row r="142" spans="1:10" x14ac:dyDescent="0.2">
      <c r="A142" s="719"/>
      <c r="B142" s="720"/>
      <c r="C142" s="720"/>
      <c r="D142" s="720"/>
      <c r="G142"/>
      <c r="H142"/>
      <c r="I142"/>
      <c r="J142"/>
    </row>
    <row r="143" spans="1:10" x14ac:dyDescent="0.2">
      <c r="A143" s="719" t="s">
        <v>10513</v>
      </c>
      <c r="B143" s="720" t="s">
        <v>10514</v>
      </c>
      <c r="C143" s="720"/>
      <c r="D143" s="720"/>
      <c r="G143"/>
      <c r="H143"/>
      <c r="I143"/>
      <c r="J143"/>
    </row>
    <row r="144" spans="1:10" x14ac:dyDescent="0.2">
      <c r="A144" s="719" t="s">
        <v>10586</v>
      </c>
      <c r="B144" s="720" t="s">
        <v>11084</v>
      </c>
      <c r="C144" s="720"/>
      <c r="D144" s="720"/>
      <c r="G144"/>
      <c r="H144"/>
      <c r="I144"/>
      <c r="J144"/>
    </row>
    <row r="145" spans="1:10" x14ac:dyDescent="0.2">
      <c r="A145" s="719" t="s">
        <v>10589</v>
      </c>
      <c r="B145" s="720" t="s">
        <v>10526</v>
      </c>
      <c r="C145" s="720"/>
      <c r="D145" s="720"/>
      <c r="G145"/>
      <c r="H145"/>
      <c r="I145"/>
      <c r="J145"/>
    </row>
    <row r="146" spans="1:10" x14ac:dyDescent="0.2">
      <c r="A146" s="719" t="s">
        <v>10515</v>
      </c>
      <c r="B146" s="720" t="s">
        <v>10516</v>
      </c>
      <c r="C146" s="720"/>
      <c r="D146" s="720"/>
      <c r="G146"/>
      <c r="H146"/>
      <c r="I146"/>
      <c r="J146"/>
    </row>
    <row r="147" spans="1:10" x14ac:dyDescent="0.2">
      <c r="A147" s="719" t="s">
        <v>10517</v>
      </c>
      <c r="B147" s="720" t="s">
        <v>10518</v>
      </c>
      <c r="C147" s="720"/>
      <c r="D147" s="720"/>
      <c r="G147"/>
      <c r="H147"/>
      <c r="I147"/>
      <c r="J147"/>
    </row>
    <row r="148" spans="1:10" x14ac:dyDescent="0.2">
      <c r="A148" s="719" t="s">
        <v>10519</v>
      </c>
      <c r="B148" s="720" t="s">
        <v>10520</v>
      </c>
      <c r="C148" s="720"/>
      <c r="D148" s="720"/>
      <c r="G148"/>
      <c r="H148"/>
      <c r="I148"/>
      <c r="J148"/>
    </row>
    <row r="149" spans="1:10" x14ac:dyDescent="0.2">
      <c r="A149" s="719" t="s">
        <v>10521</v>
      </c>
      <c r="B149" s="720" t="s">
        <v>38</v>
      </c>
      <c r="C149" s="720"/>
      <c r="D149" s="720"/>
      <c r="G149"/>
      <c r="H149"/>
      <c r="I149"/>
      <c r="J149"/>
    </row>
    <row r="150" spans="1:10" x14ac:dyDescent="0.2">
      <c r="A150" s="719" t="s">
        <v>10522</v>
      </c>
      <c r="B150" s="720" t="s">
        <v>10523</v>
      </c>
      <c r="C150" s="720"/>
      <c r="D150" s="720"/>
      <c r="G150"/>
      <c r="H150"/>
      <c r="I150"/>
      <c r="J150"/>
    </row>
    <row r="151" spans="1:10" x14ac:dyDescent="0.2">
      <c r="A151" s="719" t="s">
        <v>10524</v>
      </c>
      <c r="B151" s="720" t="s">
        <v>10525</v>
      </c>
      <c r="C151" s="720"/>
      <c r="D151" s="720"/>
      <c r="G151"/>
      <c r="H151"/>
      <c r="I151"/>
      <c r="J151"/>
    </row>
    <row r="152" spans="1:10" x14ac:dyDescent="0.2">
      <c r="A152" s="719" t="s">
        <v>10624</v>
      </c>
      <c r="B152" s="720" t="s">
        <v>11085</v>
      </c>
      <c r="C152" s="720"/>
      <c r="D152" s="720"/>
      <c r="G152"/>
      <c r="H152"/>
      <c r="I152"/>
      <c r="J152"/>
    </row>
    <row r="153" spans="1:10" x14ac:dyDescent="0.2">
      <c r="A153" s="719" t="s">
        <v>10524</v>
      </c>
      <c r="B153" s="720" t="s">
        <v>10525</v>
      </c>
      <c r="C153" s="720"/>
      <c r="D153" s="720"/>
      <c r="G153"/>
      <c r="H153"/>
      <c r="I153"/>
      <c r="J153"/>
    </row>
    <row r="154" spans="1:10" x14ac:dyDescent="0.2">
      <c r="A154" s="719" t="s">
        <v>10624</v>
      </c>
      <c r="B154" s="720" t="s">
        <v>11085</v>
      </c>
      <c r="C154" s="720"/>
      <c r="D154" s="720"/>
      <c r="G154"/>
      <c r="H154"/>
      <c r="I154"/>
      <c r="J154"/>
    </row>
    <row r="155" spans="1:10" x14ac:dyDescent="0.2">
      <c r="A155" s="719"/>
      <c r="B155" s="720"/>
      <c r="C155" s="720"/>
      <c r="D155" s="720"/>
      <c r="G155"/>
      <c r="H155"/>
      <c r="I155"/>
      <c r="J155"/>
    </row>
    <row r="156" spans="1:10" x14ac:dyDescent="0.2">
      <c r="A156" s="719"/>
      <c r="B156" s="720"/>
      <c r="C156" s="720" t="s">
        <v>10527</v>
      </c>
      <c r="D156" s="720" t="s">
        <v>10528</v>
      </c>
      <c r="G156"/>
      <c r="H156"/>
      <c r="I156"/>
      <c r="J156"/>
    </row>
    <row r="157" spans="1:10" x14ac:dyDescent="0.2">
      <c r="A157" s="719" t="s">
        <v>10529</v>
      </c>
      <c r="B157" s="720" t="s">
        <v>10215</v>
      </c>
      <c r="C157" s="720"/>
      <c r="D157" s="720"/>
      <c r="G157"/>
      <c r="H157"/>
      <c r="I157"/>
      <c r="J157"/>
    </row>
    <row r="158" spans="1:10" x14ac:dyDescent="0.2">
      <c r="A158" s="719"/>
      <c r="B158" s="720"/>
      <c r="C158" s="720"/>
      <c r="D158" s="720"/>
      <c r="G158"/>
      <c r="H158"/>
      <c r="I158"/>
      <c r="J158"/>
    </row>
    <row r="159" spans="1:10" x14ac:dyDescent="0.2">
      <c r="A159" s="719"/>
      <c r="B159" s="720"/>
      <c r="C159" s="720" t="s">
        <v>10530</v>
      </c>
      <c r="D159" s="720" t="s">
        <v>10531</v>
      </c>
      <c r="G159"/>
      <c r="H159"/>
      <c r="I159"/>
      <c r="J159"/>
    </row>
    <row r="160" spans="1:10" x14ac:dyDescent="0.2">
      <c r="A160" s="719"/>
      <c r="B160" s="720"/>
      <c r="C160" s="720"/>
      <c r="D160" s="720"/>
    </row>
    <row r="161" spans="1:4" x14ac:dyDescent="0.2">
      <c r="A161" s="719" t="s">
        <v>10532</v>
      </c>
      <c r="B161" s="720" t="s">
        <v>11086</v>
      </c>
      <c r="C161" s="720"/>
      <c r="D161" s="720"/>
    </row>
    <row r="162" spans="1:4" s="730" customFormat="1" ht="11.25" hidden="1" x14ac:dyDescent="0.2">
      <c r="A162" s="728" t="s">
        <v>10533</v>
      </c>
      <c r="B162" s="729" t="s">
        <v>10534</v>
      </c>
      <c r="C162" s="729"/>
      <c r="D162" s="729"/>
    </row>
    <row r="163" spans="1:4" x14ac:dyDescent="0.2">
      <c r="A163" s="719" t="s">
        <v>10535</v>
      </c>
      <c r="B163" s="720" t="s">
        <v>10536</v>
      </c>
      <c r="C163" s="720"/>
      <c r="D163" s="720"/>
    </row>
    <row r="164" spans="1:4" x14ac:dyDescent="0.2">
      <c r="A164" s="719" t="s">
        <v>10537</v>
      </c>
      <c r="B164" s="720" t="s">
        <v>10538</v>
      </c>
      <c r="C164" s="720"/>
      <c r="D164" s="720"/>
    </row>
    <row r="165" spans="1:4" x14ac:dyDescent="0.2">
      <c r="A165" s="719" t="s">
        <v>10539</v>
      </c>
      <c r="B165" s="720" t="s">
        <v>10249</v>
      </c>
      <c r="C165" s="720"/>
      <c r="D165" s="720"/>
    </row>
    <row r="166" spans="1:4" x14ac:dyDescent="0.2">
      <c r="A166" s="719" t="s">
        <v>10540</v>
      </c>
      <c r="B166" s="720" t="s">
        <v>10541</v>
      </c>
      <c r="C166" s="720"/>
      <c r="D166" s="720"/>
    </row>
    <row r="167" spans="1:4" x14ac:dyDescent="0.2">
      <c r="A167" s="719" t="s">
        <v>10542</v>
      </c>
      <c r="B167" s="720" t="s">
        <v>10543</v>
      </c>
      <c r="C167" s="720"/>
      <c r="D167" s="720"/>
    </row>
    <row r="168" spans="1:4" x14ac:dyDescent="0.2">
      <c r="A168" s="719" t="s">
        <v>10544</v>
      </c>
      <c r="B168" s="720" t="s">
        <v>10545</v>
      </c>
      <c r="C168" s="720"/>
      <c r="D168" s="720"/>
    </row>
    <row r="169" spans="1:4" x14ac:dyDescent="0.2">
      <c r="A169" s="719" t="s">
        <v>10546</v>
      </c>
      <c r="B169" s="720" t="s">
        <v>10547</v>
      </c>
      <c r="C169" s="720"/>
      <c r="D169" s="720"/>
    </row>
    <row r="170" spans="1:4" x14ac:dyDescent="0.2">
      <c r="A170" s="719" t="s">
        <v>10548</v>
      </c>
      <c r="B170" s="720" t="s">
        <v>8162</v>
      </c>
      <c r="C170" s="720"/>
      <c r="D170" s="720"/>
    </row>
    <row r="171" spans="1:4" x14ac:dyDescent="0.2">
      <c r="A171" s="719" t="s">
        <v>10549</v>
      </c>
      <c r="B171" s="720" t="s">
        <v>10550</v>
      </c>
      <c r="C171" s="720"/>
      <c r="D171" s="720"/>
    </row>
    <row r="172" spans="1:4" x14ac:dyDescent="0.2">
      <c r="A172" s="719" t="s">
        <v>10551</v>
      </c>
      <c r="B172" s="720" t="s">
        <v>10552</v>
      </c>
      <c r="C172" s="720"/>
      <c r="D172" s="720"/>
    </row>
    <row r="173" spans="1:4" x14ac:dyDescent="0.2">
      <c r="A173" s="719" t="s">
        <v>10553</v>
      </c>
      <c r="B173" s="720" t="s">
        <v>10554</v>
      </c>
      <c r="C173" s="720"/>
      <c r="D173" s="720"/>
    </row>
    <row r="174" spans="1:4" s="730" customFormat="1" ht="11.25" hidden="1" x14ac:dyDescent="0.2">
      <c r="A174" s="728" t="s">
        <v>10555</v>
      </c>
      <c r="B174" s="729" t="s">
        <v>10556</v>
      </c>
      <c r="C174" s="729"/>
      <c r="D174" s="729"/>
    </row>
    <row r="175" spans="1:4" x14ac:dyDescent="0.2">
      <c r="A175" s="719" t="s">
        <v>10557</v>
      </c>
      <c r="B175" s="720" t="s">
        <v>10558</v>
      </c>
      <c r="C175" s="720"/>
      <c r="D175" s="720"/>
    </row>
    <row r="176" spans="1:4" x14ac:dyDescent="0.2">
      <c r="A176" s="719" t="s">
        <v>10559</v>
      </c>
      <c r="B176" s="720" t="s">
        <v>10560</v>
      </c>
      <c r="C176" s="720"/>
      <c r="D176" s="720"/>
    </row>
    <row r="177" spans="1:4" x14ac:dyDescent="0.2">
      <c r="A177" s="719" t="s">
        <v>10561</v>
      </c>
      <c r="B177" s="720" t="s">
        <v>10562</v>
      </c>
      <c r="C177" s="720"/>
      <c r="D177" s="720"/>
    </row>
    <row r="178" spans="1:4" x14ac:dyDescent="0.2">
      <c r="A178" s="719" t="s">
        <v>10563</v>
      </c>
      <c r="B178" s="720" t="s">
        <v>10564</v>
      </c>
      <c r="C178" s="720"/>
      <c r="D178" s="720"/>
    </row>
    <row r="179" spans="1:4" x14ac:dyDescent="0.2">
      <c r="A179" s="719" t="s">
        <v>10565</v>
      </c>
      <c r="B179" s="720" t="s">
        <v>10566</v>
      </c>
      <c r="C179" s="720"/>
      <c r="D179" s="720"/>
    </row>
    <row r="180" spans="1:4" x14ac:dyDescent="0.2">
      <c r="A180" s="719" t="s">
        <v>10567</v>
      </c>
      <c r="B180" s="720" t="s">
        <v>10568</v>
      </c>
      <c r="C180" s="720"/>
      <c r="D180" s="720"/>
    </row>
    <row r="181" spans="1:4" x14ac:dyDescent="0.2">
      <c r="A181" s="719" t="s">
        <v>10569</v>
      </c>
      <c r="B181" s="720" t="s">
        <v>10570</v>
      </c>
      <c r="C181" s="720"/>
      <c r="D181" s="720"/>
    </row>
    <row r="182" spans="1:4" x14ac:dyDescent="0.2">
      <c r="A182" s="719" t="s">
        <v>10571</v>
      </c>
      <c r="B182" s="720" t="s">
        <v>10572</v>
      </c>
      <c r="C182" s="720"/>
      <c r="D182" s="720"/>
    </row>
    <row r="183" spans="1:4" x14ac:dyDescent="0.2">
      <c r="A183" s="719" t="s">
        <v>10573</v>
      </c>
      <c r="B183" s="720" t="s">
        <v>10574</v>
      </c>
      <c r="C183" s="720"/>
      <c r="D183" s="720"/>
    </row>
    <row r="184" spans="1:4" x14ac:dyDescent="0.2">
      <c r="A184" s="719" t="s">
        <v>10575</v>
      </c>
      <c r="B184" s="720" t="s">
        <v>10576</v>
      </c>
      <c r="C184" s="720"/>
      <c r="D184" s="720"/>
    </row>
    <row r="185" spans="1:4" x14ac:dyDescent="0.2">
      <c r="A185" s="719" t="s">
        <v>10577</v>
      </c>
      <c r="B185" s="720" t="s">
        <v>7106</v>
      </c>
      <c r="C185" s="720"/>
      <c r="D185" s="720"/>
    </row>
    <row r="186" spans="1:4" x14ac:dyDescent="0.2">
      <c r="A186" s="719" t="s">
        <v>10578</v>
      </c>
      <c r="B186" s="720" t="s">
        <v>10579</v>
      </c>
      <c r="C186" s="720"/>
      <c r="D186" s="720"/>
    </row>
    <row r="187" spans="1:4" x14ac:dyDescent="0.2">
      <c r="A187" s="719" t="s">
        <v>10580</v>
      </c>
      <c r="B187" s="720" t="s">
        <v>10581</v>
      </c>
      <c r="C187" s="720"/>
      <c r="D187" s="720"/>
    </row>
    <row r="188" spans="1:4" x14ac:dyDescent="0.2">
      <c r="A188" s="719" t="s">
        <v>10582</v>
      </c>
      <c r="B188" s="720" t="s">
        <v>10583</v>
      </c>
      <c r="C188" s="720"/>
      <c r="D188" s="720"/>
    </row>
    <row r="189" spans="1:4" x14ac:dyDescent="0.2">
      <c r="A189" s="719" t="s">
        <v>10584</v>
      </c>
      <c r="B189" s="720" t="s">
        <v>10585</v>
      </c>
      <c r="C189" s="720"/>
      <c r="D189" s="720"/>
    </row>
    <row r="190" spans="1:4" x14ac:dyDescent="0.2">
      <c r="A190" s="719" t="s">
        <v>10587</v>
      </c>
      <c r="B190" s="720" t="s">
        <v>10588</v>
      </c>
      <c r="C190" s="720"/>
      <c r="D190" s="720"/>
    </row>
    <row r="191" spans="1:4" s="730" customFormat="1" ht="11.25" hidden="1" x14ac:dyDescent="0.2">
      <c r="A191" s="728" t="s">
        <v>10589</v>
      </c>
      <c r="B191" s="729" t="s">
        <v>9183</v>
      </c>
      <c r="C191" s="729"/>
      <c r="D191" s="729"/>
    </row>
    <row r="192" spans="1:4" x14ac:dyDescent="0.2">
      <c r="A192" s="719" t="s">
        <v>10590</v>
      </c>
      <c r="B192" s="720" t="s">
        <v>10591</v>
      </c>
      <c r="C192" s="720"/>
      <c r="D192" s="720"/>
    </row>
    <row r="193" spans="1:4" x14ac:dyDescent="0.2">
      <c r="A193" s="719" t="s">
        <v>10592</v>
      </c>
      <c r="B193" s="720" t="s">
        <v>10593</v>
      </c>
      <c r="C193" s="720"/>
      <c r="D193" s="720"/>
    </row>
    <row r="194" spans="1:4" x14ac:dyDescent="0.2">
      <c r="A194" s="719" t="s">
        <v>10594</v>
      </c>
      <c r="B194" s="720" t="s">
        <v>10595</v>
      </c>
      <c r="C194" s="720"/>
      <c r="D194" s="720"/>
    </row>
    <row r="195" spans="1:4" hidden="1" x14ac:dyDescent="0.2">
      <c r="A195" s="728" t="s">
        <v>10596</v>
      </c>
      <c r="B195" s="729" t="s">
        <v>10597</v>
      </c>
      <c r="C195" s="720"/>
      <c r="D195" s="720"/>
    </row>
    <row r="196" spans="1:4" x14ac:dyDescent="0.2">
      <c r="A196" s="719" t="s">
        <v>10598</v>
      </c>
      <c r="B196" s="720" t="s">
        <v>10599</v>
      </c>
      <c r="C196" s="720"/>
      <c r="D196" s="720"/>
    </row>
    <row r="197" spans="1:4" x14ac:dyDescent="0.2">
      <c r="A197" s="719" t="s">
        <v>10600</v>
      </c>
      <c r="B197" s="720" t="s">
        <v>10601</v>
      </c>
      <c r="C197" s="720"/>
      <c r="D197" s="720"/>
    </row>
    <row r="198" spans="1:4" x14ac:dyDescent="0.2">
      <c r="A198" s="719" t="s">
        <v>10602</v>
      </c>
      <c r="B198" s="720" t="s">
        <v>9222</v>
      </c>
      <c r="C198" s="720"/>
      <c r="D198" s="720"/>
    </row>
    <row r="199" spans="1:4" x14ac:dyDescent="0.2">
      <c r="A199" s="719" t="s">
        <v>10603</v>
      </c>
      <c r="B199" s="720" t="s">
        <v>10604</v>
      </c>
      <c r="C199" s="720"/>
      <c r="D199" s="720"/>
    </row>
    <row r="200" spans="1:4" x14ac:dyDescent="0.2">
      <c r="A200" s="719" t="s">
        <v>10605</v>
      </c>
      <c r="B200" s="720" t="s">
        <v>10606</v>
      </c>
      <c r="C200" s="720"/>
      <c r="D200" s="720"/>
    </row>
    <row r="201" spans="1:4" x14ac:dyDescent="0.2">
      <c r="A201" s="719" t="s">
        <v>10607</v>
      </c>
      <c r="B201" s="720" t="s">
        <v>10608</v>
      </c>
      <c r="C201" s="720"/>
      <c r="D201" s="720"/>
    </row>
    <row r="202" spans="1:4" x14ac:dyDescent="0.2">
      <c r="A202" s="719" t="s">
        <v>10609</v>
      </c>
      <c r="B202" s="720" t="s">
        <v>10610</v>
      </c>
      <c r="C202" s="720"/>
      <c r="D202" s="720"/>
    </row>
    <row r="203" spans="1:4" x14ac:dyDescent="0.2">
      <c r="A203" s="719" t="s">
        <v>10611</v>
      </c>
      <c r="B203" s="720" t="s">
        <v>10612</v>
      </c>
      <c r="C203" s="720"/>
      <c r="D203" s="720"/>
    </row>
    <row r="204" spans="1:4" x14ac:dyDescent="0.2">
      <c r="A204" s="719" t="s">
        <v>10613</v>
      </c>
      <c r="B204" s="720" t="s">
        <v>10614</v>
      </c>
      <c r="C204" s="720"/>
      <c r="D204" s="720"/>
    </row>
    <row r="205" spans="1:4" x14ac:dyDescent="0.2">
      <c r="A205" s="719" t="s">
        <v>10615</v>
      </c>
      <c r="B205" s="720" t="s">
        <v>10616</v>
      </c>
      <c r="C205" s="720"/>
      <c r="D205" s="720"/>
    </row>
    <row r="206" spans="1:4" x14ac:dyDescent="0.2">
      <c r="A206" s="719" t="s">
        <v>10617</v>
      </c>
      <c r="B206" s="720" t="s">
        <v>10618</v>
      </c>
      <c r="C206" s="720"/>
      <c r="D206" s="720"/>
    </row>
    <row r="207" spans="1:4" x14ac:dyDescent="0.2">
      <c r="A207" s="719" t="s">
        <v>10619</v>
      </c>
      <c r="B207" s="720" t="s">
        <v>40</v>
      </c>
      <c r="C207" s="720"/>
      <c r="D207" s="720"/>
    </row>
    <row r="208" spans="1:4" x14ac:dyDescent="0.2">
      <c r="A208" s="719" t="s">
        <v>10620</v>
      </c>
      <c r="B208" s="720" t="s">
        <v>10621</v>
      </c>
      <c r="C208" s="720"/>
      <c r="D208" s="720"/>
    </row>
    <row r="209" spans="1:5" s="732" customFormat="1" ht="11.25" hidden="1" x14ac:dyDescent="0.2">
      <c r="A209" s="728" t="s">
        <v>10622</v>
      </c>
      <c r="B209" s="729" t="s">
        <v>10623</v>
      </c>
      <c r="C209" s="731"/>
      <c r="D209" s="731"/>
    </row>
    <row r="210" spans="1:5" x14ac:dyDescent="0.2">
      <c r="A210" s="719" t="s">
        <v>10624</v>
      </c>
      <c r="B210" s="720" t="s">
        <v>10625</v>
      </c>
      <c r="C210" s="720"/>
      <c r="D210" s="720"/>
    </row>
    <row r="211" spans="1:5" x14ac:dyDescent="0.2">
      <c r="A211" s="719" t="s">
        <v>10626</v>
      </c>
      <c r="B211" s="720" t="s">
        <v>10627</v>
      </c>
      <c r="C211" s="720"/>
      <c r="D211" s="720"/>
    </row>
    <row r="212" spans="1:5" x14ac:dyDescent="0.2">
      <c r="A212" s="719"/>
      <c r="B212" s="720"/>
      <c r="C212" s="720"/>
      <c r="D212" s="720"/>
    </row>
    <row r="213" spans="1:5" x14ac:dyDescent="0.2">
      <c r="A213" s="719"/>
      <c r="B213" s="720"/>
      <c r="C213" s="720" t="s">
        <v>10628</v>
      </c>
      <c r="D213" s="720" t="s">
        <v>10629</v>
      </c>
    </row>
    <row r="214" spans="1:5" x14ac:dyDescent="0.2">
      <c r="A214" s="719" t="s">
        <v>10630</v>
      </c>
      <c r="B214" s="720" t="s">
        <v>10631</v>
      </c>
      <c r="C214" s="720"/>
      <c r="D214" s="720"/>
    </row>
    <row r="215" spans="1:5" x14ac:dyDescent="0.2">
      <c r="A215" s="719" t="s">
        <v>10632</v>
      </c>
      <c r="B215" s="720" t="s">
        <v>8483</v>
      </c>
      <c r="C215" s="720"/>
      <c r="D215" s="720"/>
    </row>
    <row r="216" spans="1:5" x14ac:dyDescent="0.2">
      <c r="A216" s="719"/>
      <c r="B216" s="720"/>
      <c r="C216" s="720"/>
      <c r="D216" s="720"/>
    </row>
    <row r="217" spans="1:5" x14ac:dyDescent="0.2">
      <c r="A217" s="719"/>
      <c r="B217" s="720"/>
      <c r="C217" s="720" t="s">
        <v>10633</v>
      </c>
      <c r="D217" s="720" t="s">
        <v>10634</v>
      </c>
    </row>
    <row r="218" spans="1:5" x14ac:dyDescent="0.2">
      <c r="A218" s="723" t="s">
        <v>10635</v>
      </c>
      <c r="B218" s="720" t="s">
        <v>10636</v>
      </c>
      <c r="C218" s="720"/>
      <c r="D218" s="720"/>
    </row>
    <row r="219" spans="1:5" x14ac:dyDescent="0.2">
      <c r="A219" s="723" t="s">
        <v>10637</v>
      </c>
      <c r="B219" s="720" t="s">
        <v>1788</v>
      </c>
      <c r="C219" s="720"/>
      <c r="D219" s="720"/>
      <c r="E219" s="733"/>
    </row>
    <row r="220" spans="1:5" x14ac:dyDescent="0.2">
      <c r="A220" s="719">
        <v>100099</v>
      </c>
      <c r="B220" s="720" t="s">
        <v>10638</v>
      </c>
      <c r="C220" s="720"/>
      <c r="D220" s="720"/>
      <c r="E220" s="733"/>
    </row>
    <row r="221" spans="1:5" x14ac:dyDescent="0.2">
      <c r="A221" s="719"/>
      <c r="B221" s="720"/>
      <c r="C221" s="720"/>
      <c r="D221" s="720"/>
      <c r="E221" s="733"/>
    </row>
    <row r="222" spans="1:5" x14ac:dyDescent="0.2">
      <c r="A222" s="719"/>
      <c r="B222" s="720"/>
      <c r="C222" s="727" t="s">
        <v>10639</v>
      </c>
      <c r="D222" s="727" t="s">
        <v>10640</v>
      </c>
      <c r="E222" s="733"/>
    </row>
    <row r="223" spans="1:5" x14ac:dyDescent="0.2">
      <c r="A223" s="719"/>
      <c r="B223" s="720"/>
      <c r="C223" s="720"/>
      <c r="D223" s="720"/>
      <c r="E223" s="733"/>
    </row>
    <row r="224" spans="1:5" x14ac:dyDescent="0.2">
      <c r="A224" s="719"/>
      <c r="B224" s="720"/>
      <c r="C224" s="720" t="s">
        <v>10641</v>
      </c>
      <c r="D224" s="720" t="s">
        <v>10642</v>
      </c>
      <c r="E224" s="733"/>
    </row>
    <row r="225" spans="1:5" x14ac:dyDescent="0.2">
      <c r="A225" s="723" t="s">
        <v>10643</v>
      </c>
      <c r="B225" s="720" t="s">
        <v>10644</v>
      </c>
      <c r="C225" s="720"/>
      <c r="D225" s="720"/>
      <c r="E225" s="733"/>
    </row>
    <row r="226" spans="1:5" x14ac:dyDescent="0.2">
      <c r="A226" s="719" t="s">
        <v>10645</v>
      </c>
      <c r="B226" s="720" t="s">
        <v>10646</v>
      </c>
      <c r="C226" s="720"/>
      <c r="D226" s="720"/>
      <c r="E226" s="733"/>
    </row>
    <row r="227" spans="1:5" x14ac:dyDescent="0.2">
      <c r="A227" s="719" t="s">
        <v>10647</v>
      </c>
      <c r="B227" s="720" t="s">
        <v>10648</v>
      </c>
      <c r="C227" s="720"/>
      <c r="D227" s="720"/>
      <c r="E227" s="733"/>
    </row>
    <row r="228" spans="1:5" x14ac:dyDescent="0.2">
      <c r="A228" s="719" t="s">
        <v>10649</v>
      </c>
      <c r="B228" s="720" t="s">
        <v>10650</v>
      </c>
      <c r="C228" s="720"/>
      <c r="D228" s="720"/>
      <c r="E228" s="733"/>
    </row>
    <row r="229" spans="1:5" x14ac:dyDescent="0.2">
      <c r="A229" s="719"/>
      <c r="B229" s="720"/>
      <c r="C229" s="720" t="s">
        <v>10651</v>
      </c>
      <c r="D229" s="720" t="s">
        <v>10652</v>
      </c>
      <c r="E229" s="733"/>
    </row>
    <row r="230" spans="1:5" x14ac:dyDescent="0.2">
      <c r="A230" s="719" t="s">
        <v>10653</v>
      </c>
      <c r="B230" s="720" t="s">
        <v>1784</v>
      </c>
      <c r="C230" s="720"/>
      <c r="D230" s="720"/>
      <c r="E230" s="733"/>
    </row>
    <row r="231" spans="1:5" x14ac:dyDescent="0.2">
      <c r="A231" s="719" t="s">
        <v>10654</v>
      </c>
      <c r="B231" s="720" t="s">
        <v>8965</v>
      </c>
      <c r="C231" s="720"/>
      <c r="D231" s="720"/>
      <c r="E231" s="733"/>
    </row>
    <row r="232" spans="1:5" x14ac:dyDescent="0.2">
      <c r="A232" s="719" t="s">
        <v>10655</v>
      </c>
      <c r="B232" s="720" t="s">
        <v>10190</v>
      </c>
      <c r="C232" s="720"/>
      <c r="D232" s="720"/>
      <c r="E232" s="733"/>
    </row>
    <row r="233" spans="1:5" x14ac:dyDescent="0.2">
      <c r="A233" s="719" t="s">
        <v>10656</v>
      </c>
      <c r="B233" s="720" t="s">
        <v>10657</v>
      </c>
      <c r="C233" s="720"/>
      <c r="D233" s="720"/>
      <c r="E233" s="733"/>
    </row>
    <row r="234" spans="1:5" x14ac:dyDescent="0.2">
      <c r="A234" s="719" t="s">
        <v>10658</v>
      </c>
      <c r="B234" s="720" t="s">
        <v>10659</v>
      </c>
      <c r="C234" s="720"/>
      <c r="D234" s="720"/>
      <c r="E234" s="733"/>
    </row>
    <row r="235" spans="1:5" x14ac:dyDescent="0.2">
      <c r="A235" s="719"/>
      <c r="B235" s="720"/>
      <c r="C235" s="720"/>
      <c r="D235" s="720"/>
      <c r="E235" s="733"/>
    </row>
    <row r="236" spans="1:5" x14ac:dyDescent="0.2">
      <c r="A236" s="719"/>
      <c r="B236" s="720"/>
      <c r="C236" s="720" t="s">
        <v>10660</v>
      </c>
      <c r="D236" s="720" t="s">
        <v>10661</v>
      </c>
      <c r="E236" s="733"/>
    </row>
    <row r="237" spans="1:5" x14ac:dyDescent="0.2">
      <c r="A237" s="719">
        <v>221599</v>
      </c>
      <c r="B237" s="720" t="s">
        <v>4699</v>
      </c>
      <c r="C237" s="720"/>
      <c r="D237" s="720"/>
      <c r="E237" s="733"/>
    </row>
    <row r="238" spans="1:5" x14ac:dyDescent="0.2">
      <c r="A238" s="719"/>
      <c r="B238" s="720"/>
      <c r="C238" s="720"/>
      <c r="D238" s="720"/>
      <c r="E238" s="733"/>
    </row>
    <row r="239" spans="1:5" x14ac:dyDescent="0.2">
      <c r="A239" s="719"/>
      <c r="B239" s="720"/>
      <c r="C239" s="720" t="s">
        <v>10662</v>
      </c>
      <c r="D239" s="720" t="s">
        <v>10663</v>
      </c>
      <c r="E239" s="733"/>
    </row>
    <row r="240" spans="1:5" x14ac:dyDescent="0.2">
      <c r="A240" s="719" t="s">
        <v>10664</v>
      </c>
      <c r="B240" s="720" t="s">
        <v>10665</v>
      </c>
      <c r="C240" s="720"/>
      <c r="D240" s="720"/>
      <c r="E240" s="733"/>
    </row>
    <row r="241" spans="1:5" x14ac:dyDescent="0.2">
      <c r="A241" s="719" t="s">
        <v>10666</v>
      </c>
      <c r="B241" s="720" t="s">
        <v>10667</v>
      </c>
      <c r="C241" s="720"/>
      <c r="D241" s="720"/>
      <c r="E241" s="733"/>
    </row>
    <row r="242" spans="1:5" x14ac:dyDescent="0.2">
      <c r="A242" s="719" t="s">
        <v>10668</v>
      </c>
      <c r="B242" s="720" t="s">
        <v>9196</v>
      </c>
      <c r="C242" s="720"/>
      <c r="D242" s="720"/>
    </row>
    <row r="243" spans="1:5" x14ac:dyDescent="0.2">
      <c r="A243" s="719"/>
      <c r="B243" s="720"/>
      <c r="C243" s="720"/>
      <c r="D243" s="720"/>
    </row>
    <row r="244" spans="1:5" x14ac:dyDescent="0.2">
      <c r="A244" s="719"/>
      <c r="B244" s="720"/>
      <c r="C244" s="720"/>
      <c r="D244" s="720"/>
    </row>
    <row r="245" spans="1:5" x14ac:dyDescent="0.2">
      <c r="A245" s="719"/>
      <c r="B245" s="720"/>
      <c r="C245" s="720"/>
      <c r="D245" s="720"/>
    </row>
    <row r="246" spans="1:5" x14ac:dyDescent="0.2">
      <c r="A246" s="719"/>
      <c r="B246" s="720"/>
      <c r="C246" s="720"/>
      <c r="D246" s="720"/>
      <c r="E246" s="734"/>
    </row>
    <row r="247" spans="1:5" x14ac:dyDescent="0.2">
      <c r="A247" s="719"/>
      <c r="B247" s="720"/>
      <c r="C247" s="720"/>
      <c r="D247" s="720"/>
      <c r="E247" s="734"/>
    </row>
    <row r="248" spans="1:5" x14ac:dyDescent="0.2">
      <c r="A248" s="719"/>
      <c r="B248" s="720"/>
      <c r="C248" s="720"/>
      <c r="D248" s="720"/>
      <c r="E248" s="733"/>
    </row>
    <row r="249" spans="1:5" x14ac:dyDescent="0.2">
      <c r="A249" s="719"/>
      <c r="B249" s="720"/>
      <c r="C249" s="720"/>
      <c r="D249" s="720"/>
      <c r="E249" s="733"/>
    </row>
    <row r="250" spans="1:5" x14ac:dyDescent="0.2">
      <c r="A250" s="719"/>
      <c r="B250" s="720"/>
      <c r="C250" s="720"/>
      <c r="D250" s="720"/>
    </row>
    <row r="251" spans="1:5" x14ac:dyDescent="0.2">
      <c r="A251" s="719"/>
      <c r="B251" s="720"/>
      <c r="C251" s="720"/>
      <c r="D251" s="720"/>
    </row>
    <row r="252" spans="1:5" x14ac:dyDescent="0.2">
      <c r="A252" s="719"/>
      <c r="B252" s="720"/>
      <c r="C252" s="720"/>
      <c r="D252" s="720"/>
    </row>
    <row r="253" spans="1:5" x14ac:dyDescent="0.2">
      <c r="A253" s="719"/>
      <c r="B253" s="720"/>
      <c r="C253" s="720"/>
      <c r="D253" s="720"/>
    </row>
    <row r="254" spans="1:5" x14ac:dyDescent="0.2">
      <c r="A254" s="719"/>
      <c r="B254" s="720"/>
      <c r="C254" s="720"/>
      <c r="D254" s="720"/>
    </row>
    <row r="255" spans="1:5" x14ac:dyDescent="0.2">
      <c r="A255" s="719"/>
      <c r="B255" s="720"/>
      <c r="C255" s="720"/>
      <c r="D255" s="720"/>
    </row>
    <row r="256" spans="1:5" x14ac:dyDescent="0.2">
      <c r="A256" s="719"/>
      <c r="B256" s="720"/>
      <c r="C256" s="720"/>
      <c r="D256" s="720"/>
    </row>
    <row r="257" spans="1:4" x14ac:dyDescent="0.2">
      <c r="A257" s="719"/>
      <c r="B257" s="720"/>
      <c r="C257" s="720"/>
      <c r="D257" s="720"/>
    </row>
    <row r="258" spans="1:4" x14ac:dyDescent="0.2">
      <c r="A258" s="719"/>
      <c r="B258" s="720"/>
      <c r="C258" s="720"/>
      <c r="D258" s="720"/>
    </row>
    <row r="259" spans="1:4" x14ac:dyDescent="0.2">
      <c r="A259" s="719"/>
      <c r="B259" s="720"/>
      <c r="C259" s="720"/>
      <c r="D259" s="720"/>
    </row>
    <row r="260" spans="1:4" x14ac:dyDescent="0.2">
      <c r="A260" s="719"/>
      <c r="B260" s="720"/>
      <c r="C260" s="720"/>
      <c r="D260" s="720"/>
    </row>
    <row r="261" spans="1:4" x14ac:dyDescent="0.2">
      <c r="A261" s="719"/>
      <c r="B261" s="720"/>
      <c r="C261" s="720"/>
      <c r="D261" s="720"/>
    </row>
    <row r="262" spans="1:4" x14ac:dyDescent="0.2">
      <c r="A262" s="719"/>
      <c r="B262" s="720"/>
      <c r="C262" s="720"/>
      <c r="D262" s="720"/>
    </row>
    <row r="263" spans="1:4" x14ac:dyDescent="0.2">
      <c r="A263" s="719"/>
      <c r="B263" s="720"/>
      <c r="C263" s="720"/>
      <c r="D263" s="720"/>
    </row>
    <row r="264" spans="1:4" x14ac:dyDescent="0.2">
      <c r="A264" s="719"/>
      <c r="B264" s="720"/>
      <c r="C264" s="720"/>
      <c r="D264" s="720"/>
    </row>
    <row r="265" spans="1:4" x14ac:dyDescent="0.2">
      <c r="A265" s="719"/>
      <c r="B265" s="720"/>
      <c r="C265" s="720"/>
      <c r="D265" s="720"/>
    </row>
    <row r="266" spans="1:4" x14ac:dyDescent="0.2">
      <c r="A266" s="719"/>
      <c r="B266" s="720"/>
      <c r="C266" s="720"/>
      <c r="D266" s="720"/>
    </row>
    <row r="267" spans="1:4" x14ac:dyDescent="0.2">
      <c r="A267" s="719"/>
      <c r="B267" s="720"/>
      <c r="C267" s="720"/>
      <c r="D267" s="720"/>
    </row>
    <row r="268" spans="1:4" x14ac:dyDescent="0.2">
      <c r="A268" s="719"/>
      <c r="B268" s="720"/>
      <c r="C268" s="720"/>
      <c r="D268" s="720"/>
    </row>
    <row r="269" spans="1:4" x14ac:dyDescent="0.2">
      <c r="A269" s="719"/>
      <c r="B269" s="720"/>
      <c r="C269" s="720"/>
      <c r="D269" s="720"/>
    </row>
    <row r="270" spans="1:4" x14ac:dyDescent="0.2">
      <c r="A270" s="719"/>
      <c r="B270" s="720"/>
      <c r="C270" s="720"/>
      <c r="D270" s="720"/>
    </row>
    <row r="271" spans="1:4" x14ac:dyDescent="0.2">
      <c r="A271" s="735"/>
      <c r="B271" s="736"/>
      <c r="C271" s="736"/>
      <c r="D271" s="736"/>
    </row>
    <row r="272" spans="1:4" x14ac:dyDescent="0.2">
      <c r="A272" s="735"/>
      <c r="B272" s="736"/>
      <c r="C272" s="736"/>
      <c r="D272" s="736"/>
    </row>
    <row r="273" spans="1:4" x14ac:dyDescent="0.2">
      <c r="A273" s="735"/>
      <c r="B273" s="736"/>
      <c r="C273" s="736"/>
      <c r="D273" s="736"/>
    </row>
    <row r="274" spans="1:4" x14ac:dyDescent="0.2">
      <c r="A274" s="735"/>
      <c r="B274" s="736"/>
      <c r="C274" s="736"/>
      <c r="D274" s="736"/>
    </row>
    <row r="275" spans="1:4" x14ac:dyDescent="0.2">
      <c r="A275" s="735"/>
      <c r="B275" s="736"/>
      <c r="C275" s="736"/>
      <c r="D275" s="736"/>
    </row>
    <row r="276" spans="1:4" x14ac:dyDescent="0.2">
      <c r="A276" s="735"/>
      <c r="B276" s="736"/>
      <c r="C276" s="736"/>
      <c r="D276" s="736"/>
    </row>
    <row r="277" spans="1:4" x14ac:dyDescent="0.2">
      <c r="A277" s="735"/>
      <c r="B277" s="736"/>
      <c r="C277" s="736"/>
      <c r="D277" s="736"/>
    </row>
    <row r="278" spans="1:4" x14ac:dyDescent="0.2">
      <c r="A278" s="735"/>
      <c r="B278" s="736"/>
      <c r="C278" s="736"/>
      <c r="D278" s="736"/>
    </row>
    <row r="279" spans="1:4" x14ac:dyDescent="0.2">
      <c r="A279" s="735"/>
      <c r="B279" s="736"/>
      <c r="C279" s="736"/>
      <c r="D279" s="736"/>
    </row>
    <row r="280" spans="1:4" x14ac:dyDescent="0.2">
      <c r="A280" s="735"/>
      <c r="B280" s="736"/>
      <c r="C280" s="736"/>
      <c r="D280" s="736"/>
    </row>
    <row r="281" spans="1:4" x14ac:dyDescent="0.2">
      <c r="A281" s="735"/>
      <c r="B281" s="736"/>
      <c r="C281" s="736"/>
      <c r="D281" s="736"/>
    </row>
    <row r="282" spans="1:4" x14ac:dyDescent="0.2">
      <c r="A282" s="735"/>
      <c r="B282" s="736"/>
      <c r="C282" s="736"/>
      <c r="D282" s="736"/>
    </row>
    <row r="283" spans="1:4" x14ac:dyDescent="0.2">
      <c r="A283" s="735"/>
      <c r="B283" s="736"/>
      <c r="C283" s="736"/>
      <c r="D283" s="736"/>
    </row>
    <row r="284" spans="1:4" x14ac:dyDescent="0.2">
      <c r="A284" s="735"/>
      <c r="B284" s="736"/>
      <c r="C284" s="736"/>
      <c r="D284" s="736"/>
    </row>
    <row r="285" spans="1:4" x14ac:dyDescent="0.2">
      <c r="A285" s="735"/>
      <c r="B285" s="736"/>
      <c r="C285" s="736"/>
      <c r="D285" s="736"/>
    </row>
    <row r="286" spans="1:4" x14ac:dyDescent="0.2">
      <c r="A286" s="735"/>
      <c r="B286" s="736"/>
      <c r="C286" s="736"/>
      <c r="D286" s="736"/>
    </row>
    <row r="287" spans="1:4" x14ac:dyDescent="0.2">
      <c r="A287" s="735"/>
      <c r="B287" s="736"/>
      <c r="C287" s="736"/>
      <c r="D287" s="736"/>
    </row>
    <row r="288" spans="1:4" x14ac:dyDescent="0.2">
      <c r="A288" s="735"/>
      <c r="B288" s="736"/>
      <c r="C288" s="736"/>
      <c r="D288" s="736"/>
    </row>
    <row r="289" spans="1:4" x14ac:dyDescent="0.2">
      <c r="A289" s="735"/>
      <c r="B289" s="736"/>
      <c r="C289" s="736"/>
      <c r="D289" s="736"/>
    </row>
    <row r="290" spans="1:4" x14ac:dyDescent="0.2">
      <c r="A290" s="735"/>
      <c r="B290" s="736"/>
      <c r="C290" s="736"/>
      <c r="D290" s="736"/>
    </row>
    <row r="291" spans="1:4" x14ac:dyDescent="0.2">
      <c r="A291" s="735"/>
      <c r="B291" s="736"/>
      <c r="C291" s="736"/>
      <c r="D291" s="736"/>
    </row>
    <row r="292" spans="1:4" x14ac:dyDescent="0.2">
      <c r="A292" s="735"/>
      <c r="B292" s="736"/>
      <c r="C292" s="736"/>
      <c r="D292" s="736"/>
    </row>
    <row r="293" spans="1:4" x14ac:dyDescent="0.2">
      <c r="A293" s="735"/>
      <c r="B293" s="736"/>
      <c r="C293" s="736"/>
      <c r="D293" s="736"/>
    </row>
    <row r="294" spans="1:4" x14ac:dyDescent="0.2">
      <c r="A294" s="735"/>
      <c r="B294" s="736"/>
      <c r="C294" s="736"/>
      <c r="D294" s="736"/>
    </row>
    <row r="295" spans="1:4" x14ac:dyDescent="0.2">
      <c r="A295" s="735"/>
      <c r="B295" s="736"/>
      <c r="C295" s="736"/>
      <c r="D295" s="736"/>
    </row>
    <row r="296" spans="1:4" x14ac:dyDescent="0.2">
      <c r="A296" s="735"/>
      <c r="B296" s="736"/>
      <c r="C296" s="736"/>
      <c r="D296" s="736"/>
    </row>
    <row r="297" spans="1:4" x14ac:dyDescent="0.2">
      <c r="A297" s="735"/>
      <c r="B297" s="736"/>
      <c r="C297" s="736"/>
      <c r="D297" s="736"/>
    </row>
    <row r="298" spans="1:4" x14ac:dyDescent="0.2">
      <c r="A298" s="735"/>
      <c r="B298" s="736"/>
      <c r="C298" s="736"/>
      <c r="D298" s="736"/>
    </row>
    <row r="299" spans="1:4" x14ac:dyDescent="0.2">
      <c r="A299" s="735"/>
      <c r="B299" s="736"/>
      <c r="C299" s="736"/>
      <c r="D299" s="736"/>
    </row>
    <row r="300" spans="1:4" x14ac:dyDescent="0.2">
      <c r="A300" s="735"/>
      <c r="B300" s="736"/>
      <c r="C300" s="736"/>
      <c r="D300" s="736"/>
    </row>
    <row r="301" spans="1:4" x14ac:dyDescent="0.2">
      <c r="A301" s="735"/>
      <c r="B301" s="736"/>
      <c r="C301" s="736"/>
      <c r="D301" s="736"/>
    </row>
    <row r="302" spans="1:4" x14ac:dyDescent="0.2">
      <c r="A302" s="735"/>
      <c r="B302" s="736"/>
      <c r="C302" s="736"/>
      <c r="D302" s="736"/>
    </row>
    <row r="303" spans="1:4" x14ac:dyDescent="0.2">
      <c r="A303" s="735"/>
      <c r="B303" s="736"/>
      <c r="C303" s="736"/>
      <c r="D303" s="736"/>
    </row>
    <row r="304" spans="1:4" x14ac:dyDescent="0.2">
      <c r="A304" s="735"/>
      <c r="B304" s="736"/>
      <c r="C304" s="736"/>
      <c r="D304" s="736"/>
    </row>
    <row r="305" spans="1:4" x14ac:dyDescent="0.2">
      <c r="A305" s="735"/>
      <c r="B305" s="736"/>
      <c r="C305" s="736"/>
      <c r="D305" s="736"/>
    </row>
    <row r="306" spans="1:4" x14ac:dyDescent="0.2">
      <c r="A306" s="735"/>
      <c r="B306" s="736"/>
      <c r="C306" s="736"/>
      <c r="D306" s="736"/>
    </row>
    <row r="307" spans="1:4" x14ac:dyDescent="0.2">
      <c r="A307" s="735"/>
      <c r="B307" s="736"/>
      <c r="C307" s="736"/>
      <c r="D307" s="736"/>
    </row>
  </sheetData>
  <printOptions gridLines="1"/>
  <pageMargins left="0.74803149606299213" right="0.35433070866141736" top="0.19685039370078741" bottom="0.19685039370078741" header="0.51181102362204722" footer="0.51181102362204722"/>
  <pageSetup paperSize="9" scale="85" orientation="portrait" r:id="rId1"/>
  <headerFooter alignWithMargins="0"/>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48"/>
  <sheetViews>
    <sheetView zoomScaleNormal="100" workbookViewId="0"/>
  </sheetViews>
  <sheetFormatPr defaultRowHeight="12.75" x14ac:dyDescent="0.2"/>
  <cols>
    <col min="2" max="2" width="35.5703125" bestFit="1" customWidth="1"/>
    <col min="3" max="6" width="0" hidden="1" customWidth="1"/>
  </cols>
  <sheetData>
    <row r="1" spans="1:6" x14ac:dyDescent="0.2">
      <c r="A1" s="489" t="s">
        <v>9150</v>
      </c>
    </row>
    <row r="2" spans="1:6" ht="38.25" x14ac:dyDescent="0.2">
      <c r="A2" s="495"/>
      <c r="B2" s="495"/>
      <c r="C2" s="496" t="s">
        <v>9148</v>
      </c>
      <c r="D2" s="1000" t="s">
        <v>9151</v>
      </c>
      <c r="E2" s="1001"/>
      <c r="F2" s="1001"/>
    </row>
    <row r="3" spans="1:6" x14ac:dyDescent="0.2">
      <c r="A3" s="60" t="s">
        <v>9136</v>
      </c>
      <c r="B3" s="60" t="s">
        <v>1536</v>
      </c>
      <c r="C3" s="494">
        <v>2013</v>
      </c>
      <c r="D3" s="493">
        <v>2012</v>
      </c>
      <c r="E3" s="493">
        <v>2011</v>
      </c>
      <c r="F3" s="493">
        <v>2010</v>
      </c>
    </row>
    <row r="4" spans="1:6" x14ac:dyDescent="0.2">
      <c r="A4" s="14" t="s">
        <v>3399</v>
      </c>
      <c r="B4" s="14" t="s">
        <v>5531</v>
      </c>
      <c r="C4" s="487" t="s">
        <v>9149</v>
      </c>
      <c r="D4" s="488"/>
      <c r="E4" s="488"/>
      <c r="F4" s="488" t="s">
        <v>9137</v>
      </c>
    </row>
    <row r="5" spans="1:6" x14ac:dyDescent="0.2">
      <c r="A5" s="14" t="s">
        <v>3400</v>
      </c>
      <c r="B5" s="14" t="s">
        <v>1969</v>
      </c>
      <c r="C5" s="492"/>
      <c r="D5" s="492" t="s">
        <v>9137</v>
      </c>
      <c r="E5" s="488" t="s">
        <v>9137</v>
      </c>
      <c r="F5" s="488"/>
    </row>
    <row r="6" spans="1:6" x14ac:dyDescent="0.2">
      <c r="A6" s="14" t="s">
        <v>3438</v>
      </c>
      <c r="B6" s="14" t="s">
        <v>3791</v>
      </c>
      <c r="C6" s="492"/>
      <c r="D6" s="492" t="s">
        <v>9137</v>
      </c>
      <c r="E6" s="488"/>
      <c r="F6" s="488"/>
    </row>
    <row r="7" spans="1:6" x14ac:dyDescent="0.2">
      <c r="A7" s="14" t="s">
        <v>6964</v>
      </c>
      <c r="B7" s="14" t="s">
        <v>2001</v>
      </c>
      <c r="C7" s="492"/>
      <c r="D7" s="492"/>
      <c r="E7" s="488"/>
      <c r="F7" s="488"/>
    </row>
    <row r="8" spans="1:6" x14ac:dyDescent="0.2">
      <c r="A8" s="14" t="s">
        <v>6965</v>
      </c>
      <c r="B8" s="14" t="s">
        <v>2702</v>
      </c>
      <c r="C8" s="492"/>
      <c r="D8" s="492"/>
      <c r="E8" s="488"/>
      <c r="F8" s="488"/>
    </row>
    <row r="9" spans="1:6" x14ac:dyDescent="0.2">
      <c r="A9" s="14" t="s">
        <v>6966</v>
      </c>
      <c r="B9" s="14" t="s">
        <v>4237</v>
      </c>
      <c r="C9" s="492"/>
      <c r="D9" s="492"/>
      <c r="E9" s="488"/>
      <c r="F9" s="488"/>
    </row>
    <row r="10" spans="1:6" x14ac:dyDescent="0.2">
      <c r="A10" s="14" t="s">
        <v>9132</v>
      </c>
      <c r="B10" s="14" t="s">
        <v>9133</v>
      </c>
      <c r="C10" s="460" t="s">
        <v>9149</v>
      </c>
      <c r="D10" s="492"/>
      <c r="E10" s="488"/>
      <c r="F10" s="488"/>
    </row>
    <row r="11" spans="1:6" x14ac:dyDescent="0.2">
      <c r="A11" s="14" t="s">
        <v>9134</v>
      </c>
      <c r="B11" s="14" t="s">
        <v>9135</v>
      </c>
      <c r="C11" s="492"/>
      <c r="D11" s="492"/>
      <c r="E11" s="488"/>
      <c r="F11" s="488"/>
    </row>
    <row r="12" spans="1:6" x14ac:dyDescent="0.2">
      <c r="A12" s="15" t="s">
        <v>10876</v>
      </c>
      <c r="B12" s="15" t="s">
        <v>9787</v>
      </c>
      <c r="C12" s="492"/>
      <c r="D12" s="492"/>
      <c r="E12" s="748"/>
      <c r="F12" s="748"/>
    </row>
    <row r="13" spans="1:6" x14ac:dyDescent="0.2">
      <c r="A13" s="15" t="s">
        <v>11149</v>
      </c>
      <c r="B13" s="15" t="s">
        <v>9142</v>
      </c>
      <c r="C13" s="492"/>
      <c r="D13" s="492"/>
      <c r="E13" s="488"/>
      <c r="F13" s="488"/>
    </row>
    <row r="14" spans="1:6" x14ac:dyDescent="0.2">
      <c r="A14" s="24" t="s">
        <v>11142</v>
      </c>
      <c r="B14" s="790" t="s">
        <v>11150</v>
      </c>
      <c r="C14" s="492"/>
      <c r="D14" s="492"/>
      <c r="E14" s="788"/>
      <c r="F14" s="788"/>
    </row>
    <row r="15" spans="1:6" x14ac:dyDescent="0.2">
      <c r="A15" s="24" t="s">
        <v>11143</v>
      </c>
      <c r="B15" s="790" t="s">
        <v>11151</v>
      </c>
      <c r="C15" s="492"/>
      <c r="D15" s="492"/>
      <c r="E15" s="788"/>
      <c r="F15" s="788"/>
    </row>
    <row r="16" spans="1:6" x14ac:dyDescent="0.2">
      <c r="A16" s="24" t="s">
        <v>11144</v>
      </c>
      <c r="B16" s="790" t="s">
        <v>11152</v>
      </c>
      <c r="C16" s="492"/>
      <c r="D16" s="492"/>
      <c r="E16" s="788"/>
      <c r="F16" s="788"/>
    </row>
    <row r="17" spans="1:8" x14ac:dyDescent="0.2">
      <c r="A17" s="24" t="s">
        <v>11145</v>
      </c>
      <c r="B17" s="790" t="s">
        <v>11153</v>
      </c>
      <c r="C17" s="492"/>
      <c r="D17" s="492"/>
      <c r="E17" s="788"/>
      <c r="F17" s="788"/>
    </row>
    <row r="18" spans="1:8" x14ac:dyDescent="0.2">
      <c r="A18" s="24" t="s">
        <v>11146</v>
      </c>
      <c r="B18" s="790" t="s">
        <v>11154</v>
      </c>
      <c r="C18" s="492"/>
      <c r="D18" s="492"/>
      <c r="E18" s="788"/>
      <c r="F18" s="788"/>
    </row>
    <row r="19" spans="1:8" x14ac:dyDescent="0.2">
      <c r="A19" s="24" t="s">
        <v>11147</v>
      </c>
      <c r="B19" s="790" t="s">
        <v>11155</v>
      </c>
      <c r="C19" s="492"/>
      <c r="D19" s="492"/>
      <c r="E19" s="788"/>
      <c r="F19" s="788"/>
    </row>
    <row r="20" spans="1:8" x14ac:dyDescent="0.2">
      <c r="A20" s="14" t="s">
        <v>6312</v>
      </c>
      <c r="B20" s="14" t="s">
        <v>3057</v>
      </c>
      <c r="C20" s="492"/>
      <c r="D20" s="492"/>
      <c r="E20" s="488"/>
      <c r="F20" s="488"/>
    </row>
    <row r="21" spans="1:8" x14ac:dyDescent="0.2">
      <c r="A21" s="15" t="s">
        <v>11148</v>
      </c>
      <c r="B21" s="14" t="s">
        <v>7451</v>
      </c>
      <c r="C21" s="492"/>
      <c r="D21" s="492"/>
      <c r="E21" s="488"/>
      <c r="F21" s="488"/>
    </row>
    <row r="22" spans="1:8" x14ac:dyDescent="0.2">
      <c r="A22" s="789">
        <v>571001</v>
      </c>
      <c r="B22" s="790" t="s">
        <v>11141</v>
      </c>
      <c r="C22" s="492"/>
      <c r="D22" s="492"/>
      <c r="E22" s="785"/>
      <c r="F22" s="785"/>
      <c r="G22" s="273"/>
      <c r="H22" s="273"/>
    </row>
    <row r="23" spans="1:8" x14ac:dyDescent="0.2">
      <c r="A23" s="789">
        <v>571010</v>
      </c>
      <c r="B23" s="790" t="s">
        <v>11120</v>
      </c>
      <c r="C23" s="492"/>
      <c r="D23" s="492"/>
      <c r="E23" s="785"/>
      <c r="F23" s="785"/>
      <c r="G23" s="273"/>
      <c r="H23" s="273"/>
    </row>
    <row r="24" spans="1:8" x14ac:dyDescent="0.2">
      <c r="A24" s="789">
        <v>571040</v>
      </c>
      <c r="B24" s="790" t="s">
        <v>11121</v>
      </c>
      <c r="C24" s="492"/>
      <c r="D24" s="492"/>
      <c r="E24" s="785"/>
      <c r="F24" s="785"/>
      <c r="G24" s="273"/>
      <c r="H24" s="273"/>
    </row>
    <row r="25" spans="1:8" x14ac:dyDescent="0.2">
      <c r="A25" s="789">
        <v>571060</v>
      </c>
      <c r="B25" s="790" t="s">
        <v>11122</v>
      </c>
      <c r="C25" s="492"/>
      <c r="D25" s="492"/>
      <c r="E25" s="785"/>
      <c r="F25" s="785"/>
      <c r="G25" s="273"/>
      <c r="H25" s="273"/>
    </row>
    <row r="26" spans="1:8" x14ac:dyDescent="0.2">
      <c r="A26" s="14"/>
      <c r="B26" s="14"/>
      <c r="C26" s="492"/>
      <c r="D26" s="492"/>
      <c r="E26" s="785"/>
      <c r="F26" s="785"/>
    </row>
    <row r="27" spans="1:8" x14ac:dyDescent="0.2">
      <c r="A27" s="14"/>
      <c r="B27" s="14"/>
      <c r="C27" s="492"/>
      <c r="D27" s="492"/>
      <c r="E27" s="785"/>
      <c r="F27" s="785"/>
    </row>
    <row r="29" spans="1:8" x14ac:dyDescent="0.2">
      <c r="A29" s="273"/>
      <c r="B29" s="273"/>
    </row>
    <row r="30" spans="1:8" x14ac:dyDescent="0.2">
      <c r="A30" s="38" t="s">
        <v>10844</v>
      </c>
      <c r="B30" s="273"/>
    </row>
    <row r="31" spans="1:8" x14ac:dyDescent="0.2">
      <c r="A31" s="264" t="s">
        <v>9138</v>
      </c>
      <c r="B31" s="273"/>
    </row>
    <row r="32" spans="1:8" x14ac:dyDescent="0.2">
      <c r="A32" s="264" t="s">
        <v>9139</v>
      </c>
      <c r="B32" s="273"/>
    </row>
    <row r="33" spans="1:2" x14ac:dyDescent="0.2">
      <c r="A33" s="264" t="s">
        <v>9140</v>
      </c>
      <c r="B33" s="273"/>
    </row>
    <row r="34" spans="1:2" x14ac:dyDescent="0.2">
      <c r="A34" s="264" t="s">
        <v>1709</v>
      </c>
      <c r="B34" s="273"/>
    </row>
    <row r="35" spans="1:2" x14ac:dyDescent="0.2">
      <c r="A35" s="264" t="s">
        <v>9141</v>
      </c>
      <c r="B35" s="273"/>
    </row>
    <row r="36" spans="1:2" x14ac:dyDescent="0.2">
      <c r="A36" s="264" t="s">
        <v>3446</v>
      </c>
      <c r="B36" s="273"/>
    </row>
    <row r="37" spans="1:2" x14ac:dyDescent="0.2">
      <c r="A37" s="264" t="s">
        <v>10843</v>
      </c>
      <c r="B37" s="273"/>
    </row>
    <row r="38" spans="1:2" x14ac:dyDescent="0.2">
      <c r="A38" s="264" t="s">
        <v>1235</v>
      </c>
      <c r="B38" s="273"/>
    </row>
    <row r="39" spans="1:2" x14ac:dyDescent="0.2">
      <c r="A39" s="264" t="s">
        <v>9143</v>
      </c>
      <c r="B39" s="273"/>
    </row>
    <row r="40" spans="1:2" x14ac:dyDescent="0.2">
      <c r="A40" s="264" t="s">
        <v>9144</v>
      </c>
      <c r="B40" s="273"/>
    </row>
    <row r="41" spans="1:2" x14ac:dyDescent="0.2">
      <c r="A41" s="264" t="s">
        <v>9145</v>
      </c>
      <c r="B41" s="273"/>
    </row>
    <row r="42" spans="1:2" x14ac:dyDescent="0.2">
      <c r="A42" s="264" t="s">
        <v>9146</v>
      </c>
      <c r="B42" s="273"/>
    </row>
    <row r="43" spans="1:2" x14ac:dyDescent="0.2">
      <c r="A43" s="264" t="s">
        <v>9147</v>
      </c>
      <c r="B43" s="273"/>
    </row>
    <row r="44" spans="1:2" x14ac:dyDescent="0.2">
      <c r="A44" s="273"/>
      <c r="B44" s="273"/>
    </row>
    <row r="45" spans="1:2" x14ac:dyDescent="0.2">
      <c r="A45" s="273"/>
      <c r="B45" s="273"/>
    </row>
    <row r="46" spans="1:2" x14ac:dyDescent="0.2">
      <c r="A46" s="273"/>
      <c r="B46" s="273"/>
    </row>
    <row r="47" spans="1:2" x14ac:dyDescent="0.2">
      <c r="A47" s="273"/>
      <c r="B47" s="273"/>
    </row>
    <row r="48" spans="1:2" x14ac:dyDescent="0.2">
      <c r="A48" s="273"/>
      <c r="B48" s="273"/>
    </row>
  </sheetData>
  <mergeCells count="1">
    <mergeCell ref="D2:F2"/>
  </mergeCells>
  <phoneticPr fontId="10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C229"/>
  <sheetViews>
    <sheetView zoomScale="85" workbookViewId="0"/>
  </sheetViews>
  <sheetFormatPr defaultColWidth="9" defaultRowHeight="12.75" x14ac:dyDescent="0.2"/>
  <cols>
    <col min="1" max="1" width="7.85546875" style="429" customWidth="1"/>
    <col min="2" max="2" width="68" style="429" customWidth="1"/>
    <col min="3" max="3" width="76.28515625" style="429" customWidth="1"/>
    <col min="4" max="16384" width="9" style="429"/>
  </cols>
  <sheetData>
    <row r="2" spans="1:2" x14ac:dyDescent="0.2">
      <c r="A2" s="430"/>
    </row>
    <row r="3" spans="1:2" x14ac:dyDescent="0.2">
      <c r="A3" s="431" t="s">
        <v>8692</v>
      </c>
      <c r="B3" s="432" t="s">
        <v>8693</v>
      </c>
    </row>
    <row r="4" spans="1:2" x14ac:dyDescent="0.2">
      <c r="A4" s="433"/>
      <c r="B4" s="434"/>
    </row>
    <row r="5" spans="1:2" s="430" customFormat="1" x14ac:dyDescent="0.2">
      <c r="A5" s="435"/>
      <c r="B5" s="430" t="s">
        <v>8694</v>
      </c>
    </row>
    <row r="6" spans="1:2" ht="25.5" x14ac:dyDescent="0.2">
      <c r="A6" s="436"/>
      <c r="B6" s="437" t="s">
        <v>8695</v>
      </c>
    </row>
    <row r="7" spans="1:2" x14ac:dyDescent="0.2">
      <c r="A7" s="436" t="s">
        <v>8858</v>
      </c>
      <c r="B7" s="429" t="s">
        <v>8696</v>
      </c>
    </row>
    <row r="8" spans="1:2" x14ac:dyDescent="0.2">
      <c r="A8" s="436" t="s">
        <v>5275</v>
      </c>
      <c r="B8" s="429" t="s">
        <v>8697</v>
      </c>
    </row>
    <row r="9" spans="1:2" x14ac:dyDescent="0.2">
      <c r="A9" s="436" t="s">
        <v>5276</v>
      </c>
      <c r="B9" s="429" t="s">
        <v>8698</v>
      </c>
    </row>
    <row r="10" spans="1:2" x14ac:dyDescent="0.2">
      <c r="A10" s="438" t="s">
        <v>8859</v>
      </c>
      <c r="B10" s="439" t="s">
        <v>8699</v>
      </c>
    </row>
    <row r="11" spans="1:2" x14ac:dyDescent="0.2">
      <c r="A11" s="436" t="s">
        <v>7178</v>
      </c>
      <c r="B11" s="429" t="s">
        <v>8700</v>
      </c>
    </row>
    <row r="12" spans="1:2" x14ac:dyDescent="0.2">
      <c r="A12" s="436" t="s">
        <v>8860</v>
      </c>
      <c r="B12" s="429" t="s">
        <v>8701</v>
      </c>
    </row>
    <row r="13" spans="1:2" x14ac:dyDescent="0.2">
      <c r="A13" s="436" t="s">
        <v>8861</v>
      </c>
      <c r="B13" s="429" t="s">
        <v>8702</v>
      </c>
    </row>
    <row r="14" spans="1:2" x14ac:dyDescent="0.2">
      <c r="A14" s="436"/>
      <c r="B14" s="430" t="s">
        <v>8703</v>
      </c>
    </row>
    <row r="15" spans="1:2" x14ac:dyDescent="0.2">
      <c r="A15" s="436" t="s">
        <v>8862</v>
      </c>
      <c r="B15" s="440" t="s">
        <v>8704</v>
      </c>
    </row>
    <row r="16" spans="1:2" x14ac:dyDescent="0.2">
      <c r="A16" s="436" t="s">
        <v>8863</v>
      </c>
      <c r="B16" s="440" t="s">
        <v>8705</v>
      </c>
    </row>
    <row r="17" spans="1:2" x14ac:dyDescent="0.2">
      <c r="A17" s="436"/>
      <c r="B17" s="441" t="s">
        <v>8706</v>
      </c>
    </row>
    <row r="18" spans="1:2" x14ac:dyDescent="0.2">
      <c r="A18" s="436" t="s">
        <v>8864</v>
      </c>
      <c r="B18" s="429" t="s">
        <v>6836</v>
      </c>
    </row>
    <row r="19" spans="1:2" x14ac:dyDescent="0.2">
      <c r="A19" s="436" t="s">
        <v>8865</v>
      </c>
      <c r="B19" s="429" t="s">
        <v>8707</v>
      </c>
    </row>
    <row r="20" spans="1:2" x14ac:dyDescent="0.2">
      <c r="A20" s="436" t="s">
        <v>5277</v>
      </c>
      <c r="B20" s="429" t="s">
        <v>8708</v>
      </c>
    </row>
    <row r="21" spans="1:2" x14ac:dyDescent="0.2">
      <c r="A21" s="436" t="s">
        <v>8866</v>
      </c>
      <c r="B21" s="430" t="s">
        <v>8709</v>
      </c>
    </row>
    <row r="22" spans="1:2" x14ac:dyDescent="0.2">
      <c r="A22" s="436" t="s">
        <v>8867</v>
      </c>
      <c r="B22" s="430" t="s">
        <v>8710</v>
      </c>
    </row>
    <row r="23" spans="1:2" x14ac:dyDescent="0.2">
      <c r="A23" s="436" t="s">
        <v>5278</v>
      </c>
      <c r="B23" s="430" t="s">
        <v>8711</v>
      </c>
    </row>
    <row r="24" spans="1:2" x14ac:dyDescent="0.2">
      <c r="A24" s="436" t="s">
        <v>6270</v>
      </c>
      <c r="B24" s="441" t="s">
        <v>8712</v>
      </c>
    </row>
    <row r="25" spans="1:2" x14ac:dyDescent="0.2">
      <c r="A25" s="436" t="s">
        <v>5279</v>
      </c>
      <c r="B25" s="441" t="s">
        <v>8713</v>
      </c>
    </row>
    <row r="26" spans="1:2" x14ac:dyDescent="0.2">
      <c r="A26" s="436"/>
      <c r="B26" s="430" t="s">
        <v>8714</v>
      </c>
    </row>
    <row r="27" spans="1:2" x14ac:dyDescent="0.2">
      <c r="A27" s="436" t="s">
        <v>8868</v>
      </c>
      <c r="B27" s="429" t="s">
        <v>8715</v>
      </c>
    </row>
    <row r="28" spans="1:2" x14ac:dyDescent="0.2">
      <c r="A28" s="436" t="s">
        <v>8869</v>
      </c>
      <c r="B28" s="429" t="s">
        <v>8716</v>
      </c>
    </row>
    <row r="29" spans="1:2" x14ac:dyDescent="0.2">
      <c r="A29" s="436" t="s">
        <v>8870</v>
      </c>
      <c r="B29" s="429" t="s">
        <v>8717</v>
      </c>
    </row>
    <row r="30" spans="1:2" x14ac:dyDescent="0.2">
      <c r="A30" s="436" t="s">
        <v>8871</v>
      </c>
      <c r="B30" s="429" t="s">
        <v>8718</v>
      </c>
    </row>
    <row r="31" spans="1:2" x14ac:dyDescent="0.2">
      <c r="A31" s="436" t="s">
        <v>8872</v>
      </c>
      <c r="B31" s="429" t="s">
        <v>8719</v>
      </c>
    </row>
    <row r="32" spans="1:2" s="430" customFormat="1" x14ac:dyDescent="0.2">
      <c r="A32" s="435"/>
      <c r="B32" s="430" t="s">
        <v>8720</v>
      </c>
    </row>
    <row r="33" spans="1:2" x14ac:dyDescent="0.2">
      <c r="A33" s="436" t="s">
        <v>3721</v>
      </c>
      <c r="B33" s="429" t="s">
        <v>8721</v>
      </c>
    </row>
    <row r="34" spans="1:2" x14ac:dyDescent="0.2">
      <c r="A34" s="438" t="s">
        <v>8873</v>
      </c>
      <c r="B34" s="442" t="s">
        <v>8722</v>
      </c>
    </row>
    <row r="35" spans="1:2" x14ac:dyDescent="0.2">
      <c r="A35" s="436" t="s">
        <v>5281</v>
      </c>
      <c r="B35" s="429" t="s">
        <v>8723</v>
      </c>
    </row>
    <row r="36" spans="1:2" x14ac:dyDescent="0.2">
      <c r="A36" s="436" t="s">
        <v>8874</v>
      </c>
      <c r="B36" s="429" t="s">
        <v>8724</v>
      </c>
    </row>
    <row r="37" spans="1:2" x14ac:dyDescent="0.2">
      <c r="A37" s="436" t="s">
        <v>8875</v>
      </c>
      <c r="B37" s="429" t="s">
        <v>8725</v>
      </c>
    </row>
    <row r="38" spans="1:2" x14ac:dyDescent="0.2">
      <c r="A38" s="436" t="s">
        <v>8876</v>
      </c>
      <c r="B38" s="429" t="s">
        <v>8726</v>
      </c>
    </row>
    <row r="39" spans="1:2" x14ac:dyDescent="0.2">
      <c r="A39" s="436" t="s">
        <v>5280</v>
      </c>
      <c r="B39" s="429" t="s">
        <v>8727</v>
      </c>
    </row>
    <row r="40" spans="1:2" x14ac:dyDescent="0.2">
      <c r="A40" s="436"/>
      <c r="B40" s="430" t="s">
        <v>8728</v>
      </c>
    </row>
    <row r="41" spans="1:2" x14ac:dyDescent="0.2">
      <c r="A41" s="436"/>
      <c r="B41" s="430" t="s">
        <v>8729</v>
      </c>
    </row>
    <row r="42" spans="1:2" x14ac:dyDescent="0.2">
      <c r="A42" s="436" t="s">
        <v>8877</v>
      </c>
      <c r="B42" s="429" t="s">
        <v>8730</v>
      </c>
    </row>
    <row r="43" spans="1:2" x14ac:dyDescent="0.2">
      <c r="A43" s="436" t="s">
        <v>4437</v>
      </c>
      <c r="B43" s="429" t="s">
        <v>8731</v>
      </c>
    </row>
    <row r="44" spans="1:2" x14ac:dyDescent="0.2">
      <c r="A44" s="436"/>
      <c r="B44" s="430" t="s">
        <v>8732</v>
      </c>
    </row>
    <row r="45" spans="1:2" x14ac:dyDescent="0.2">
      <c r="A45" s="436" t="s">
        <v>8878</v>
      </c>
      <c r="B45" s="429" t="s">
        <v>8733</v>
      </c>
    </row>
    <row r="46" spans="1:2" x14ac:dyDescent="0.2">
      <c r="A46" s="438" t="s">
        <v>8879</v>
      </c>
      <c r="B46" s="439" t="s">
        <v>8734</v>
      </c>
    </row>
    <row r="47" spans="1:2" x14ac:dyDescent="0.2">
      <c r="A47" s="436" t="s">
        <v>8880</v>
      </c>
      <c r="B47" s="429" t="s">
        <v>8735</v>
      </c>
    </row>
    <row r="48" spans="1:2" x14ac:dyDescent="0.2">
      <c r="A48" s="436" t="s">
        <v>8881</v>
      </c>
      <c r="B48" s="429" t="s">
        <v>8736</v>
      </c>
    </row>
    <row r="49" spans="1:2" x14ac:dyDescent="0.2">
      <c r="A49" s="436"/>
      <c r="B49" s="430" t="s">
        <v>8737</v>
      </c>
    </row>
    <row r="50" spans="1:2" x14ac:dyDescent="0.2">
      <c r="A50" s="436" t="s">
        <v>8882</v>
      </c>
      <c r="B50" s="440" t="s">
        <v>8738</v>
      </c>
    </row>
    <row r="51" spans="1:2" x14ac:dyDescent="0.2">
      <c r="A51" s="436" t="s">
        <v>8883</v>
      </c>
      <c r="B51" s="440" t="s">
        <v>8739</v>
      </c>
    </row>
    <row r="52" spans="1:2" x14ac:dyDescent="0.2">
      <c r="A52" s="436" t="s">
        <v>8884</v>
      </c>
      <c r="B52" s="440" t="s">
        <v>8740</v>
      </c>
    </row>
    <row r="53" spans="1:2" x14ac:dyDescent="0.2">
      <c r="A53" s="436" t="s">
        <v>8885</v>
      </c>
      <c r="B53" s="440" t="s">
        <v>8741</v>
      </c>
    </row>
    <row r="54" spans="1:2" x14ac:dyDescent="0.2">
      <c r="A54" s="436" t="s">
        <v>8886</v>
      </c>
      <c r="B54" s="440" t="s">
        <v>8742</v>
      </c>
    </row>
    <row r="55" spans="1:2" x14ac:dyDescent="0.2">
      <c r="A55" s="436" t="s">
        <v>6272</v>
      </c>
      <c r="B55" s="440" t="s">
        <v>8743</v>
      </c>
    </row>
    <row r="56" spans="1:2" x14ac:dyDescent="0.2">
      <c r="A56" s="436"/>
      <c r="B56" s="441" t="s">
        <v>8744</v>
      </c>
    </row>
    <row r="57" spans="1:2" x14ac:dyDescent="0.2">
      <c r="A57" s="436" t="s">
        <v>8887</v>
      </c>
      <c r="B57" s="429" t="s">
        <v>8745</v>
      </c>
    </row>
    <row r="58" spans="1:2" x14ac:dyDescent="0.2">
      <c r="A58" s="436" t="s">
        <v>8888</v>
      </c>
      <c r="B58" s="429" t="s">
        <v>8746</v>
      </c>
    </row>
    <row r="59" spans="1:2" x14ac:dyDescent="0.2">
      <c r="A59" s="436" t="s">
        <v>8889</v>
      </c>
      <c r="B59" s="429" t="s">
        <v>8747</v>
      </c>
    </row>
    <row r="60" spans="1:2" x14ac:dyDescent="0.2">
      <c r="A60" s="436"/>
      <c r="B60" s="430" t="s">
        <v>1593</v>
      </c>
    </row>
    <row r="61" spans="1:2" x14ac:dyDescent="0.2">
      <c r="A61" s="436" t="s">
        <v>7153</v>
      </c>
      <c r="B61" s="429" t="s">
        <v>8748</v>
      </c>
    </row>
    <row r="62" spans="1:2" x14ac:dyDescent="0.2">
      <c r="A62" s="438" t="s">
        <v>4435</v>
      </c>
      <c r="B62" s="439" t="s">
        <v>8749</v>
      </c>
    </row>
    <row r="63" spans="1:2" x14ac:dyDescent="0.2">
      <c r="A63" s="436" t="s">
        <v>3724</v>
      </c>
      <c r="B63" s="429" t="s">
        <v>8750</v>
      </c>
    </row>
    <row r="64" spans="1:2" x14ac:dyDescent="0.2">
      <c r="A64" s="436" t="s">
        <v>794</v>
      </c>
      <c r="B64" s="440" t="s">
        <v>8751</v>
      </c>
    </row>
    <row r="65" spans="1:2" x14ac:dyDescent="0.2">
      <c r="A65" s="436" t="s">
        <v>7864</v>
      </c>
      <c r="B65" s="440" t="s">
        <v>8752</v>
      </c>
    </row>
    <row r="66" spans="1:2" x14ac:dyDescent="0.2">
      <c r="A66" s="436" t="s">
        <v>8890</v>
      </c>
      <c r="B66" s="440" t="s">
        <v>8753</v>
      </c>
    </row>
    <row r="67" spans="1:2" x14ac:dyDescent="0.2">
      <c r="A67" s="436" t="s">
        <v>1294</v>
      </c>
      <c r="B67" s="440" t="s">
        <v>8754</v>
      </c>
    </row>
    <row r="68" spans="1:2" x14ac:dyDescent="0.2">
      <c r="A68" s="436" t="s">
        <v>8891</v>
      </c>
      <c r="B68" s="430" t="s">
        <v>8755</v>
      </c>
    </row>
    <row r="69" spans="1:2" x14ac:dyDescent="0.2">
      <c r="A69" s="436"/>
      <c r="B69" s="430" t="s">
        <v>8756</v>
      </c>
    </row>
    <row r="70" spans="1:2" x14ac:dyDescent="0.2">
      <c r="A70" s="436" t="s">
        <v>4306</v>
      </c>
      <c r="B70" s="429" t="s">
        <v>8757</v>
      </c>
    </row>
    <row r="71" spans="1:2" x14ac:dyDescent="0.2">
      <c r="A71" s="436" t="s">
        <v>8892</v>
      </c>
      <c r="B71" s="429" t="s">
        <v>8758</v>
      </c>
    </row>
    <row r="72" spans="1:2" x14ac:dyDescent="0.2">
      <c r="A72" s="436" t="s">
        <v>4436</v>
      </c>
      <c r="B72" s="429" t="s">
        <v>8759</v>
      </c>
    </row>
    <row r="73" spans="1:2" x14ac:dyDescent="0.2">
      <c r="A73" s="436" t="s">
        <v>8893</v>
      </c>
      <c r="B73" s="440" t="s">
        <v>8760</v>
      </c>
    </row>
    <row r="74" spans="1:2" x14ac:dyDescent="0.2">
      <c r="A74" s="436"/>
      <c r="B74" s="430" t="s">
        <v>8761</v>
      </c>
    </row>
    <row r="75" spans="1:2" x14ac:dyDescent="0.2">
      <c r="A75" s="436" t="s">
        <v>8894</v>
      </c>
      <c r="B75" s="429" t="s">
        <v>8762</v>
      </c>
    </row>
    <row r="76" spans="1:2" x14ac:dyDescent="0.2">
      <c r="A76" s="436" t="s">
        <v>8895</v>
      </c>
      <c r="B76" s="429" t="s">
        <v>8763</v>
      </c>
    </row>
    <row r="77" spans="1:2" x14ac:dyDescent="0.2">
      <c r="A77" s="436" t="s">
        <v>8896</v>
      </c>
      <c r="B77" s="429" t="s">
        <v>8764</v>
      </c>
    </row>
    <row r="78" spans="1:2" x14ac:dyDescent="0.2">
      <c r="A78" s="436" t="s">
        <v>8897</v>
      </c>
      <c r="B78" s="429" t="s">
        <v>8765</v>
      </c>
    </row>
    <row r="79" spans="1:2" x14ac:dyDescent="0.2">
      <c r="A79" s="436" t="s">
        <v>7084</v>
      </c>
      <c r="B79" s="429" t="s">
        <v>8766</v>
      </c>
    </row>
    <row r="80" spans="1:2" x14ac:dyDescent="0.2">
      <c r="A80" s="436" t="s">
        <v>8898</v>
      </c>
      <c r="B80" s="429" t="s">
        <v>8767</v>
      </c>
    </row>
    <row r="81" spans="1:2" x14ac:dyDescent="0.2">
      <c r="A81" s="436" t="s">
        <v>8899</v>
      </c>
      <c r="B81" s="429" t="s">
        <v>8768</v>
      </c>
    </row>
    <row r="82" spans="1:2" x14ac:dyDescent="0.2">
      <c r="A82" s="436" t="s">
        <v>3723</v>
      </c>
      <c r="B82" s="430" t="s">
        <v>8769</v>
      </c>
    </row>
    <row r="83" spans="1:2" s="430" customFormat="1" x14ac:dyDescent="0.2">
      <c r="A83" s="435"/>
      <c r="B83" s="430" t="s">
        <v>3308</v>
      </c>
    </row>
    <row r="84" spans="1:2" x14ac:dyDescent="0.2">
      <c r="A84" s="436" t="s">
        <v>7154</v>
      </c>
      <c r="B84" s="429" t="s">
        <v>8770</v>
      </c>
    </row>
    <row r="85" spans="1:2" x14ac:dyDescent="0.2">
      <c r="A85" s="436" t="s">
        <v>6273</v>
      </c>
      <c r="B85" s="429" t="s">
        <v>8771</v>
      </c>
    </row>
    <row r="86" spans="1:2" x14ac:dyDescent="0.2">
      <c r="A86" s="436" t="s">
        <v>1295</v>
      </c>
      <c r="B86" s="429" t="s">
        <v>8772</v>
      </c>
    </row>
    <row r="87" spans="1:2" x14ac:dyDescent="0.2">
      <c r="A87" s="436" t="s">
        <v>6271</v>
      </c>
      <c r="B87" s="429" t="s">
        <v>8773</v>
      </c>
    </row>
    <row r="88" spans="1:2" x14ac:dyDescent="0.2">
      <c r="A88" s="436" t="s">
        <v>8900</v>
      </c>
      <c r="B88" s="429" t="s">
        <v>8774</v>
      </c>
    </row>
    <row r="89" spans="1:2" x14ac:dyDescent="0.2">
      <c r="A89" s="436" t="s">
        <v>6923</v>
      </c>
      <c r="B89" s="429" t="s">
        <v>8775</v>
      </c>
    </row>
    <row r="90" spans="1:2" x14ac:dyDescent="0.2">
      <c r="A90" s="443"/>
      <c r="B90" s="430" t="s">
        <v>8776</v>
      </c>
    </row>
    <row r="91" spans="1:2" x14ac:dyDescent="0.2">
      <c r="A91" s="436" t="s">
        <v>3722</v>
      </c>
      <c r="B91" s="429" t="s">
        <v>8777</v>
      </c>
    </row>
    <row r="92" spans="1:2" x14ac:dyDescent="0.2">
      <c r="A92" s="436" t="s">
        <v>3459</v>
      </c>
      <c r="B92" s="429" t="s">
        <v>8778</v>
      </c>
    </row>
    <row r="93" spans="1:2" x14ac:dyDescent="0.2">
      <c r="A93" s="436" t="s">
        <v>6274</v>
      </c>
      <c r="B93" s="429" t="s">
        <v>8779</v>
      </c>
    </row>
    <row r="94" spans="1:2" x14ac:dyDescent="0.2">
      <c r="A94" s="436" t="s">
        <v>7155</v>
      </c>
      <c r="B94" s="429" t="s">
        <v>6572</v>
      </c>
    </row>
    <row r="95" spans="1:2" x14ac:dyDescent="0.2">
      <c r="A95" s="436" t="s">
        <v>8901</v>
      </c>
      <c r="B95" s="429" t="s">
        <v>8780</v>
      </c>
    </row>
    <row r="96" spans="1:2" x14ac:dyDescent="0.2">
      <c r="A96" s="438" t="s">
        <v>8902</v>
      </c>
      <c r="B96" s="439" t="s">
        <v>8781</v>
      </c>
    </row>
    <row r="97" spans="1:2" x14ac:dyDescent="0.2">
      <c r="A97" s="438" t="s">
        <v>8903</v>
      </c>
      <c r="B97" s="439" t="s">
        <v>4904</v>
      </c>
    </row>
    <row r="98" spans="1:2" x14ac:dyDescent="0.2">
      <c r="A98" s="438" t="s">
        <v>8904</v>
      </c>
      <c r="B98" s="439" t="s">
        <v>8782</v>
      </c>
    </row>
    <row r="99" spans="1:2" x14ac:dyDescent="0.2">
      <c r="A99" s="438" t="s">
        <v>8905</v>
      </c>
      <c r="B99" s="439" t="s">
        <v>8783</v>
      </c>
    </row>
    <row r="100" spans="1:2" x14ac:dyDescent="0.2">
      <c r="A100" s="436" t="s">
        <v>3248</v>
      </c>
      <c r="B100" s="429" t="s">
        <v>8784</v>
      </c>
    </row>
    <row r="101" spans="1:2" s="430" customFormat="1" x14ac:dyDescent="0.2">
      <c r="A101" s="435"/>
      <c r="B101" s="430" t="s">
        <v>7364</v>
      </c>
    </row>
    <row r="102" spans="1:2" s="430" customFormat="1" x14ac:dyDescent="0.2">
      <c r="A102" s="435"/>
      <c r="B102" s="430" t="s">
        <v>8785</v>
      </c>
    </row>
    <row r="103" spans="1:2" x14ac:dyDescent="0.2">
      <c r="A103" s="436" t="s">
        <v>3246</v>
      </c>
      <c r="B103" s="440" t="s">
        <v>8786</v>
      </c>
    </row>
    <row r="104" spans="1:2" x14ac:dyDescent="0.2">
      <c r="A104" s="436" t="s">
        <v>8906</v>
      </c>
      <c r="B104" s="440" t="s">
        <v>8787</v>
      </c>
    </row>
    <row r="105" spans="1:2" x14ac:dyDescent="0.2">
      <c r="A105" s="436" t="s">
        <v>8907</v>
      </c>
      <c r="B105" s="440" t="s">
        <v>8788</v>
      </c>
    </row>
    <row r="106" spans="1:2" s="430" customFormat="1" x14ac:dyDescent="0.2">
      <c r="A106" s="445" t="s">
        <v>3245</v>
      </c>
      <c r="B106" s="441" t="s">
        <v>8789</v>
      </c>
    </row>
    <row r="107" spans="1:2" x14ac:dyDescent="0.2">
      <c r="A107" s="436" t="s">
        <v>7145</v>
      </c>
      <c r="B107" s="440" t="s">
        <v>8790</v>
      </c>
    </row>
    <row r="108" spans="1:2" x14ac:dyDescent="0.2">
      <c r="A108" s="436" t="s">
        <v>8908</v>
      </c>
      <c r="B108" s="440" t="s">
        <v>8791</v>
      </c>
    </row>
    <row r="109" spans="1:2" x14ac:dyDescent="0.2">
      <c r="A109" s="436" t="s">
        <v>8909</v>
      </c>
      <c r="B109" s="440" t="s">
        <v>8792</v>
      </c>
    </row>
    <row r="110" spans="1:2" x14ac:dyDescent="0.2">
      <c r="A110" s="436" t="s">
        <v>8910</v>
      </c>
      <c r="B110" s="440" t="s">
        <v>8793</v>
      </c>
    </row>
    <row r="111" spans="1:2" s="430" customFormat="1" x14ac:dyDescent="0.2">
      <c r="A111" s="445" t="s">
        <v>3462</v>
      </c>
      <c r="B111" s="441" t="s">
        <v>8794</v>
      </c>
    </row>
    <row r="112" spans="1:2" x14ac:dyDescent="0.2">
      <c r="A112" s="436" t="s">
        <v>8911</v>
      </c>
      <c r="B112" s="440" t="s">
        <v>8795</v>
      </c>
    </row>
    <row r="113" spans="1:2" x14ac:dyDescent="0.2">
      <c r="A113" s="436" t="s">
        <v>8912</v>
      </c>
      <c r="B113" s="440" t="s">
        <v>8796</v>
      </c>
    </row>
    <row r="114" spans="1:2" x14ac:dyDescent="0.2">
      <c r="A114" s="436" t="s">
        <v>8913</v>
      </c>
      <c r="B114" s="440" t="s">
        <v>8797</v>
      </c>
    </row>
    <row r="115" spans="1:2" x14ac:dyDescent="0.2">
      <c r="A115" s="436" t="s">
        <v>8914</v>
      </c>
      <c r="B115" s="440" t="s">
        <v>8798</v>
      </c>
    </row>
    <row r="116" spans="1:2" x14ac:dyDescent="0.2">
      <c r="A116" s="436" t="s">
        <v>3247</v>
      </c>
      <c r="B116" s="430" t="s">
        <v>8799</v>
      </c>
    </row>
    <row r="117" spans="1:2" x14ac:dyDescent="0.2">
      <c r="A117" s="436" t="s">
        <v>8915</v>
      </c>
      <c r="B117" s="430" t="s">
        <v>8800</v>
      </c>
    </row>
    <row r="118" spans="1:2" x14ac:dyDescent="0.2">
      <c r="A118" s="436" t="s">
        <v>225</v>
      </c>
      <c r="B118" s="430" t="s">
        <v>8801</v>
      </c>
    </row>
    <row r="119" spans="1:2" s="430" customFormat="1" x14ac:dyDescent="0.2">
      <c r="A119" s="435"/>
      <c r="B119" s="430" t="s">
        <v>8802</v>
      </c>
    </row>
    <row r="120" spans="1:2" s="430" customFormat="1" x14ac:dyDescent="0.2">
      <c r="A120" s="436"/>
      <c r="B120" s="430" t="s">
        <v>8803</v>
      </c>
    </row>
    <row r="121" spans="1:2" s="430" customFormat="1" x14ac:dyDescent="0.2">
      <c r="A121" s="438" t="s">
        <v>8916</v>
      </c>
      <c r="B121" s="439" t="s">
        <v>8804</v>
      </c>
    </row>
    <row r="122" spans="1:2" x14ac:dyDescent="0.2">
      <c r="A122" s="436" t="s">
        <v>7536</v>
      </c>
      <c r="B122" s="429" t="s">
        <v>8805</v>
      </c>
    </row>
    <row r="123" spans="1:2" s="430" customFormat="1" x14ac:dyDescent="0.2">
      <c r="A123" s="436" t="s">
        <v>8508</v>
      </c>
      <c r="B123" s="429" t="s">
        <v>8806</v>
      </c>
    </row>
    <row r="124" spans="1:2" s="430" customFormat="1" x14ac:dyDescent="0.2">
      <c r="A124" s="438" t="s">
        <v>8917</v>
      </c>
      <c r="B124" s="439" t="s">
        <v>8807</v>
      </c>
    </row>
    <row r="125" spans="1:2" s="430" customFormat="1" x14ac:dyDescent="0.2">
      <c r="A125" s="436" t="s">
        <v>26</v>
      </c>
      <c r="B125" s="429" t="s">
        <v>8808</v>
      </c>
    </row>
    <row r="126" spans="1:2" s="430" customFormat="1" x14ac:dyDescent="0.2">
      <c r="A126" s="436" t="s">
        <v>27</v>
      </c>
      <c r="B126" s="429" t="s">
        <v>8809</v>
      </c>
    </row>
    <row r="127" spans="1:2" s="430" customFormat="1" x14ac:dyDescent="0.2">
      <c r="A127" s="436" t="s">
        <v>7534</v>
      </c>
      <c r="B127" s="429" t="s">
        <v>8810</v>
      </c>
    </row>
    <row r="128" spans="1:2" s="430" customFormat="1" x14ac:dyDescent="0.2">
      <c r="A128" s="436" t="s">
        <v>3456</v>
      </c>
      <c r="B128" s="429" t="s">
        <v>8811</v>
      </c>
    </row>
    <row r="129" spans="1:2" s="430" customFormat="1" x14ac:dyDescent="0.2">
      <c r="A129" s="436" t="s">
        <v>8918</v>
      </c>
      <c r="B129" s="429" t="s">
        <v>8812</v>
      </c>
    </row>
    <row r="130" spans="1:2" x14ac:dyDescent="0.2">
      <c r="A130" s="436"/>
      <c r="B130" s="430" t="s">
        <v>8813</v>
      </c>
    </row>
    <row r="131" spans="1:2" x14ac:dyDescent="0.2">
      <c r="A131" s="436" t="s">
        <v>928</v>
      </c>
      <c r="B131" s="429" t="s">
        <v>8814</v>
      </c>
    </row>
    <row r="132" spans="1:2" x14ac:dyDescent="0.2">
      <c r="A132" s="436" t="s">
        <v>929</v>
      </c>
      <c r="B132" s="429" t="s">
        <v>8815</v>
      </c>
    </row>
    <row r="133" spans="1:2" x14ac:dyDescent="0.2">
      <c r="A133" s="436" t="s">
        <v>930</v>
      </c>
      <c r="B133" s="429" t="s">
        <v>2687</v>
      </c>
    </row>
    <row r="134" spans="1:2" x14ac:dyDescent="0.2">
      <c r="A134" s="436" t="s">
        <v>9369</v>
      </c>
      <c r="B134" s="429" t="s">
        <v>8816</v>
      </c>
    </row>
    <row r="135" spans="1:2" x14ac:dyDescent="0.2">
      <c r="A135" s="436" t="s">
        <v>8919</v>
      </c>
      <c r="B135" s="429" t="s">
        <v>8817</v>
      </c>
    </row>
    <row r="136" spans="1:2" x14ac:dyDescent="0.2">
      <c r="A136" s="516" t="s">
        <v>9370</v>
      </c>
      <c r="B136" s="429" t="s">
        <v>9384</v>
      </c>
    </row>
    <row r="137" spans="1:2" x14ac:dyDescent="0.2">
      <c r="A137" s="436" t="s">
        <v>3458</v>
      </c>
      <c r="B137" s="429" t="s">
        <v>1477</v>
      </c>
    </row>
    <row r="138" spans="1:2" x14ac:dyDescent="0.2">
      <c r="A138" s="436" t="s">
        <v>927</v>
      </c>
      <c r="B138" s="429" t="s">
        <v>8819</v>
      </c>
    </row>
    <row r="139" spans="1:2" x14ac:dyDescent="0.2">
      <c r="A139" s="436" t="s">
        <v>3457</v>
      </c>
      <c r="B139" s="429" t="s">
        <v>8820</v>
      </c>
    </row>
    <row r="140" spans="1:2" x14ac:dyDescent="0.2">
      <c r="A140" s="436" t="s">
        <v>414</v>
      </c>
      <c r="B140" s="429" t="s">
        <v>2690</v>
      </c>
    </row>
    <row r="141" spans="1:2" x14ac:dyDescent="0.2">
      <c r="A141" s="436" t="s">
        <v>29</v>
      </c>
      <c r="B141" s="429" t="s">
        <v>8821</v>
      </c>
    </row>
    <row r="142" spans="1:2" x14ac:dyDescent="0.2">
      <c r="A142" s="436" t="s">
        <v>3447</v>
      </c>
      <c r="B142" s="429" t="s">
        <v>8822</v>
      </c>
    </row>
    <row r="143" spans="1:2" x14ac:dyDescent="0.2">
      <c r="A143" s="436" t="s">
        <v>3461</v>
      </c>
      <c r="B143" s="430" t="s">
        <v>8823</v>
      </c>
    </row>
    <row r="144" spans="1:2" x14ac:dyDescent="0.2">
      <c r="A144" s="436" t="s">
        <v>3460</v>
      </c>
      <c r="B144" s="430" t="s">
        <v>8824</v>
      </c>
    </row>
    <row r="145" spans="1:2" x14ac:dyDescent="0.2">
      <c r="A145" s="436" t="s">
        <v>8920</v>
      </c>
      <c r="B145" s="430" t="s">
        <v>8825</v>
      </c>
    </row>
    <row r="146" spans="1:2" x14ac:dyDescent="0.2">
      <c r="A146" s="436" t="s">
        <v>7533</v>
      </c>
      <c r="B146" s="430" t="s">
        <v>8826</v>
      </c>
    </row>
    <row r="147" spans="1:2" s="430" customFormat="1" x14ac:dyDescent="0.2">
      <c r="A147" s="634"/>
      <c r="B147" s="633" t="s">
        <v>8827</v>
      </c>
    </row>
    <row r="148" spans="1:2" s="430" customFormat="1" x14ac:dyDescent="0.2">
      <c r="A148" s="635" t="s">
        <v>5283</v>
      </c>
      <c r="B148" s="633" t="s">
        <v>9802</v>
      </c>
    </row>
    <row r="149" spans="1:2" x14ac:dyDescent="0.2">
      <c r="A149" s="636"/>
      <c r="B149" s="633" t="s">
        <v>9803</v>
      </c>
    </row>
    <row r="150" spans="1:2" x14ac:dyDescent="0.2">
      <c r="A150" s="635" t="s">
        <v>5284</v>
      </c>
      <c r="B150" s="256" t="s">
        <v>9385</v>
      </c>
    </row>
    <row r="151" spans="1:2" x14ac:dyDescent="0.2">
      <c r="A151" s="635" t="s">
        <v>5285</v>
      </c>
      <c r="B151" s="273" t="s">
        <v>9388</v>
      </c>
    </row>
    <row r="152" spans="1:2" x14ac:dyDescent="0.2">
      <c r="A152" s="635" t="s">
        <v>9807</v>
      </c>
      <c r="B152" s="470" t="s">
        <v>9804</v>
      </c>
    </row>
    <row r="153" spans="1:2" x14ac:dyDescent="0.2">
      <c r="A153" s="635" t="s">
        <v>5286</v>
      </c>
      <c r="B153" s="273" t="s">
        <v>9805</v>
      </c>
    </row>
    <row r="154" spans="1:2" x14ac:dyDescent="0.2">
      <c r="A154" s="637" t="s">
        <v>5287</v>
      </c>
      <c r="B154" s="273" t="s">
        <v>9394</v>
      </c>
    </row>
    <row r="155" spans="1:2" x14ac:dyDescent="0.2">
      <c r="A155" s="635" t="s">
        <v>25</v>
      </c>
      <c r="B155" s="273" t="s">
        <v>9396</v>
      </c>
    </row>
    <row r="156" spans="1:2" x14ac:dyDescent="0.2">
      <c r="A156" s="635" t="s">
        <v>9801</v>
      </c>
      <c r="B156" s="470" t="s">
        <v>9398</v>
      </c>
    </row>
    <row r="157" spans="1:2" x14ac:dyDescent="0.2">
      <c r="A157" s="636"/>
      <c r="B157" s="638" t="s">
        <v>9400</v>
      </c>
    </row>
    <row r="158" spans="1:2" x14ac:dyDescent="0.2">
      <c r="A158" s="635" t="s">
        <v>9808</v>
      </c>
      <c r="B158" s="470" t="s">
        <v>9402</v>
      </c>
    </row>
    <row r="159" spans="1:2" x14ac:dyDescent="0.2">
      <c r="A159" s="635" t="s">
        <v>7535</v>
      </c>
      <c r="B159" s="633" t="s">
        <v>9806</v>
      </c>
    </row>
    <row r="160" spans="1:2" x14ac:dyDescent="0.2">
      <c r="A160" s="635" t="s">
        <v>5288</v>
      </c>
      <c r="B160" s="633" t="s">
        <v>8829</v>
      </c>
    </row>
    <row r="161" spans="1:2" x14ac:dyDescent="0.2">
      <c r="A161" s="636"/>
      <c r="B161" s="633" t="s">
        <v>8830</v>
      </c>
    </row>
    <row r="162" spans="1:2" x14ac:dyDescent="0.2">
      <c r="A162" s="635" t="s">
        <v>8921</v>
      </c>
      <c r="B162" s="273" t="s">
        <v>8831</v>
      </c>
    </row>
    <row r="163" spans="1:2" x14ac:dyDescent="0.2">
      <c r="A163" s="635" t="s">
        <v>28</v>
      </c>
      <c r="B163" s="273" t="s">
        <v>8832</v>
      </c>
    </row>
    <row r="164" spans="1:2" ht="13.5" customHeight="1" x14ac:dyDescent="0.2">
      <c r="A164" s="635" t="s">
        <v>8922</v>
      </c>
      <c r="B164" s="273" t="s">
        <v>8833</v>
      </c>
    </row>
    <row r="165" spans="1:2" ht="13.5" customHeight="1" x14ac:dyDescent="0.2">
      <c r="A165" s="635" t="s">
        <v>7079</v>
      </c>
      <c r="B165" s="273" t="s">
        <v>8834</v>
      </c>
    </row>
    <row r="166" spans="1:2" ht="13.5" customHeight="1" x14ac:dyDescent="0.2">
      <c r="A166" s="635" t="s">
        <v>2240</v>
      </c>
      <c r="B166" s="633" t="s">
        <v>8835</v>
      </c>
    </row>
    <row r="167" spans="1:2" ht="13.5" customHeight="1" x14ac:dyDescent="0.2">
      <c r="A167" s="635" t="s">
        <v>5282</v>
      </c>
      <c r="B167" s="633" t="s">
        <v>8836</v>
      </c>
    </row>
    <row r="168" spans="1:2" s="430" customFormat="1" x14ac:dyDescent="0.2">
      <c r="A168" s="435"/>
      <c r="B168" s="430" t="s">
        <v>8837</v>
      </c>
    </row>
    <row r="169" spans="1:2" s="430" customFormat="1" x14ac:dyDescent="0.2">
      <c r="A169" s="436"/>
      <c r="B169" s="430" t="s">
        <v>8838</v>
      </c>
    </row>
    <row r="170" spans="1:2" s="430" customFormat="1" x14ac:dyDescent="0.2">
      <c r="A170" s="436">
        <v>10110</v>
      </c>
      <c r="B170" s="429" t="s">
        <v>8839</v>
      </c>
    </row>
    <row r="171" spans="1:2" x14ac:dyDescent="0.2">
      <c r="A171" t="s">
        <v>8997</v>
      </c>
      <c r="B171" s="429" t="s">
        <v>8840</v>
      </c>
    </row>
    <row r="172" spans="1:2" x14ac:dyDescent="0.2">
      <c r="A172" s="436" t="s">
        <v>2238</v>
      </c>
      <c r="B172" s="429" t="s">
        <v>8841</v>
      </c>
    </row>
    <row r="173" spans="1:2" x14ac:dyDescent="0.2">
      <c r="A173" s="436"/>
      <c r="B173" s="430" t="s">
        <v>8842</v>
      </c>
    </row>
    <row r="174" spans="1:2" x14ac:dyDescent="0.2">
      <c r="A174" s="46" t="s">
        <v>8998</v>
      </c>
      <c r="B174" s="429" t="s">
        <v>8843</v>
      </c>
    </row>
    <row r="175" spans="1:2" x14ac:dyDescent="0.2">
      <c r="A175" s="46" t="s">
        <v>9001</v>
      </c>
      <c r="B175" s="429" t="s">
        <v>8844</v>
      </c>
    </row>
    <row r="176" spans="1:2" x14ac:dyDescent="0.2">
      <c r="A176" s="436" t="s">
        <v>8923</v>
      </c>
      <c r="B176" s="430" t="s">
        <v>8845</v>
      </c>
    </row>
    <row r="177" spans="1:2" x14ac:dyDescent="0.2">
      <c r="A177" s="436"/>
      <c r="B177" s="430" t="s">
        <v>8846</v>
      </c>
    </row>
    <row r="178" spans="1:2" x14ac:dyDescent="0.2">
      <c r="A178" s="436" t="s">
        <v>6579</v>
      </c>
      <c r="B178" s="440" t="s">
        <v>8847</v>
      </c>
    </row>
    <row r="179" spans="1:2" x14ac:dyDescent="0.2">
      <c r="A179" s="438" t="s">
        <v>8924</v>
      </c>
      <c r="B179" s="442" t="s">
        <v>8847</v>
      </c>
    </row>
    <row r="180" spans="1:2" x14ac:dyDescent="0.2">
      <c r="A180" s="444" t="s">
        <v>4185</v>
      </c>
      <c r="B180" s="429" t="s">
        <v>8848</v>
      </c>
    </row>
    <row r="181" spans="1:2" x14ac:dyDescent="0.2">
      <c r="A181" s="444" t="s">
        <v>9002</v>
      </c>
      <c r="B181" s="430" t="s">
        <v>8849</v>
      </c>
    </row>
    <row r="182" spans="1:2" x14ac:dyDescent="0.2">
      <c r="A182" s="436">
        <v>10600</v>
      </c>
      <c r="B182" s="430" t="s">
        <v>8850</v>
      </c>
    </row>
    <row r="183" spans="1:2" x14ac:dyDescent="0.2">
      <c r="A183" s="436"/>
      <c r="B183" s="430" t="s">
        <v>8851</v>
      </c>
    </row>
    <row r="184" spans="1:2" x14ac:dyDescent="0.2">
      <c r="A184" s="444" t="s">
        <v>9003</v>
      </c>
      <c r="B184" s="429" t="s">
        <v>8852</v>
      </c>
    </row>
    <row r="185" spans="1:2" x14ac:dyDescent="0.2">
      <c r="A185" s="444" t="s">
        <v>9004</v>
      </c>
      <c r="B185" s="429" t="s">
        <v>8853</v>
      </c>
    </row>
    <row r="186" spans="1:2" x14ac:dyDescent="0.2">
      <c r="A186" s="444" t="s">
        <v>8976</v>
      </c>
      <c r="B186" s="429" t="s">
        <v>8854</v>
      </c>
    </row>
    <row r="187" spans="1:2" x14ac:dyDescent="0.2">
      <c r="A187" s="444" t="s">
        <v>9005</v>
      </c>
      <c r="B187" s="430" t="s">
        <v>8855</v>
      </c>
    </row>
    <row r="188" spans="1:2" x14ac:dyDescent="0.2">
      <c r="A188" s="444" t="s">
        <v>9006</v>
      </c>
      <c r="B188" s="430" t="s">
        <v>8856</v>
      </c>
    </row>
    <row r="203" spans="1:3" x14ac:dyDescent="0.2">
      <c r="A203" s="429" t="s">
        <v>9403</v>
      </c>
    </row>
    <row r="206" spans="1:3" x14ac:dyDescent="0.2">
      <c r="A206" s="518" t="s">
        <v>8692</v>
      </c>
      <c r="B206" s="518" t="s">
        <v>8693</v>
      </c>
      <c r="C206" s="519" t="s">
        <v>4941</v>
      </c>
    </row>
    <row r="207" spans="1:3" x14ac:dyDescent="0.2">
      <c r="A207" s="520">
        <v>8102</v>
      </c>
      <c r="B207" s="521" t="s">
        <v>1815</v>
      </c>
      <c r="C207" s="522" t="s">
        <v>9371</v>
      </c>
    </row>
    <row r="208" spans="1:3" x14ac:dyDescent="0.2">
      <c r="A208" s="520">
        <v>820</v>
      </c>
      <c r="B208" s="521" t="s">
        <v>9372</v>
      </c>
      <c r="C208" s="522" t="s">
        <v>9373</v>
      </c>
    </row>
    <row r="209" spans="1:3" ht="24" x14ac:dyDescent="0.2">
      <c r="A209" s="520">
        <v>8202</v>
      </c>
      <c r="B209" s="521" t="s">
        <v>9374</v>
      </c>
      <c r="C209" s="522" t="s">
        <v>9375</v>
      </c>
    </row>
    <row r="210" spans="1:3" x14ac:dyDescent="0.2">
      <c r="A210" s="523">
        <v>8204</v>
      </c>
      <c r="B210" s="524" t="s">
        <v>8816</v>
      </c>
      <c r="C210" s="958" t="s">
        <v>9376</v>
      </c>
    </row>
    <row r="211" spans="1:3" x14ac:dyDescent="0.2">
      <c r="A211" s="523">
        <v>8205</v>
      </c>
      <c r="B211" s="524" t="s">
        <v>8817</v>
      </c>
      <c r="C211" s="958"/>
    </row>
    <row r="212" spans="1:3" x14ac:dyDescent="0.2">
      <c r="A212" s="523">
        <v>8206</v>
      </c>
      <c r="B212" s="524" t="s">
        <v>8818</v>
      </c>
      <c r="C212" s="958"/>
    </row>
    <row r="213" spans="1:3" ht="24" x14ac:dyDescent="0.2">
      <c r="A213" s="520">
        <v>823</v>
      </c>
      <c r="B213" s="521" t="s">
        <v>9377</v>
      </c>
      <c r="C213" s="522" t="s">
        <v>9378</v>
      </c>
    </row>
    <row r="214" spans="1:3" x14ac:dyDescent="0.2">
      <c r="A214" s="520">
        <v>8231</v>
      </c>
      <c r="B214" s="521" t="s">
        <v>9379</v>
      </c>
      <c r="C214" s="522" t="s">
        <v>9380</v>
      </c>
    </row>
    <row r="215" spans="1:3" x14ac:dyDescent="0.2">
      <c r="A215" s="520">
        <v>8232</v>
      </c>
      <c r="B215" s="521" t="s">
        <v>9381</v>
      </c>
      <c r="C215" s="525"/>
    </row>
    <row r="216" spans="1:3" x14ac:dyDescent="0.2">
      <c r="A216" s="520">
        <v>8233</v>
      </c>
      <c r="B216" s="521" t="s">
        <v>9382</v>
      </c>
      <c r="C216" s="525"/>
    </row>
    <row r="217" spans="1:3" x14ac:dyDescent="0.2">
      <c r="A217" s="520">
        <v>8234</v>
      </c>
      <c r="B217" s="521" t="s">
        <v>8816</v>
      </c>
      <c r="C217" s="525"/>
    </row>
    <row r="218" spans="1:3" x14ac:dyDescent="0.2">
      <c r="A218" s="520">
        <v>8235</v>
      </c>
      <c r="B218" s="521" t="s">
        <v>9383</v>
      </c>
      <c r="C218" s="525"/>
    </row>
    <row r="219" spans="1:3" x14ac:dyDescent="0.2">
      <c r="A219" s="520">
        <v>8236</v>
      </c>
      <c r="B219" s="521" t="s">
        <v>9384</v>
      </c>
      <c r="C219" s="525"/>
    </row>
    <row r="220" spans="1:3" ht="24" x14ac:dyDescent="0.2">
      <c r="A220" s="520">
        <v>9210</v>
      </c>
      <c r="B220" s="521" t="s">
        <v>9385</v>
      </c>
      <c r="C220" s="522" t="s">
        <v>9386</v>
      </c>
    </row>
    <row r="221" spans="1:3" x14ac:dyDescent="0.2">
      <c r="A221" s="523">
        <v>9211</v>
      </c>
      <c r="B221" s="524" t="s">
        <v>8828</v>
      </c>
      <c r="C221" s="522" t="s">
        <v>9387</v>
      </c>
    </row>
    <row r="222" spans="1:3" ht="24" x14ac:dyDescent="0.2">
      <c r="A222" s="520">
        <v>9212</v>
      </c>
      <c r="B222" s="521" t="s">
        <v>9388</v>
      </c>
      <c r="C222" s="522" t="s">
        <v>9389</v>
      </c>
    </row>
    <row r="223" spans="1:3" ht="24" x14ac:dyDescent="0.2">
      <c r="A223" s="520">
        <v>9213</v>
      </c>
      <c r="B223" s="521" t="s">
        <v>9390</v>
      </c>
      <c r="C223" s="522" t="s">
        <v>9391</v>
      </c>
    </row>
    <row r="224" spans="1:3" ht="24" x14ac:dyDescent="0.2">
      <c r="A224" s="520">
        <v>9220</v>
      </c>
      <c r="B224" s="521" t="s">
        <v>9392</v>
      </c>
      <c r="C224" s="522" t="s">
        <v>9393</v>
      </c>
    </row>
    <row r="225" spans="1:3" ht="36" x14ac:dyDescent="0.2">
      <c r="A225" s="520">
        <v>9221</v>
      </c>
      <c r="B225" s="521" t="s">
        <v>9394</v>
      </c>
      <c r="C225" s="522" t="s">
        <v>9395</v>
      </c>
    </row>
    <row r="226" spans="1:3" ht="24" x14ac:dyDescent="0.2">
      <c r="A226" s="520">
        <v>9222</v>
      </c>
      <c r="B226" s="521" t="s">
        <v>9396</v>
      </c>
      <c r="C226" s="522" t="s">
        <v>9397</v>
      </c>
    </row>
    <row r="227" spans="1:3" x14ac:dyDescent="0.2">
      <c r="A227" s="520">
        <v>9223</v>
      </c>
      <c r="B227" s="521" t="s">
        <v>9398</v>
      </c>
      <c r="C227" s="522" t="s">
        <v>9399</v>
      </c>
    </row>
    <row r="228" spans="1:3" x14ac:dyDescent="0.2">
      <c r="A228" s="520">
        <v>93</v>
      </c>
      <c r="B228" s="521" t="s">
        <v>9400</v>
      </c>
      <c r="C228" s="522" t="s">
        <v>9401</v>
      </c>
    </row>
    <row r="229" spans="1:3" x14ac:dyDescent="0.2">
      <c r="A229" s="520">
        <v>9300</v>
      </c>
      <c r="B229" s="521" t="s">
        <v>9402</v>
      </c>
      <c r="C229" s="522" t="s">
        <v>9399</v>
      </c>
    </row>
  </sheetData>
  <mergeCells count="1">
    <mergeCell ref="C210:C212"/>
  </mergeCells>
  <printOptions gridLines="1"/>
  <pageMargins left="0.90555555555555556" right="0.31527777777777777" top="0.66944444444444451" bottom="0.59027777777777779" header="0.51180555555555562" footer="0.31527777777777777"/>
  <pageSetup paperSize="9" scale="80" firstPageNumber="0" fitToHeight="0" orientation="portrait" horizontalDpi="300" verticalDpi="300" r:id="rId1"/>
  <headerFooter alignWithMargins="0">
    <oddFooter>&amp;C&amp;10&amp;P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O2455"/>
  <sheetViews>
    <sheetView zoomScaleNormal="100" workbookViewId="0"/>
  </sheetViews>
  <sheetFormatPr defaultRowHeight="12.75" x14ac:dyDescent="0.2"/>
  <cols>
    <col min="1" max="1" width="13.140625" style="4" customWidth="1"/>
    <col min="2" max="2" width="14.140625" style="4" customWidth="1"/>
    <col min="3" max="3" width="12.7109375" style="4" customWidth="1"/>
    <col min="4" max="4" width="15" style="4" customWidth="1"/>
    <col min="5" max="6" width="4.5703125" style="4" customWidth="1"/>
    <col min="7" max="7" width="58.7109375" style="4" customWidth="1"/>
    <col min="8" max="8" width="13.5703125" style="46" bestFit="1" customWidth="1"/>
    <col min="9" max="9" width="13.5703125" style="195" bestFit="1" customWidth="1"/>
    <col min="10" max="10" width="13.5703125" style="160" customWidth="1"/>
    <col min="11" max="11" width="16" customWidth="1"/>
    <col min="12" max="12" width="33.7109375" customWidth="1"/>
    <col min="13" max="13" width="10.140625" style="6" bestFit="1" customWidth="1"/>
  </cols>
  <sheetData>
    <row r="1" spans="1:13" ht="15.75" x14ac:dyDescent="0.25">
      <c r="A1" s="9"/>
      <c r="B1" s="9"/>
      <c r="C1" s="9"/>
      <c r="D1" s="9"/>
      <c r="E1" s="9"/>
      <c r="F1" s="9"/>
      <c r="G1" s="37"/>
    </row>
    <row r="2" spans="1:13" ht="15.75" x14ac:dyDescent="0.25">
      <c r="A2" s="9"/>
      <c r="B2" s="9"/>
      <c r="C2" s="9"/>
      <c r="D2" s="9"/>
      <c r="E2" s="9"/>
      <c r="F2" s="9"/>
      <c r="G2" s="37"/>
    </row>
    <row r="3" spans="1:13" ht="15.75" x14ac:dyDescent="0.25">
      <c r="A3" s="9"/>
      <c r="B3" s="9"/>
      <c r="C3" s="9"/>
      <c r="D3" s="9"/>
      <c r="E3" s="9"/>
      <c r="F3" s="9"/>
      <c r="G3" s="37"/>
    </row>
    <row r="4" spans="1:13" x14ac:dyDescent="0.2">
      <c r="A4" s="9"/>
      <c r="B4" s="9"/>
      <c r="C4" s="9"/>
      <c r="D4" s="9"/>
      <c r="E4" s="9"/>
      <c r="F4" s="9"/>
      <c r="G4" s="9"/>
    </row>
    <row r="5" spans="1:13" ht="12.75" customHeight="1" x14ac:dyDescent="0.2">
      <c r="A5" s="947" t="s">
        <v>11925</v>
      </c>
      <c r="B5" s="948"/>
      <c r="C5" s="948"/>
      <c r="D5" s="948"/>
      <c r="E5" s="948"/>
      <c r="F5" s="948"/>
      <c r="G5" s="948"/>
    </row>
    <row r="6" spans="1:13" x14ac:dyDescent="0.2">
      <c r="A6" s="2" t="s">
        <v>1407</v>
      </c>
    </row>
    <row r="8" spans="1:13" x14ac:dyDescent="0.2">
      <c r="B8" s="3"/>
      <c r="K8" s="969" t="s">
        <v>8926</v>
      </c>
      <c r="L8" s="970"/>
      <c r="M8" s="970"/>
    </row>
    <row r="9" spans="1:13" x14ac:dyDescent="0.2">
      <c r="A9" s="961" t="s">
        <v>6477</v>
      </c>
      <c r="B9" s="961"/>
      <c r="C9" s="961"/>
      <c r="D9" s="961" t="s">
        <v>5336</v>
      </c>
      <c r="E9" s="961"/>
      <c r="F9" s="961"/>
      <c r="G9" s="961"/>
      <c r="H9" s="46" t="s">
        <v>1538</v>
      </c>
      <c r="I9" s="447" t="s">
        <v>8857</v>
      </c>
      <c r="J9" s="181"/>
      <c r="K9" t="s">
        <v>8690</v>
      </c>
      <c r="L9" t="s">
        <v>1536</v>
      </c>
      <c r="M9" s="6" t="s">
        <v>8691</v>
      </c>
    </row>
    <row r="10" spans="1:13" x14ac:dyDescent="0.2">
      <c r="A10" s="10"/>
      <c r="B10" s="11"/>
      <c r="C10" s="10"/>
      <c r="D10" s="10"/>
      <c r="E10" s="10"/>
      <c r="F10" s="12"/>
      <c r="G10" s="6"/>
      <c r="H10" s="46" t="s">
        <v>9454</v>
      </c>
      <c r="I10" s="448"/>
      <c r="J10" s="159"/>
      <c r="K10" s="1" t="str">
        <f>A10&amp;B10&amp;C10</f>
        <v/>
      </c>
      <c r="L10" t="str">
        <f>D10&amp;E10&amp;F10</f>
        <v/>
      </c>
      <c r="M10" s="14"/>
    </row>
    <row r="11" spans="1:13" x14ac:dyDescent="0.2">
      <c r="A11" s="3" t="s">
        <v>6066</v>
      </c>
      <c r="B11" s="14"/>
      <c r="C11" s="14"/>
      <c r="D11" s="3" t="s">
        <v>6067</v>
      </c>
      <c r="E11" s="3"/>
      <c r="F11" s="3"/>
      <c r="G11" s="3"/>
      <c r="K11" s="428" t="str">
        <f>SUBSTITUTE(A11," ","")&amp;SUBSTITUTE(B11," ","")&amp;SUBSTITUTE(C11," ","")</f>
        <v>2010000000</v>
      </c>
      <c r="L11" s="1" t="str">
        <f>D11&amp;E11&amp;F11&amp;G11</f>
        <v>LINNA JUHTIMINE</v>
      </c>
    </row>
    <row r="12" spans="1:13" x14ac:dyDescent="0.2">
      <c r="A12" s="3"/>
      <c r="B12" s="14"/>
      <c r="C12" s="14"/>
      <c r="D12" s="3"/>
      <c r="E12" s="3"/>
      <c r="F12" s="3"/>
      <c r="G12" s="3"/>
      <c r="K12" s="428" t="str">
        <f t="shared" ref="K12:K94" si="0">SUBSTITUTE(A12," ","")&amp;SUBSTITUTE(B12," ","")&amp;SUBSTITUTE(C12," ","")</f>
        <v/>
      </c>
      <c r="L12" s="1" t="str">
        <f t="shared" ref="L12:L94" si="1">D12&amp;E12&amp;F12&amp;G12</f>
        <v/>
      </c>
    </row>
    <row r="13" spans="1:13" x14ac:dyDescent="0.2">
      <c r="A13" s="4" t="s">
        <v>5462</v>
      </c>
      <c r="D13" s="4" t="s">
        <v>1408</v>
      </c>
      <c r="H13" s="50"/>
      <c r="K13" s="428" t="str">
        <f t="shared" si="0"/>
        <v>2010100000</v>
      </c>
      <c r="L13" s="1" t="str">
        <f t="shared" si="1"/>
        <v>Linnavolikogu</v>
      </c>
      <c r="M13" s="14"/>
    </row>
    <row r="14" spans="1:13" x14ac:dyDescent="0.2">
      <c r="B14" s="4" t="s">
        <v>5463</v>
      </c>
      <c r="E14" s="4" t="s">
        <v>1408</v>
      </c>
      <c r="H14" s="50" t="s">
        <v>5275</v>
      </c>
      <c r="I14" s="195" t="str">
        <f>IF(ISBLANK(H14),"",VLOOKUP(H14,tegevusalad!$A$7:$B$188,2,FALSE))</f>
        <v>Valla- ja linnavolikogu</v>
      </c>
      <c r="K14" s="428" t="str">
        <f t="shared" si="0"/>
        <v>2010101000</v>
      </c>
      <c r="L14" s="1" t="str">
        <f t="shared" si="1"/>
        <v>Linnavolikogu</v>
      </c>
      <c r="M14" s="14" t="str">
        <f>H14</f>
        <v>01111</v>
      </c>
    </row>
    <row r="15" spans="1:13" x14ac:dyDescent="0.2">
      <c r="A15" s="4" t="s">
        <v>2194</v>
      </c>
      <c r="D15" s="4" t="s">
        <v>1409</v>
      </c>
      <c r="H15" s="50"/>
      <c r="I15" s="195" t="str">
        <f>IF(ISBLANK(H15),"",VLOOKUP(H15,tegevusalad!$A$7:$B$188,2,FALSE))</f>
        <v/>
      </c>
      <c r="K15" s="428" t="str">
        <f t="shared" ref="K15:K19" si="2">SUBSTITUTE(A15," ","")&amp;SUBSTITUTE(B15," ","")&amp;SUBSTITUTE(C15," ","")</f>
        <v>2010400000</v>
      </c>
      <c r="L15" s="1" t="str">
        <f t="shared" ref="L15:L19" si="3">D15&amp;E15&amp;F15&amp;G15</f>
        <v>Linnavalitsus</v>
      </c>
      <c r="M15" s="14">
        <f t="shared" ref="M15:M19" si="4">H15</f>
        <v>0</v>
      </c>
    </row>
    <row r="16" spans="1:13" x14ac:dyDescent="0.2">
      <c r="B16" s="4" t="s">
        <v>2467</v>
      </c>
      <c r="E16" s="4" t="s">
        <v>1409</v>
      </c>
      <c r="H16" s="50" t="s">
        <v>5276</v>
      </c>
      <c r="I16" s="195" t="str">
        <f>IF(ISBLANK(H16),"",VLOOKUP(H16,tegevusalad!$A$7:$B$188,2,FALSE))</f>
        <v>Valla- ja linnavalitsus</v>
      </c>
      <c r="K16" s="428" t="str">
        <f t="shared" si="2"/>
        <v>2010401000</v>
      </c>
      <c r="L16" s="1" t="str">
        <f t="shared" si="3"/>
        <v>Linnavalitsus</v>
      </c>
      <c r="M16" s="14" t="str">
        <f t="shared" si="4"/>
        <v>01112</v>
      </c>
    </row>
    <row r="17" spans="1:13" x14ac:dyDescent="0.2">
      <c r="B17" s="4" t="s">
        <v>10800</v>
      </c>
      <c r="E17" s="4" t="s">
        <v>10801</v>
      </c>
      <c r="H17" s="50" t="s">
        <v>5276</v>
      </c>
      <c r="I17" s="195" t="str">
        <f>IF(ISBLANK(H17),"",VLOOKUP(H17,tegevusalad!$A$7:$B$188,2,FALSE))</f>
        <v>Valla- ja linnavalitsus</v>
      </c>
      <c r="K17" s="428" t="str">
        <f t="shared" si="2"/>
        <v>2010410000</v>
      </c>
      <c r="L17" s="1" t="str">
        <f t="shared" si="3"/>
        <v>Linnavalitsuse liikmete bürood</v>
      </c>
      <c r="M17" s="14" t="str">
        <f t="shared" si="4"/>
        <v>01112</v>
      </c>
    </row>
    <row r="18" spans="1:13" x14ac:dyDescent="0.2">
      <c r="B18" s="4" t="s">
        <v>2468</v>
      </c>
      <c r="E18" s="4" t="s">
        <v>5579</v>
      </c>
      <c r="H18" s="50" t="s">
        <v>5276</v>
      </c>
      <c r="I18" s="195" t="str">
        <f>IF(ISBLANK(H18),"",VLOOKUP(H18,tegevusalad!$A$7:$B$188,2,FALSE))</f>
        <v>Valla- ja linnavalitsus</v>
      </c>
      <c r="K18" s="428" t="str">
        <f t="shared" si="2"/>
        <v>2010432000</v>
      </c>
      <c r="L18" s="1" t="str">
        <f t="shared" si="3"/>
        <v>endiste linnapeade toetus</v>
      </c>
      <c r="M18" s="14" t="str">
        <f t="shared" si="4"/>
        <v>01112</v>
      </c>
    </row>
    <row r="19" spans="1:13" x14ac:dyDescent="0.2">
      <c r="H19" s="50"/>
      <c r="I19" s="195" t="str">
        <f>IF(ISBLANK(H19),"",VLOOKUP(H19,tegevusalad!$A$7:$B$188,2,FALSE))</f>
        <v/>
      </c>
      <c r="K19" s="428" t="str">
        <f t="shared" si="2"/>
        <v/>
      </c>
      <c r="L19" s="1" t="str">
        <f t="shared" si="3"/>
        <v/>
      </c>
      <c r="M19" s="14">
        <f t="shared" si="4"/>
        <v>0</v>
      </c>
    </row>
    <row r="20" spans="1:13" x14ac:dyDescent="0.2">
      <c r="I20" s="195" t="str">
        <f>IF(ISBLANK(H20),"",VLOOKUP(H20,tegevusalad!$A$7:$B$188,2,FALSE))</f>
        <v/>
      </c>
      <c r="K20" s="428" t="str">
        <f t="shared" si="0"/>
        <v/>
      </c>
      <c r="L20" s="1" t="str">
        <f t="shared" si="1"/>
        <v/>
      </c>
    </row>
    <row r="21" spans="1:13" x14ac:dyDescent="0.2">
      <c r="A21" s="3" t="s">
        <v>3684</v>
      </c>
      <c r="B21" s="14"/>
      <c r="C21" s="14"/>
      <c r="D21" s="3" t="s">
        <v>1101</v>
      </c>
      <c r="H21" s="50"/>
      <c r="I21" s="195" t="str">
        <f>IF(ISBLANK(H21),"",VLOOKUP(H21,tegevusalad!$A$7:$B$188,2,FALSE))</f>
        <v/>
      </c>
      <c r="K21" s="428" t="str">
        <f t="shared" si="0"/>
        <v>2200000000</v>
      </c>
      <c r="L21" s="1" t="str">
        <f t="shared" si="1"/>
        <v>LINNA TUGITEENUSED</v>
      </c>
    </row>
    <row r="22" spans="1:13" x14ac:dyDescent="0.2">
      <c r="H22" s="50"/>
      <c r="I22" s="195" t="str">
        <f>IF(ISBLANK(H22),"",VLOOKUP(H22,tegevusalad!$A$7:$B$188,2,FALSE))</f>
        <v/>
      </c>
      <c r="K22" s="428" t="str">
        <f t="shared" si="0"/>
        <v/>
      </c>
      <c r="L22" s="1" t="str">
        <f t="shared" si="1"/>
        <v/>
      </c>
    </row>
    <row r="23" spans="1:13" x14ac:dyDescent="0.2">
      <c r="A23" s="4" t="s">
        <v>944</v>
      </c>
      <c r="B23" s="9"/>
      <c r="C23" s="9"/>
      <c r="D23" s="4" t="s">
        <v>3020</v>
      </c>
      <c r="H23" s="50"/>
      <c r="I23" s="195" t="str">
        <f>IF(ISBLANK(H23),"",VLOOKUP(H23,tegevusalad!$A$7:$B$188,2,FALSE))</f>
        <v/>
      </c>
      <c r="K23" s="428" t="str">
        <f t="shared" si="0"/>
        <v>2200100000</v>
      </c>
      <c r="L23" s="1" t="str">
        <f t="shared" si="1"/>
        <v>Linnavalitsuse teenindamine</v>
      </c>
    </row>
    <row r="24" spans="1:13" x14ac:dyDescent="0.2">
      <c r="B24" s="4" t="s">
        <v>3021</v>
      </c>
      <c r="E24" s="4" t="s">
        <v>3022</v>
      </c>
      <c r="H24" s="50" t="s">
        <v>5276</v>
      </c>
      <c r="I24" s="195" t="str">
        <f>IF(ISBLANK(H24),"",VLOOKUP(H24,tegevusalad!$A$7:$B$188,2,FALSE))</f>
        <v>Valla- ja linnavalitsus</v>
      </c>
      <c r="K24" s="428" t="str">
        <f t="shared" si="0"/>
        <v>2200111000</v>
      </c>
      <c r="L24" s="1" t="str">
        <f t="shared" si="1"/>
        <v>juhtimistugi</v>
      </c>
      <c r="M24" s="6" t="str">
        <f t="shared" ref="M24:M102" si="5">IF(ISBLANK(H24),M23,H24)</f>
        <v>01112</v>
      </c>
    </row>
    <row r="25" spans="1:13" x14ac:dyDescent="0.2">
      <c r="C25" s="4" t="s">
        <v>6147</v>
      </c>
      <c r="F25" s="18" t="s">
        <v>5110</v>
      </c>
      <c r="G25" s="5"/>
      <c r="H25" s="50"/>
      <c r="I25" s="195" t="str">
        <f>IF(ISBLANK(H25),"",VLOOKUP(H25,tegevusalad!$A$7:$B$188,2,FALSE))</f>
        <v/>
      </c>
      <c r="K25" s="428" t="str">
        <f t="shared" si="0"/>
        <v>2200111110</v>
      </c>
      <c r="L25" s="1" t="str">
        <f t="shared" si="1"/>
        <v>tsentraliseeritud lähetuskulud</v>
      </c>
      <c r="M25" s="6" t="str">
        <f t="shared" si="5"/>
        <v>01112</v>
      </c>
    </row>
    <row r="26" spans="1:13" x14ac:dyDescent="0.2">
      <c r="C26" s="4" t="s">
        <v>3443</v>
      </c>
      <c r="F26" s="18" t="s">
        <v>5111</v>
      </c>
      <c r="G26" s="5"/>
      <c r="H26" s="50"/>
      <c r="I26" s="195" t="str">
        <f>IF(ISBLANK(H26),"",VLOOKUP(H26,tegevusalad!$A$7:$B$188,2,FALSE))</f>
        <v/>
      </c>
      <c r="K26" s="428" t="str">
        <f t="shared" si="0"/>
        <v>2200111120</v>
      </c>
      <c r="L26" s="1" t="str">
        <f t="shared" si="1"/>
        <v>tsentraliseeritud esinduskulud</v>
      </c>
      <c r="M26" s="6" t="str">
        <f t="shared" si="5"/>
        <v>01112</v>
      </c>
    </row>
    <row r="27" spans="1:13" x14ac:dyDescent="0.2">
      <c r="C27" s="4" t="s">
        <v>4659</v>
      </c>
      <c r="F27" s="18" t="s">
        <v>3789</v>
      </c>
      <c r="G27" s="5"/>
      <c r="H27" s="50"/>
      <c r="I27" s="195" t="str">
        <f>IF(ISBLANK(H27),"",VLOOKUP(H27,tegevusalad!$A$7:$B$188,2,FALSE))</f>
        <v/>
      </c>
      <c r="K27" s="428" t="str">
        <f t="shared" si="0"/>
        <v>2200111130</v>
      </c>
      <c r="L27" s="1" t="str">
        <f t="shared" si="1"/>
        <v>juriidilised teenused</v>
      </c>
      <c r="M27" s="6" t="str">
        <f t="shared" si="5"/>
        <v>01112</v>
      </c>
    </row>
    <row r="28" spans="1:13" x14ac:dyDescent="0.2">
      <c r="A28" s="38"/>
      <c r="B28" s="40"/>
      <c r="C28" s="4" t="s">
        <v>7081</v>
      </c>
      <c r="F28" s="4" t="s">
        <v>3546</v>
      </c>
      <c r="G28" s="5"/>
      <c r="H28" s="50"/>
      <c r="I28" s="195" t="str">
        <f>IF(ISBLANK(H28),"",VLOOKUP(H28,tegevusalad!$A$7:$B$188,2,FALSE))</f>
        <v/>
      </c>
      <c r="K28" s="428" t="str">
        <f t="shared" si="0"/>
        <v>2200111200</v>
      </c>
      <c r="L28" s="1" t="str">
        <f t="shared" si="1"/>
        <v>asutuse esindus- ja vastuvõtukulud</v>
      </c>
      <c r="M28" s="6" t="str">
        <f t="shared" si="5"/>
        <v>01112</v>
      </c>
    </row>
    <row r="29" spans="1:13" x14ac:dyDescent="0.2">
      <c r="A29" s="38"/>
      <c r="B29" s="40"/>
      <c r="C29" s="4" t="s">
        <v>4109</v>
      </c>
      <c r="F29" s="4" t="s">
        <v>4231</v>
      </c>
      <c r="G29" s="5"/>
      <c r="H29" s="50"/>
      <c r="I29" s="195" t="str">
        <f>IF(ISBLANK(H29),"",VLOOKUP(H29,tegevusalad!$A$7:$B$188,2,FALSE))</f>
        <v/>
      </c>
      <c r="K29" s="428" t="str">
        <f t="shared" si="0"/>
        <v>2200111210</v>
      </c>
      <c r="L29" s="1" t="str">
        <f t="shared" si="1"/>
        <v>Läänemere Arengufoorum</v>
      </c>
      <c r="M29" s="6" t="str">
        <f t="shared" si="5"/>
        <v>01112</v>
      </c>
    </row>
    <row r="30" spans="1:13" x14ac:dyDescent="0.2">
      <c r="A30" s="38"/>
      <c r="B30" s="40"/>
      <c r="C30" s="4" t="s">
        <v>4232</v>
      </c>
      <c r="F30" s="4" t="s">
        <v>3064</v>
      </c>
      <c r="G30" s="5"/>
      <c r="H30" s="50"/>
      <c r="I30" s="195" t="str">
        <f>IF(ISBLANK(H30),"",VLOOKUP(H30,tegevusalad!$A$7:$B$188,2,FALSE))</f>
        <v/>
      </c>
      <c r="K30" s="428" t="str">
        <f t="shared" si="0"/>
        <v>2200111220</v>
      </c>
      <c r="L30" s="1" t="str">
        <f t="shared" si="1"/>
        <v>Euroopa Pealinnade Presidentuur</v>
      </c>
      <c r="M30" s="6" t="str">
        <f t="shared" si="5"/>
        <v>01112</v>
      </c>
    </row>
    <row r="31" spans="1:13" x14ac:dyDescent="0.2">
      <c r="A31" s="38"/>
      <c r="B31" s="40"/>
      <c r="C31" s="4" t="s">
        <v>3026</v>
      </c>
      <c r="F31" s="4" t="s">
        <v>949</v>
      </c>
      <c r="G31" s="5"/>
      <c r="H31" s="50"/>
      <c r="I31" s="195" t="str">
        <f>IF(ISBLANK(H31),"",VLOOKUP(H31,tegevusalad!$A$7:$B$188,2,FALSE))</f>
        <v/>
      </c>
      <c r="K31" s="428" t="str">
        <f t="shared" si="0"/>
        <v>2200111230</v>
      </c>
      <c r="L31" s="1" t="str">
        <f t="shared" si="1"/>
        <v>Võrgustike Kongress</v>
      </c>
      <c r="M31" s="6" t="str">
        <f t="shared" si="5"/>
        <v>01112</v>
      </c>
    </row>
    <row r="32" spans="1:13" x14ac:dyDescent="0.2">
      <c r="C32" s="4" t="s">
        <v>3444</v>
      </c>
      <c r="F32" s="18" t="s">
        <v>3445</v>
      </c>
      <c r="G32" s="5"/>
      <c r="H32" s="50"/>
      <c r="I32" s="195" t="str">
        <f>IF(ISBLANK(H32),"",VLOOKUP(H32,tegevusalad!$A$7:$B$188,2,FALSE))</f>
        <v/>
      </c>
      <c r="K32" s="428" t="str">
        <f t="shared" si="0"/>
        <v>2200111990</v>
      </c>
      <c r="L32" s="1" t="str">
        <f t="shared" si="1"/>
        <v>muu juhtimistugi</v>
      </c>
      <c r="M32" s="6" t="str">
        <f t="shared" si="5"/>
        <v>01112</v>
      </c>
    </row>
    <row r="33" spans="1:13" x14ac:dyDescent="0.2">
      <c r="C33" s="6" t="s">
        <v>5591</v>
      </c>
      <c r="D33" s="6"/>
      <c r="E33" s="6"/>
      <c r="F33" s="6" t="s">
        <v>5592</v>
      </c>
      <c r="G33" s="5"/>
      <c r="H33" s="50"/>
      <c r="I33" s="195" t="str">
        <f>IF(ISBLANK(H33),"",VLOOKUP(H33,tegevusalad!$A$7:$B$188,2,FALSE))</f>
        <v/>
      </c>
      <c r="K33" s="428" t="str">
        <f t="shared" si="0"/>
        <v>2200111900</v>
      </c>
      <c r="L33" s="1" t="str">
        <f t="shared" si="1"/>
        <v>tg juhtimistugi - jaotamata</v>
      </c>
      <c r="M33" s="6" t="str">
        <f t="shared" si="5"/>
        <v>01112</v>
      </c>
    </row>
    <row r="34" spans="1:13" x14ac:dyDescent="0.2">
      <c r="F34" s="18"/>
      <c r="G34" s="5"/>
      <c r="H34" s="50"/>
      <c r="I34" s="195" t="str">
        <f>IF(ISBLANK(H34),"",VLOOKUP(H34,tegevusalad!$A$7:$B$188,2,FALSE))</f>
        <v/>
      </c>
      <c r="K34" s="428" t="str">
        <f t="shared" si="0"/>
        <v/>
      </c>
      <c r="L34" s="1" t="str">
        <f t="shared" si="1"/>
        <v/>
      </c>
    </row>
    <row r="35" spans="1:13" x14ac:dyDescent="0.2">
      <c r="A35" s="6"/>
      <c r="B35" s="256" t="s">
        <v>9449</v>
      </c>
      <c r="C35" s="6"/>
      <c r="D35" s="6"/>
      <c r="E35" s="6" t="s">
        <v>6899</v>
      </c>
      <c r="F35" s="6"/>
      <c r="G35" s="6"/>
      <c r="H35" s="50" t="s">
        <v>5276</v>
      </c>
      <c r="I35" s="195" t="str">
        <f>IF(ISBLANK(H35),"",VLOOKUP(H35,tegevusalad!$A$7:$B$188,2,FALSE))</f>
        <v>Valla- ja linnavalitsus</v>
      </c>
      <c r="K35" s="428" t="str">
        <f>SUBSTITUTE(A35," ","")&amp;SUBSTITUTE(B35," ","")&amp;SUBSTITUTE(C35," ","")</f>
        <v>22001200000</v>
      </c>
      <c r="L35" s="1" t="str">
        <f t="shared" si="1"/>
        <v>Linnakantselei isikkoosseis</v>
      </c>
      <c r="M35" s="6" t="str">
        <f t="shared" si="5"/>
        <v>01112</v>
      </c>
    </row>
    <row r="36" spans="1:13" x14ac:dyDescent="0.2">
      <c r="A36" s="6"/>
      <c r="B36" s="6"/>
      <c r="C36" s="4" t="s">
        <v>9477</v>
      </c>
      <c r="D36" s="6"/>
      <c r="E36" s="6"/>
      <c r="F36" s="533" t="s">
        <v>9437</v>
      </c>
      <c r="G36" s="6"/>
      <c r="H36" s="50" t="s">
        <v>5276</v>
      </c>
      <c r="I36" s="195" t="str">
        <f>IF(ISBLANK(H36),"",VLOOKUP(H36,tegevusalad!$A$7:$B$188,2,FALSE))</f>
        <v>Valla- ja linnavalitsus</v>
      </c>
      <c r="K36" s="428" t="str">
        <f t="shared" ref="K36:K48" si="6">SUBSTITUTE(A36," ","")&amp;SUBSTITUTE(B36," ","")&amp;SUBSTITUTE(C36," ","")</f>
        <v>2200120010</v>
      </c>
      <c r="L36" s="1" t="str">
        <f t="shared" ref="L36:L48" si="7">D36&amp;E36&amp;F36&amp;G36</f>
        <v>Linnasekretär ja nõunikud</v>
      </c>
      <c r="M36" s="6" t="str">
        <f t="shared" ref="M36:M48" si="8">IF(ISBLANK(H36),M35,H36)</f>
        <v>01112</v>
      </c>
    </row>
    <row r="37" spans="1:13" x14ac:dyDescent="0.2">
      <c r="A37" s="6"/>
      <c r="B37" s="6"/>
      <c r="C37" s="256" t="s">
        <v>9482</v>
      </c>
      <c r="D37" s="6"/>
      <c r="E37" s="6"/>
      <c r="F37" s="533" t="s">
        <v>9438</v>
      </c>
      <c r="G37" s="6"/>
      <c r="H37" s="50" t="s">
        <v>5276</v>
      </c>
      <c r="I37" s="195" t="str">
        <f>IF(ISBLANK(H37),"",VLOOKUP(H37,tegevusalad!$A$7:$B$188,2,FALSE))</f>
        <v>Valla- ja linnavalitsus</v>
      </c>
      <c r="K37" s="428" t="str">
        <f t="shared" si="6"/>
        <v>2200120100</v>
      </c>
      <c r="L37" s="1" t="str">
        <f t="shared" si="7"/>
        <v>Linna arenguteenistus</v>
      </c>
      <c r="M37" s="6" t="str">
        <f t="shared" si="8"/>
        <v>01112</v>
      </c>
    </row>
    <row r="38" spans="1:13" x14ac:dyDescent="0.2">
      <c r="A38" s="6"/>
      <c r="B38" s="6"/>
      <c r="C38" s="4" t="s">
        <v>9483</v>
      </c>
      <c r="D38" s="6"/>
      <c r="E38" s="6"/>
      <c r="F38" s="533" t="s">
        <v>9439</v>
      </c>
      <c r="G38" s="6"/>
      <c r="H38" s="50" t="s">
        <v>5276</v>
      </c>
      <c r="I38" s="195" t="str">
        <f>IF(ISBLANK(H38),"",VLOOKUP(H38,tegevusalad!$A$7:$B$188,2,FALSE))</f>
        <v>Valla- ja linnavalitsus</v>
      </c>
      <c r="K38" s="428" t="str">
        <f t="shared" si="6"/>
        <v>2200120200</v>
      </c>
      <c r="L38" s="1" t="str">
        <f t="shared" si="7"/>
        <v>Linna avalike suhete teenistus</v>
      </c>
      <c r="M38" s="6" t="str">
        <f t="shared" si="8"/>
        <v>01112</v>
      </c>
    </row>
    <row r="39" spans="1:13" x14ac:dyDescent="0.2">
      <c r="A39" s="6"/>
      <c r="B39" s="6"/>
      <c r="C39" s="256" t="s">
        <v>9484</v>
      </c>
      <c r="D39" s="6"/>
      <c r="E39" s="6"/>
      <c r="F39" s="533" t="s">
        <v>9440</v>
      </c>
      <c r="G39" s="6"/>
      <c r="H39" s="50" t="s">
        <v>5276</v>
      </c>
      <c r="I39" s="195" t="str">
        <f>IF(ISBLANK(H39),"",VLOOKUP(H39,tegevusalad!$A$7:$B$188,2,FALSE))</f>
        <v>Valla- ja linnavalitsus</v>
      </c>
      <c r="K39" s="428" t="str">
        <f t="shared" si="6"/>
        <v>2200120300</v>
      </c>
      <c r="L39" s="1" t="str">
        <f t="shared" si="7"/>
        <v>Linna finantsteenistus</v>
      </c>
      <c r="M39" s="6" t="str">
        <f t="shared" si="8"/>
        <v>01112</v>
      </c>
    </row>
    <row r="40" spans="1:13" x14ac:dyDescent="0.2">
      <c r="A40" s="6"/>
      <c r="B40" s="6"/>
      <c r="C40" s="4" t="s">
        <v>9485</v>
      </c>
      <c r="D40" s="6"/>
      <c r="E40" s="6"/>
      <c r="F40" s="533" t="s">
        <v>9441</v>
      </c>
      <c r="G40" s="6"/>
      <c r="H40" s="50" t="s">
        <v>5276</v>
      </c>
      <c r="I40" s="195" t="str">
        <f>IF(ISBLANK(H40),"",VLOOKUP(H40,tegevusalad!$A$7:$B$188,2,FALSE))</f>
        <v>Valla- ja linnavalitsus</v>
      </c>
      <c r="K40" s="428" t="str">
        <f t="shared" si="6"/>
        <v>2200120400</v>
      </c>
      <c r="L40" s="1" t="str">
        <f t="shared" si="7"/>
        <v>Linna haldusteenistus</v>
      </c>
      <c r="M40" s="6" t="str">
        <f t="shared" si="8"/>
        <v>01112</v>
      </c>
    </row>
    <row r="41" spans="1:13" x14ac:dyDescent="0.2">
      <c r="A41" s="6"/>
      <c r="B41" s="6"/>
      <c r="C41" s="256" t="s">
        <v>9486</v>
      </c>
      <c r="D41" s="6"/>
      <c r="E41" s="6"/>
      <c r="F41" s="533" t="s">
        <v>9442</v>
      </c>
      <c r="G41" s="6"/>
      <c r="H41" s="50" t="s">
        <v>5276</v>
      </c>
      <c r="I41" s="195" t="str">
        <f>IF(ISBLANK(H41),"",VLOOKUP(H41,tegevusalad!$A$7:$B$188,2,FALSE))</f>
        <v>Valla- ja linnavalitsus</v>
      </c>
      <c r="K41" s="428" t="str">
        <f t="shared" si="6"/>
        <v>2200120500</v>
      </c>
      <c r="L41" s="1" t="str">
        <f t="shared" si="7"/>
        <v>Linna infotehnoloogia teenistus</v>
      </c>
      <c r="M41" s="6" t="str">
        <f t="shared" si="8"/>
        <v>01112</v>
      </c>
    </row>
    <row r="42" spans="1:13" x14ac:dyDescent="0.2">
      <c r="A42" s="6"/>
      <c r="B42" s="6"/>
      <c r="C42" s="4" t="s">
        <v>9487</v>
      </c>
      <c r="D42" s="6"/>
      <c r="E42" s="6"/>
      <c r="F42" s="533" t="s">
        <v>9443</v>
      </c>
      <c r="G42" s="6"/>
      <c r="H42" s="50" t="s">
        <v>5276</v>
      </c>
      <c r="I42" s="195" t="str">
        <f>IF(ISBLANK(H42),"",VLOOKUP(H42,tegevusalad!$A$7:$B$188,2,FALSE))</f>
        <v>Valla- ja linnavalitsus</v>
      </c>
      <c r="K42" s="428" t="str">
        <f t="shared" si="6"/>
        <v>2200120600</v>
      </c>
      <c r="L42" s="1" t="str">
        <f t="shared" si="7"/>
        <v>Linna sisekontrolöri teenistus</v>
      </c>
      <c r="M42" s="6" t="str">
        <f t="shared" si="8"/>
        <v>01112</v>
      </c>
    </row>
    <row r="43" spans="1:13" x14ac:dyDescent="0.2">
      <c r="A43" s="6"/>
      <c r="B43" s="6"/>
      <c r="C43" s="256" t="s">
        <v>9488</v>
      </c>
      <c r="D43" s="6"/>
      <c r="E43" s="6"/>
      <c r="F43" s="533" t="s">
        <v>9444</v>
      </c>
      <c r="G43" s="6"/>
      <c r="H43" s="50" t="s">
        <v>5276</v>
      </c>
      <c r="I43" s="195" t="str">
        <f>IF(ISBLANK(H43),"",VLOOKUP(H43,tegevusalad!$A$7:$B$188,2,FALSE))</f>
        <v>Valla- ja linnavalitsus</v>
      </c>
      <c r="K43" s="428" t="str">
        <f t="shared" si="6"/>
        <v>2200120700</v>
      </c>
      <c r="L43" s="1" t="str">
        <f t="shared" si="7"/>
        <v>Linna personaliteenistus</v>
      </c>
      <c r="M43" s="6" t="str">
        <f t="shared" si="8"/>
        <v>01112</v>
      </c>
    </row>
    <row r="44" spans="1:13" x14ac:dyDescent="0.2">
      <c r="A44" s="6"/>
      <c r="B44" s="6"/>
      <c r="C44" s="4" t="s">
        <v>9489</v>
      </c>
      <c r="D44" s="6"/>
      <c r="E44" s="6"/>
      <c r="F44" s="533" t="s">
        <v>9445</v>
      </c>
      <c r="G44" s="6"/>
      <c r="H44" s="50" t="s">
        <v>5276</v>
      </c>
      <c r="I44" s="195" t="str">
        <f>IF(ISBLANK(H44),"",VLOOKUP(H44,tegevusalad!$A$7:$B$188,2,FALSE))</f>
        <v>Valla- ja linnavalitsus</v>
      </c>
      <c r="K44" s="428" t="str">
        <f t="shared" si="6"/>
        <v>2200120800</v>
      </c>
      <c r="L44" s="1" t="str">
        <f t="shared" si="7"/>
        <v>Linna õigusteenistus</v>
      </c>
      <c r="M44" s="6" t="str">
        <f t="shared" si="8"/>
        <v>01112</v>
      </c>
    </row>
    <row r="45" spans="1:13" x14ac:dyDescent="0.2">
      <c r="A45" s="6"/>
      <c r="B45" s="6"/>
      <c r="C45" s="256" t="s">
        <v>9478</v>
      </c>
      <c r="D45" s="6"/>
      <c r="E45" s="6"/>
      <c r="F45" s="533" t="s">
        <v>9446</v>
      </c>
      <c r="G45" s="6"/>
      <c r="H45" s="50" t="s">
        <v>5276</v>
      </c>
      <c r="I45" s="195" t="str">
        <f>IF(ISBLANK(H45),"",VLOOKUP(H45,tegevusalad!$A$7:$B$188,2,FALSE))</f>
        <v>Valla- ja linnavalitsus</v>
      </c>
      <c r="K45" s="428" t="str">
        <f t="shared" si="6"/>
        <v>2200120910</v>
      </c>
      <c r="L45" s="1" t="str">
        <f t="shared" si="7"/>
        <v>Välissuhete ja protokolli osakond</v>
      </c>
      <c r="M45" s="6" t="str">
        <f t="shared" si="8"/>
        <v>01112</v>
      </c>
    </row>
    <row r="46" spans="1:13" x14ac:dyDescent="0.2">
      <c r="A46" s="6"/>
      <c r="B46" s="6"/>
      <c r="C46" s="4" t="s">
        <v>9479</v>
      </c>
      <c r="D46" s="6"/>
      <c r="E46" s="6"/>
      <c r="F46" s="533" t="s">
        <v>9447</v>
      </c>
      <c r="G46" s="6"/>
      <c r="H46" s="50" t="s">
        <v>5276</v>
      </c>
      <c r="I46" s="195" t="str">
        <f>IF(ISBLANK(H46),"",VLOOKUP(H46,tegevusalad!$A$7:$B$188,2,FALSE))</f>
        <v>Valla- ja linnavalitsus</v>
      </c>
      <c r="K46" s="428" t="str">
        <f t="shared" si="6"/>
        <v>2200120920</v>
      </c>
      <c r="L46" s="1" t="str">
        <f t="shared" si="7"/>
        <v>Ökonoomikaosakond</v>
      </c>
      <c r="M46" s="6" t="str">
        <f t="shared" si="8"/>
        <v>01112</v>
      </c>
    </row>
    <row r="47" spans="1:13" x14ac:dyDescent="0.2">
      <c r="A47" s="6"/>
      <c r="B47" s="6"/>
      <c r="C47" s="256" t="s">
        <v>9480</v>
      </c>
      <c r="D47" s="6"/>
      <c r="E47" s="6"/>
      <c r="F47" s="533" t="s">
        <v>9448</v>
      </c>
      <c r="G47" s="6"/>
      <c r="H47" s="50" t="s">
        <v>5276</v>
      </c>
      <c r="I47" s="195" t="str">
        <f>IF(ISBLANK(H47),"",VLOOKUP(H47,tegevusalad!$A$7:$B$188,2,FALSE))</f>
        <v>Valla- ja linnavalitsus</v>
      </c>
      <c r="K47" s="428" t="str">
        <f t="shared" si="6"/>
        <v>2200120930</v>
      </c>
      <c r="L47" s="1" t="str">
        <f t="shared" si="7"/>
        <v>Üldosakond</v>
      </c>
      <c r="M47" s="6" t="str">
        <f t="shared" si="8"/>
        <v>01112</v>
      </c>
    </row>
    <row r="48" spans="1:13" x14ac:dyDescent="0.2">
      <c r="A48" s="6"/>
      <c r="B48" s="6"/>
      <c r="C48" s="4" t="s">
        <v>9481</v>
      </c>
      <c r="D48" s="6"/>
      <c r="E48" s="6"/>
      <c r="F48" s="533" t="s">
        <v>9450</v>
      </c>
      <c r="G48" s="6"/>
      <c r="H48" s="50" t="s">
        <v>5276</v>
      </c>
      <c r="I48" s="195" t="str">
        <f>IF(ISBLANK(H48),"",VLOOKUP(H48,tegevusalad!$A$7:$B$188,2,FALSE))</f>
        <v>Valla- ja linnavalitsus</v>
      </c>
      <c r="K48" s="428" t="str">
        <f t="shared" si="6"/>
        <v>2200120990</v>
      </c>
      <c r="L48" s="1" t="str">
        <f t="shared" si="7"/>
        <v>isikkoosseis-jaotamata</v>
      </c>
      <c r="M48" s="6" t="str">
        <f t="shared" si="8"/>
        <v>01112</v>
      </c>
    </row>
    <row r="49" spans="1:13" x14ac:dyDescent="0.2">
      <c r="A49" s="6"/>
      <c r="B49" s="6"/>
      <c r="C49" s="6"/>
      <c r="D49" s="6"/>
      <c r="E49" s="6"/>
      <c r="F49" s="6"/>
      <c r="G49" s="6"/>
      <c r="H49" s="50"/>
      <c r="K49" s="428"/>
      <c r="L49" s="1"/>
    </row>
    <row r="50" spans="1:13" x14ac:dyDescent="0.2">
      <c r="A50" s="4" t="s">
        <v>90</v>
      </c>
      <c r="D50" s="4" t="s">
        <v>2966</v>
      </c>
      <c r="H50" s="50"/>
      <c r="I50" s="195" t="str">
        <f>IF(ISBLANK(H50),"",VLOOKUP(H50,tegevusalad!$A$7:$B$188,2,FALSE))</f>
        <v/>
      </c>
      <c r="K50" s="428" t="str">
        <f t="shared" si="0"/>
        <v>2200200000</v>
      </c>
      <c r="L50" s="1" t="str">
        <f t="shared" si="1"/>
        <v>IT teenused</v>
      </c>
    </row>
    <row r="51" spans="1:13" x14ac:dyDescent="0.2">
      <c r="B51" s="4" t="s">
        <v>5178</v>
      </c>
      <c r="E51" s="4" t="s">
        <v>2966</v>
      </c>
      <c r="H51" s="50" t="s">
        <v>5277</v>
      </c>
      <c r="I51" s="195" t="str">
        <f>IF(ISBLANK(H51),"",VLOOKUP(H51,tegevusalad!$A$7:$B$188,2,FALSE))</f>
        <v>Muud üldised teenused</v>
      </c>
      <c r="K51" s="428" t="str">
        <f t="shared" si="0"/>
        <v>2200299000</v>
      </c>
      <c r="L51" s="1" t="str">
        <f t="shared" si="1"/>
        <v>IT teenused</v>
      </c>
      <c r="M51" s="6" t="str">
        <f>IF(ISBLANK(H51),#REF!,H51)</f>
        <v>01330</v>
      </c>
    </row>
    <row r="52" spans="1:13" x14ac:dyDescent="0.2">
      <c r="C52" s="4" t="s">
        <v>9263</v>
      </c>
      <c r="D52" s="4" t="s">
        <v>9265</v>
      </c>
      <c r="F52" s="4" t="s">
        <v>9265</v>
      </c>
      <c r="H52" s="50" t="s">
        <v>5277</v>
      </c>
      <c r="I52" s="195" t="str">
        <f>IF(ISBLANK(H52),"",VLOOKUP(H52,tegevusalad!$A$7:$B$188,2,FALSE))</f>
        <v>Muud üldised teenused</v>
      </c>
      <c r="K52" s="428" t="str">
        <f t="shared" ref="K52:K54" si="9">SUBSTITUTE(A52," ","")&amp;SUBSTITUTE(B52," ","")&amp;SUBSTITUTE(C52," ","")</f>
        <v>2200210000</v>
      </c>
      <c r="L52" s="1" t="str">
        <f t="shared" ref="L52:L54" si="10">D52&amp;E52&amp;F52&amp;G52</f>
        <v>IT infosüsteemidIT infosüsteemid</v>
      </c>
      <c r="M52" s="6" t="str">
        <f>IF(ISBLANK(H52),#REF!,H52)</f>
        <v>01330</v>
      </c>
    </row>
    <row r="53" spans="1:13" x14ac:dyDescent="0.2">
      <c r="C53" s="4" t="s">
        <v>9436</v>
      </c>
      <c r="D53" s="4" t="s">
        <v>9266</v>
      </c>
      <c r="F53" s="4" t="s">
        <v>9266</v>
      </c>
      <c r="H53" s="50" t="s">
        <v>5277</v>
      </c>
      <c r="I53" s="195" t="str">
        <f>IF(ISBLANK(H53),"",VLOOKUP(H53,tegevusalad!$A$7:$B$188,2,FALSE))</f>
        <v>Muud üldised teenused</v>
      </c>
      <c r="K53" s="428" t="str">
        <f t="shared" si="9"/>
        <v>2200220000</v>
      </c>
      <c r="L53" s="1" t="str">
        <f t="shared" si="10"/>
        <v>IT infrastruktuurIT infrastruktuur</v>
      </c>
      <c r="M53" s="6" t="str">
        <f>IF(ISBLANK(H53),#REF!,H53)</f>
        <v>01330</v>
      </c>
    </row>
    <row r="54" spans="1:13" x14ac:dyDescent="0.2">
      <c r="C54" s="4" t="s">
        <v>9264</v>
      </c>
      <c r="D54" s="4" t="s">
        <v>9267</v>
      </c>
      <c r="F54" s="4" t="s">
        <v>9267</v>
      </c>
      <c r="H54" s="50" t="s">
        <v>5277</v>
      </c>
      <c r="I54" s="195" t="str">
        <f>IF(ISBLANK(H54),"",VLOOKUP(H54,tegevusalad!$A$7:$B$188,2,FALSE))</f>
        <v>Muud üldised teenused</v>
      </c>
      <c r="K54" s="428" t="str">
        <f t="shared" si="9"/>
        <v>2200250000</v>
      </c>
      <c r="L54" s="1" t="str">
        <f t="shared" si="10"/>
        <v>IT teenused hallatavatele asutusteleIT teenused hallatavatele asutustele</v>
      </c>
      <c r="M54" s="6" t="str">
        <f>IF(ISBLANK(H54),#REF!,H54)</f>
        <v>01330</v>
      </c>
    </row>
    <row r="55" spans="1:13" x14ac:dyDescent="0.2">
      <c r="H55" s="50"/>
      <c r="I55" s="195" t="str">
        <f>IF(ISBLANK(H55),"",VLOOKUP(H55,tegevusalad!$A$7:$B$188,2,FALSE))</f>
        <v/>
      </c>
      <c r="K55" s="428" t="str">
        <f t="shared" si="0"/>
        <v/>
      </c>
      <c r="L55" s="1" t="str">
        <f t="shared" si="1"/>
        <v/>
      </c>
    </row>
    <row r="56" spans="1:13" x14ac:dyDescent="0.2">
      <c r="A56" s="4" t="s">
        <v>2967</v>
      </c>
      <c r="D56" s="4" t="s">
        <v>2968</v>
      </c>
      <c r="H56" s="50" t="s">
        <v>5276</v>
      </c>
      <c r="I56" s="195" t="str">
        <f>IF(ISBLANK(H56),"",VLOOKUP(H56,tegevusalad!$A$7:$B$188,2,FALSE))</f>
        <v>Valla- ja linnavalitsus</v>
      </c>
      <c r="K56" s="428" t="str">
        <f t="shared" si="0"/>
        <v>2200300000</v>
      </c>
      <c r="L56" s="1" t="str">
        <f t="shared" si="1"/>
        <v>Avalikud suhted</v>
      </c>
      <c r="M56" s="6" t="str">
        <f t="shared" si="5"/>
        <v>01112</v>
      </c>
    </row>
    <row r="57" spans="1:13" x14ac:dyDescent="0.2">
      <c r="A57" s="6"/>
      <c r="B57" s="6" t="s">
        <v>7010</v>
      </c>
      <c r="E57" s="6" t="s">
        <v>2456</v>
      </c>
      <c r="F57" s="6"/>
      <c r="I57" s="195" t="str">
        <f>IF(ISBLANK(H57),"",VLOOKUP(H57,tegevusalad!$A$7:$B$188,2,FALSE))</f>
        <v/>
      </c>
      <c r="K57" s="428" t="str">
        <f t="shared" si="0"/>
        <v>2200311000</v>
      </c>
      <c r="L57" s="1" t="str">
        <f t="shared" si="1"/>
        <v>infomaterjalid</v>
      </c>
      <c r="M57" s="6" t="str">
        <f t="shared" si="5"/>
        <v>01112</v>
      </c>
    </row>
    <row r="58" spans="1:13" x14ac:dyDescent="0.2">
      <c r="A58" s="6"/>
      <c r="B58" s="6" t="s">
        <v>711</v>
      </c>
      <c r="E58" s="6" t="s">
        <v>712</v>
      </c>
      <c r="F58" s="6"/>
      <c r="I58" s="195" t="str">
        <f>IF(ISBLANK(H58),"",VLOOKUP(H58,tegevusalad!$A$7:$B$188,2,FALSE))</f>
        <v/>
      </c>
      <c r="K58" s="428" t="str">
        <f t="shared" si="0"/>
        <v>2200312000</v>
      </c>
      <c r="L58" s="1" t="str">
        <f t="shared" si="1"/>
        <v>esindusteavikud</v>
      </c>
      <c r="M58" s="6" t="str">
        <f t="shared" si="5"/>
        <v>01112</v>
      </c>
    </row>
    <row r="59" spans="1:13" x14ac:dyDescent="0.2">
      <c r="A59" s="6"/>
      <c r="B59" s="6" t="s">
        <v>713</v>
      </c>
      <c r="E59" s="6" t="s">
        <v>1737</v>
      </c>
      <c r="F59" s="6"/>
      <c r="I59" s="195" t="str">
        <f>IF(ISBLANK(H59),"",VLOOKUP(H59,tegevusalad!$A$7:$B$188,2,FALSE))</f>
        <v/>
      </c>
      <c r="K59" s="428" t="str">
        <f t="shared" si="0"/>
        <v>2200321000</v>
      </c>
      <c r="L59" s="1" t="str">
        <f t="shared" si="1"/>
        <v>Ametlikud teated</v>
      </c>
      <c r="M59" s="6" t="str">
        <f t="shared" si="5"/>
        <v>01112</v>
      </c>
    </row>
    <row r="60" spans="1:13" x14ac:dyDescent="0.2">
      <c r="A60" s="6"/>
      <c r="B60" s="6" t="s">
        <v>3198</v>
      </c>
      <c r="E60" s="6" t="s">
        <v>3199</v>
      </c>
      <c r="F60" s="6"/>
      <c r="I60" s="195" t="str">
        <f>IF(ISBLANK(H60),"",VLOOKUP(H60,tegevusalad!$A$7:$B$188,2,FALSE))</f>
        <v/>
      </c>
      <c r="K60" s="428" t="str">
        <f t="shared" si="0"/>
        <v>2200322000</v>
      </c>
      <c r="L60" s="1" t="str">
        <f t="shared" si="1"/>
        <v>Pealinn/Stolitsa</v>
      </c>
      <c r="M60" s="6" t="str">
        <f t="shared" si="5"/>
        <v>01112</v>
      </c>
    </row>
    <row r="61" spans="1:13" x14ac:dyDescent="0.2">
      <c r="A61" s="6"/>
      <c r="B61" s="6" t="s">
        <v>2836</v>
      </c>
      <c r="E61" s="6" t="s">
        <v>933</v>
      </c>
      <c r="F61" s="6"/>
      <c r="I61" s="195" t="str">
        <f>IF(ISBLANK(H61),"",VLOOKUP(H61,tegevusalad!$A$7:$B$188,2,FALSE))</f>
        <v/>
      </c>
      <c r="K61" s="428" t="str">
        <f t="shared" si="0"/>
        <v>2200325000</v>
      </c>
      <c r="L61" s="1" t="str">
        <f t="shared" si="1"/>
        <v>tele- ja raadiosaated</v>
      </c>
      <c r="M61" s="6" t="str">
        <f t="shared" si="5"/>
        <v>01112</v>
      </c>
    </row>
    <row r="62" spans="1:13" x14ac:dyDescent="0.2">
      <c r="A62" s="6"/>
      <c r="B62" s="6" t="s">
        <v>1183</v>
      </c>
      <c r="E62" s="6" t="s">
        <v>1184</v>
      </c>
      <c r="F62" s="6"/>
      <c r="I62" s="195" t="str">
        <f>IF(ISBLANK(H62),"",VLOOKUP(H62,tegevusalad!$A$7:$B$188,2,FALSE))</f>
        <v/>
      </c>
      <c r="K62" s="428" t="str">
        <f t="shared" si="0"/>
        <v>2200330000</v>
      </c>
      <c r="L62" s="1" t="str">
        <f t="shared" si="1"/>
        <v>telesaated</v>
      </c>
      <c r="M62" s="6" t="str">
        <f t="shared" si="5"/>
        <v>01112</v>
      </c>
    </row>
    <row r="63" spans="1:13" x14ac:dyDescent="0.2">
      <c r="A63" s="6"/>
      <c r="B63" s="6" t="s">
        <v>2837</v>
      </c>
      <c r="E63" s="6" t="s">
        <v>2838</v>
      </c>
      <c r="F63" s="6"/>
      <c r="I63" s="195" t="str">
        <f>IF(ISBLANK(H63),"",VLOOKUP(H63,tegevusalad!$A$7:$B$188,2,FALSE))</f>
        <v/>
      </c>
      <c r="K63" s="428" t="str">
        <f t="shared" si="0"/>
        <v>2200331000</v>
      </c>
      <c r="L63" s="1" t="str">
        <f t="shared" si="1"/>
        <v>ürituste reklaam</v>
      </c>
      <c r="M63" s="6" t="str">
        <f t="shared" si="5"/>
        <v>01112</v>
      </c>
    </row>
    <row r="64" spans="1:13" x14ac:dyDescent="0.2">
      <c r="A64" s="6"/>
      <c r="B64" s="6" t="s">
        <v>2839</v>
      </c>
      <c r="E64" s="6" t="s">
        <v>2840</v>
      </c>
      <c r="F64" s="6"/>
      <c r="I64" s="195" t="str">
        <f>IF(ISBLANK(H64),"",VLOOKUP(H64,tegevusalad!$A$7:$B$188,2,FALSE))</f>
        <v/>
      </c>
      <c r="K64" s="428" t="str">
        <f t="shared" si="0"/>
        <v>2200332000</v>
      </c>
      <c r="L64" s="1" t="str">
        <f t="shared" si="1"/>
        <v>filmiprojektid</v>
      </c>
      <c r="M64" s="6" t="str">
        <f t="shared" si="5"/>
        <v>01112</v>
      </c>
    </row>
    <row r="65" spans="1:13" x14ac:dyDescent="0.2">
      <c r="A65" s="6"/>
      <c r="B65" s="6" t="s">
        <v>4835</v>
      </c>
      <c r="E65" s="6" t="s">
        <v>5438</v>
      </c>
      <c r="F65" s="6"/>
      <c r="I65" s="195" t="str">
        <f>IF(ISBLANK(H65),"",VLOOKUP(H65,tegevusalad!$A$7:$B$188,2,FALSE))</f>
        <v/>
      </c>
      <c r="K65" s="428" t="str">
        <f t="shared" si="0"/>
        <v>2200341000</v>
      </c>
      <c r="L65" s="1" t="str">
        <f t="shared" si="1"/>
        <v>BNS infoteenus</v>
      </c>
      <c r="M65" s="6" t="str">
        <f t="shared" si="5"/>
        <v>01112</v>
      </c>
    </row>
    <row r="66" spans="1:13" x14ac:dyDescent="0.2">
      <c r="A66" s="6"/>
      <c r="B66" s="6" t="s">
        <v>5439</v>
      </c>
      <c r="E66" s="6" t="s">
        <v>5440</v>
      </c>
      <c r="F66" s="6"/>
      <c r="I66" s="195" t="str">
        <f>IF(ISBLANK(H66),"",VLOOKUP(H66,tegevusalad!$A$7:$B$188,2,FALSE))</f>
        <v/>
      </c>
      <c r="K66" s="428" t="str">
        <f t="shared" si="0"/>
        <v>2200342000</v>
      </c>
      <c r="L66" s="1" t="str">
        <f t="shared" si="1"/>
        <v>ETA meediamonitooring</v>
      </c>
      <c r="M66" s="6" t="str">
        <f t="shared" si="5"/>
        <v>01112</v>
      </c>
    </row>
    <row r="67" spans="1:13" x14ac:dyDescent="0.2">
      <c r="A67" s="6"/>
      <c r="B67" s="6" t="s">
        <v>7857</v>
      </c>
      <c r="E67" s="6" t="s">
        <v>7858</v>
      </c>
      <c r="F67" s="6"/>
      <c r="I67" s="195" t="str">
        <f>IF(ISBLANK(H67),"",VLOOKUP(H67,tegevusalad!$A$7:$B$188,2,FALSE))</f>
        <v/>
      </c>
      <c r="K67" s="428" t="str">
        <f t="shared" si="0"/>
        <v>2200351000</v>
      </c>
      <c r="L67" s="1" t="str">
        <f t="shared" si="1"/>
        <v>Sisekommunikatsioon</v>
      </c>
      <c r="M67" s="6" t="str">
        <f t="shared" si="5"/>
        <v>01112</v>
      </c>
    </row>
    <row r="68" spans="1:13" x14ac:dyDescent="0.2">
      <c r="A68" s="6"/>
      <c r="B68" s="6" t="s">
        <v>2182</v>
      </c>
      <c r="E68" s="6" t="s">
        <v>5590</v>
      </c>
      <c r="F68" s="6"/>
      <c r="I68" s="195" t="str">
        <f>IF(ISBLANK(H68),"",VLOOKUP(H68,tegevusalad!$A$7:$B$188,2,FALSE))</f>
        <v/>
      </c>
      <c r="K68" s="428" t="str">
        <f t="shared" si="0"/>
        <v>2200399000</v>
      </c>
      <c r="L68" s="1" t="str">
        <f t="shared" si="1"/>
        <v>muud kulud (2010. a lõpuni)</v>
      </c>
      <c r="M68" s="6" t="str">
        <f t="shared" si="5"/>
        <v>01112</v>
      </c>
    </row>
    <row r="69" spans="1:13" x14ac:dyDescent="0.2">
      <c r="A69" s="6"/>
      <c r="B69" s="6" t="s">
        <v>5588</v>
      </c>
      <c r="C69" s="6"/>
      <c r="D69" s="6"/>
      <c r="E69" s="6" t="s">
        <v>5589</v>
      </c>
      <c r="F69" s="6"/>
      <c r="I69" s="195" t="str">
        <f>IF(ISBLANK(H69),"",VLOOKUP(H69,tegevusalad!$A$7:$B$188,2,FALSE))</f>
        <v/>
      </c>
      <c r="K69" s="428" t="str">
        <f t="shared" si="0"/>
        <v>2200389000</v>
      </c>
      <c r="L69" s="1" t="str">
        <f t="shared" si="1"/>
        <v>tg avalikud suhted - muud kulud</v>
      </c>
      <c r="M69" s="6" t="str">
        <f t="shared" si="5"/>
        <v>01112</v>
      </c>
    </row>
    <row r="70" spans="1:13" x14ac:dyDescent="0.2">
      <c r="A70" s="6"/>
      <c r="B70" s="6" t="s">
        <v>5586</v>
      </c>
      <c r="C70" s="6"/>
      <c r="D70" s="6"/>
      <c r="E70" s="6" t="s">
        <v>5587</v>
      </c>
      <c r="F70" s="6"/>
      <c r="I70" s="195" t="str">
        <f>IF(ISBLANK(H70),"",VLOOKUP(H70,tegevusalad!$A$7:$B$188,2,FALSE))</f>
        <v/>
      </c>
      <c r="K70" s="428" t="str">
        <f t="shared" si="0"/>
        <v>2200390000</v>
      </c>
      <c r="L70" s="1" t="str">
        <f t="shared" si="1"/>
        <v>tg avalikud suhted - jaotamata</v>
      </c>
      <c r="M70" s="6" t="str">
        <f t="shared" si="5"/>
        <v>01112</v>
      </c>
    </row>
    <row r="71" spans="1:13" x14ac:dyDescent="0.2">
      <c r="A71" s="6"/>
      <c r="B71" s="6"/>
      <c r="E71" s="6"/>
      <c r="F71" s="6"/>
      <c r="I71" s="195" t="str">
        <f>IF(ISBLANK(H71),"",VLOOKUP(H71,tegevusalad!$A$7:$B$188,2,FALSE))</f>
        <v/>
      </c>
      <c r="K71" s="428" t="str">
        <f t="shared" si="0"/>
        <v/>
      </c>
      <c r="L71" s="1" t="str">
        <f t="shared" si="1"/>
        <v/>
      </c>
    </row>
    <row r="72" spans="1:13" x14ac:dyDescent="0.2">
      <c r="A72" s="4" t="s">
        <v>650</v>
      </c>
      <c r="D72" s="4" t="s">
        <v>3313</v>
      </c>
      <c r="H72" s="50" t="s">
        <v>5276</v>
      </c>
      <c r="I72" s="195" t="str">
        <f>IF(ISBLANK(H72),"",VLOOKUP(H72,tegevusalad!$A$7:$B$188,2,FALSE))</f>
        <v>Valla- ja linnavalitsus</v>
      </c>
      <c r="K72" s="428" t="str">
        <f t="shared" si="0"/>
        <v>2200400000</v>
      </c>
      <c r="L72" s="1" t="str">
        <f t="shared" si="1"/>
        <v>Arendustegevus</v>
      </c>
      <c r="M72" s="6" t="str">
        <f t="shared" si="5"/>
        <v>01112</v>
      </c>
    </row>
    <row r="73" spans="1:13" x14ac:dyDescent="0.2">
      <c r="B73" s="4" t="s">
        <v>3314</v>
      </c>
      <c r="E73" s="4" t="s">
        <v>3315</v>
      </c>
      <c r="H73" s="50"/>
      <c r="I73" s="195" t="str">
        <f>IF(ISBLANK(H73),"",VLOOKUP(H73,tegevusalad!$A$7:$B$188,2,FALSE))</f>
        <v/>
      </c>
      <c r="K73" s="428" t="str">
        <f t="shared" si="0"/>
        <v>2200410000</v>
      </c>
      <c r="L73" s="1" t="str">
        <f t="shared" si="1"/>
        <v>arendustegevus</v>
      </c>
      <c r="M73" s="6" t="str">
        <f t="shared" si="5"/>
        <v>01112</v>
      </c>
    </row>
    <row r="74" spans="1:13" x14ac:dyDescent="0.2">
      <c r="B74" s="4" t="s">
        <v>375</v>
      </c>
      <c r="E74" s="18" t="s">
        <v>376</v>
      </c>
      <c r="G74" s="5"/>
      <c r="H74" s="50"/>
      <c r="I74" s="195" t="str">
        <f>IF(ISBLANK(H74),"",VLOOKUP(H74,tegevusalad!$A$7:$B$188,2,FALSE))</f>
        <v/>
      </c>
      <c r="K74" s="428" t="str">
        <f t="shared" si="0"/>
        <v>2200411000</v>
      </c>
      <c r="L74" s="1" t="str">
        <f t="shared" si="1"/>
        <v>Tallinna Brüsseli esindus</v>
      </c>
      <c r="M74" s="6" t="str">
        <f t="shared" si="5"/>
        <v>01112</v>
      </c>
    </row>
    <row r="75" spans="1:13" x14ac:dyDescent="0.2">
      <c r="B75" s="4" t="s">
        <v>4285</v>
      </c>
      <c r="E75" s="18" t="s">
        <v>6140</v>
      </c>
      <c r="G75" s="5"/>
      <c r="H75" s="50"/>
      <c r="I75" s="195" t="str">
        <f>IF(ISBLANK(H75),"",VLOOKUP(H75,tegevusalad!$A$7:$B$188,2,FALSE))</f>
        <v/>
      </c>
      <c r="K75" s="428" t="str">
        <f t="shared" si="0"/>
        <v>2200421000</v>
      </c>
      <c r="L75" s="1" t="str">
        <f t="shared" si="1"/>
        <v>LogON Baltic</v>
      </c>
      <c r="M75" s="6" t="str">
        <f t="shared" si="5"/>
        <v>01112</v>
      </c>
    </row>
    <row r="76" spans="1:13" x14ac:dyDescent="0.2">
      <c r="B76" s="4" t="s">
        <v>6184</v>
      </c>
      <c r="E76" s="18" t="s">
        <v>6185</v>
      </c>
      <c r="G76" s="5"/>
      <c r="H76" s="50"/>
      <c r="I76" s="195" t="str">
        <f>IF(ISBLANK(H76),"",VLOOKUP(H76,tegevusalad!$A$7:$B$188,2,FALSE))</f>
        <v/>
      </c>
      <c r="K76" s="428" t="str">
        <f t="shared" si="0"/>
        <v>2200422000</v>
      </c>
      <c r="L76" s="1" t="str">
        <f t="shared" si="1"/>
        <v>RAIN</v>
      </c>
      <c r="M76" s="6" t="str">
        <f t="shared" si="5"/>
        <v>01112</v>
      </c>
    </row>
    <row r="77" spans="1:13" x14ac:dyDescent="0.2">
      <c r="B77" s="4" t="s">
        <v>829</v>
      </c>
      <c r="E77" s="18" t="s">
        <v>5316</v>
      </c>
      <c r="G77" s="5"/>
      <c r="H77" s="50"/>
      <c r="I77" s="195" t="str">
        <f>IF(ISBLANK(H77),"",VLOOKUP(H77,tegevusalad!$A$7:$B$188,2,FALSE))</f>
        <v/>
      </c>
      <c r="K77" s="428" t="str">
        <f t="shared" si="0"/>
        <v>2200423000</v>
      </c>
      <c r="L77" s="1" t="str">
        <f t="shared" si="1"/>
        <v>BaltMetInvest</v>
      </c>
      <c r="M77" s="6" t="str">
        <f t="shared" si="5"/>
        <v>01112</v>
      </c>
    </row>
    <row r="78" spans="1:13" x14ac:dyDescent="0.2">
      <c r="B78" s="4" t="s">
        <v>4627</v>
      </c>
      <c r="E78" s="18" t="s">
        <v>4471</v>
      </c>
      <c r="G78" s="5"/>
      <c r="H78" s="50"/>
      <c r="I78" s="195" t="str">
        <f>IF(ISBLANK(H78),"",VLOOKUP(H78,tegevusalad!$A$7:$B$188,2,FALSE))</f>
        <v/>
      </c>
      <c r="K78" s="428" t="str">
        <f t="shared" si="0"/>
        <v>2200424000</v>
      </c>
      <c r="L78" s="1" t="str">
        <f t="shared" si="1"/>
        <v>Strateeg</v>
      </c>
      <c r="M78" s="6" t="str">
        <f t="shared" si="5"/>
        <v>01112</v>
      </c>
    </row>
    <row r="79" spans="1:13" x14ac:dyDescent="0.2">
      <c r="B79" s="4" t="s">
        <v>6656</v>
      </c>
      <c r="E79" s="18" t="s">
        <v>6657</v>
      </c>
      <c r="G79" s="5"/>
      <c r="H79" s="50"/>
      <c r="I79" s="195" t="str">
        <f>IF(ISBLANK(H79),"",VLOOKUP(H79,tegevusalad!$A$7:$B$188,2,FALSE))</f>
        <v/>
      </c>
      <c r="K79" s="428" t="str">
        <f t="shared" si="0"/>
        <v>2200425000</v>
      </c>
      <c r="L79" s="1" t="str">
        <f t="shared" si="1"/>
        <v>ISKE</v>
      </c>
      <c r="M79" s="6" t="str">
        <f t="shared" si="5"/>
        <v>01112</v>
      </c>
    </row>
    <row r="80" spans="1:13" x14ac:dyDescent="0.2">
      <c r="B80" s="4" t="s">
        <v>5088</v>
      </c>
      <c r="E80" s="18" t="s">
        <v>2195</v>
      </c>
      <c r="G80" s="5"/>
      <c r="H80" s="50"/>
      <c r="I80" s="195" t="str">
        <f>IF(ISBLANK(H80),"",VLOOKUP(H80,tegevusalad!$A$7:$B$188,2,FALSE))</f>
        <v/>
      </c>
      <c r="K80" s="428" t="str">
        <f t="shared" si="0"/>
        <v>2200426000</v>
      </c>
      <c r="L80" s="1" t="str">
        <f t="shared" si="1"/>
        <v>Basaar</v>
      </c>
      <c r="M80" s="6" t="str">
        <f t="shared" si="5"/>
        <v>01112</v>
      </c>
    </row>
    <row r="81" spans="1:13" x14ac:dyDescent="0.2">
      <c r="B81" s="4" t="s">
        <v>2196</v>
      </c>
      <c r="E81" s="18" t="s">
        <v>6614</v>
      </c>
      <c r="G81" s="5"/>
      <c r="H81" s="50"/>
      <c r="I81" s="195" t="str">
        <f>IF(ISBLANK(H81),"",VLOOKUP(H81,tegevusalad!$A$7:$B$188,2,FALSE))</f>
        <v/>
      </c>
      <c r="K81" s="428" t="str">
        <f t="shared" si="0"/>
        <v>2200427000</v>
      </c>
      <c r="L81" s="1" t="str">
        <f t="shared" si="1"/>
        <v>Veebilehe tõlkimine</v>
      </c>
      <c r="M81" s="6" t="str">
        <f t="shared" si="5"/>
        <v>01112</v>
      </c>
    </row>
    <row r="82" spans="1:13" x14ac:dyDescent="0.2">
      <c r="B82" s="4" t="s">
        <v>6088</v>
      </c>
      <c r="E82" s="18" t="s">
        <v>6400</v>
      </c>
      <c r="G82" s="5"/>
      <c r="H82" s="50"/>
      <c r="I82" s="195" t="str">
        <f>IF(ISBLANK(H82),"",VLOOKUP(H82,tegevusalad!$A$7:$B$188,2,FALSE))</f>
        <v/>
      </c>
      <c r="K82" s="428" t="str">
        <f t="shared" si="0"/>
        <v>2200428000</v>
      </c>
      <c r="L82" s="1" t="str">
        <f t="shared" si="1"/>
        <v>Tln avalike teenuste andmekogu arendus</v>
      </c>
      <c r="M82" s="6" t="str">
        <f t="shared" si="5"/>
        <v>01112</v>
      </c>
    </row>
    <row r="83" spans="1:13" x14ac:dyDescent="0.2">
      <c r="B83" s="4" t="s">
        <v>10127</v>
      </c>
      <c r="E83" s="15" t="s">
        <v>10128</v>
      </c>
      <c r="G83" s="5"/>
      <c r="H83" s="50"/>
      <c r="K83" s="428" t="str">
        <f t="shared" si="0"/>
        <v>2200431000</v>
      </c>
      <c r="L83" s="1" t="str">
        <f t="shared" si="1"/>
        <v>Uurimustööd</v>
      </c>
      <c r="M83" s="6" t="str">
        <f t="shared" si="5"/>
        <v>01112</v>
      </c>
    </row>
    <row r="84" spans="1:13" x14ac:dyDescent="0.2">
      <c r="B84" s="4" t="s">
        <v>10129</v>
      </c>
      <c r="E84" s="15" t="s">
        <v>10130</v>
      </c>
      <c r="G84" s="5"/>
      <c r="H84" s="50"/>
      <c r="K84" s="428" t="str">
        <f t="shared" si="0"/>
        <v>2200433000</v>
      </c>
      <c r="L84" s="1" t="str">
        <f t="shared" si="1"/>
        <v>Statistilised kogumikud</v>
      </c>
      <c r="M84" s="6" t="str">
        <f t="shared" si="5"/>
        <v>01112</v>
      </c>
    </row>
    <row r="85" spans="1:13" x14ac:dyDescent="0.2">
      <c r="B85" s="6" t="s">
        <v>5584</v>
      </c>
      <c r="C85" s="6"/>
      <c r="D85" s="6"/>
      <c r="E85" s="6" t="s">
        <v>5585</v>
      </c>
      <c r="G85" s="5"/>
      <c r="H85" s="50"/>
      <c r="I85" s="195" t="str">
        <f>IF(ISBLANK(H85),"",VLOOKUP(H85,tegevusalad!$A$7:$B$188,2,FALSE))</f>
        <v/>
      </c>
      <c r="K85" s="428" t="str">
        <f t="shared" si="0"/>
        <v>2200499000</v>
      </c>
      <c r="L85" s="1" t="str">
        <f t="shared" si="1"/>
        <v>tg arendustegevus - jaotamata</v>
      </c>
      <c r="M85" s="6" t="str">
        <f>IF(ISBLANK(H85),M82,H85)</f>
        <v>01112</v>
      </c>
    </row>
    <row r="86" spans="1:13" x14ac:dyDescent="0.2">
      <c r="E86" s="18"/>
      <c r="G86" s="5"/>
      <c r="H86" s="50"/>
      <c r="I86" s="195" t="str">
        <f>IF(ISBLANK(H86),"",VLOOKUP(H86,tegevusalad!$A$7:$B$188,2,FALSE))</f>
        <v/>
      </c>
      <c r="K86" s="428" t="str">
        <f t="shared" si="0"/>
        <v/>
      </c>
      <c r="L86" s="1" t="str">
        <f t="shared" si="1"/>
        <v/>
      </c>
    </row>
    <row r="87" spans="1:13" x14ac:dyDescent="0.2">
      <c r="A87" s="4" t="s">
        <v>7307</v>
      </c>
      <c r="D87" s="4" t="s">
        <v>5504</v>
      </c>
      <c r="I87" s="195" t="str">
        <f>IF(ISBLANK(H87),"",VLOOKUP(H87,tegevusalad!$A$7:$B$188,2,FALSE))</f>
        <v/>
      </c>
      <c r="K87" s="428" t="str">
        <f t="shared" si="0"/>
        <v>2200500000</v>
      </c>
      <c r="L87" s="1" t="str">
        <f t="shared" si="1"/>
        <v>Personalijuhtimine</v>
      </c>
    </row>
    <row r="88" spans="1:13" x14ac:dyDescent="0.2">
      <c r="B88" s="4" t="s">
        <v>6075</v>
      </c>
      <c r="E88" s="4" t="s">
        <v>6422</v>
      </c>
      <c r="H88" s="50" t="s">
        <v>5276</v>
      </c>
      <c r="I88" s="195" t="str">
        <f>IF(ISBLANK(H88),"",VLOOKUP(H88,tegevusalad!$A$7:$B$188,2,FALSE))</f>
        <v>Valla- ja linnavalitsus</v>
      </c>
      <c r="K88" s="428" t="str">
        <f t="shared" si="0"/>
        <v>2200511000</v>
      </c>
      <c r="L88" s="1" t="str">
        <f t="shared" si="1"/>
        <v>valik ja värbamine</v>
      </c>
      <c r="M88" s="6" t="str">
        <f t="shared" si="5"/>
        <v>01112</v>
      </c>
    </row>
    <row r="89" spans="1:13" x14ac:dyDescent="0.2">
      <c r="B89" s="4" t="s">
        <v>6423</v>
      </c>
      <c r="E89" s="4" t="s">
        <v>6104</v>
      </c>
      <c r="H89" s="50"/>
      <c r="I89" s="195" t="str">
        <f>IF(ISBLANK(H89),"",VLOOKUP(H89,tegevusalad!$A$7:$B$188,2,FALSE))</f>
        <v/>
      </c>
      <c r="K89" s="428" t="str">
        <f t="shared" si="0"/>
        <v>2200512000</v>
      </c>
      <c r="L89" s="1" t="str">
        <f t="shared" si="1"/>
        <v>personaliarendus</v>
      </c>
      <c r="M89" s="6" t="str">
        <f t="shared" si="5"/>
        <v>01112</v>
      </c>
    </row>
    <row r="90" spans="1:13" x14ac:dyDescent="0.2">
      <c r="C90" s="4" t="s">
        <v>3717</v>
      </c>
      <c r="F90" s="4" t="s">
        <v>1870</v>
      </c>
      <c r="H90" s="50" t="s">
        <v>5276</v>
      </c>
      <c r="I90" s="195" t="str">
        <f>IF(ISBLANK(H90),"",VLOOKUP(H90,tegevusalad!$A$7:$B$188,2,FALSE))</f>
        <v>Valla- ja linnavalitsus</v>
      </c>
      <c r="K90" s="428" t="str">
        <f t="shared" si="0"/>
        <v>2200512010</v>
      </c>
      <c r="L90" s="1" t="str">
        <f t="shared" si="1"/>
        <v>koolitus</v>
      </c>
      <c r="M90" s="6" t="str">
        <f t="shared" si="5"/>
        <v>01112</v>
      </c>
    </row>
    <row r="91" spans="1:13" x14ac:dyDescent="0.2">
      <c r="C91" s="4" t="s">
        <v>7935</v>
      </c>
      <c r="F91" s="4" t="s">
        <v>6104</v>
      </c>
      <c r="H91" s="50" t="s">
        <v>5277</v>
      </c>
      <c r="I91" s="195" t="str">
        <f>IF(ISBLANK(H91),"",VLOOKUP(H91,tegevusalad!$A$7:$B$188,2,FALSE))</f>
        <v>Muud üldised teenused</v>
      </c>
      <c r="K91" s="428" t="str">
        <f t="shared" si="0"/>
        <v>2200512990</v>
      </c>
      <c r="L91" s="1" t="str">
        <f t="shared" si="1"/>
        <v>personaliarendus</v>
      </c>
      <c r="M91" s="6" t="str">
        <f t="shared" si="5"/>
        <v>01330</v>
      </c>
    </row>
    <row r="92" spans="1:13" x14ac:dyDescent="0.2">
      <c r="B92" s="4" t="s">
        <v>6688</v>
      </c>
      <c r="E92" s="4" t="s">
        <v>6689</v>
      </c>
      <c r="H92" s="50" t="s">
        <v>5276</v>
      </c>
      <c r="I92" s="195" t="str">
        <f>IF(ISBLANK(H92),"",VLOOKUP(H92,tegevusalad!$A$7:$B$188,2,FALSE))</f>
        <v>Valla- ja linnavalitsus</v>
      </c>
      <c r="K92" s="428" t="str">
        <f t="shared" si="0"/>
        <v>2200513000</v>
      </c>
      <c r="L92" s="1" t="str">
        <f t="shared" si="1"/>
        <v>töötervishoid</v>
      </c>
      <c r="M92" s="6" t="str">
        <f t="shared" si="5"/>
        <v>01112</v>
      </c>
    </row>
    <row r="93" spans="1:13" x14ac:dyDescent="0.2">
      <c r="B93" s="6" t="s">
        <v>5582</v>
      </c>
      <c r="C93" s="6"/>
      <c r="D93" s="6"/>
      <c r="E93" s="6" t="s">
        <v>5583</v>
      </c>
      <c r="H93" s="50" t="s">
        <v>5276</v>
      </c>
      <c r="I93" s="195" t="str">
        <f>IF(ISBLANK(H93),"",VLOOKUP(H93,tegevusalad!$A$7:$B$188,2,FALSE))</f>
        <v>Valla- ja linnavalitsus</v>
      </c>
      <c r="K93" s="428" t="str">
        <f t="shared" si="0"/>
        <v>2200599000</v>
      </c>
      <c r="L93" s="1" t="str">
        <f t="shared" si="1"/>
        <v>tg personalijuhtimine - jaotamata</v>
      </c>
      <c r="M93" s="6" t="str">
        <f t="shared" si="5"/>
        <v>01112</v>
      </c>
    </row>
    <row r="94" spans="1:13" x14ac:dyDescent="0.2">
      <c r="H94" s="61"/>
      <c r="I94" s="195" t="str">
        <f>IF(ISBLANK(H94),"",VLOOKUP(H94,tegevusalad!$A$7:$B$188,2,FALSE))</f>
        <v/>
      </c>
      <c r="K94" s="428" t="str">
        <f t="shared" si="0"/>
        <v/>
      </c>
      <c r="L94" s="1" t="str">
        <f t="shared" si="1"/>
        <v/>
      </c>
    </row>
    <row r="95" spans="1:13" x14ac:dyDescent="0.2">
      <c r="A95" s="4" t="s">
        <v>9257</v>
      </c>
      <c r="D95" s="4" t="s">
        <v>9258</v>
      </c>
      <c r="H95" s="61"/>
      <c r="K95" s="428" t="str">
        <f t="shared" ref="K95" si="11">SUBSTITUTE(A95," ","")&amp;SUBSTITUTE(B95," ","")&amp;SUBSTITUTE(C95," ","")</f>
        <v>2200700000</v>
      </c>
      <c r="L95" s="1" t="str">
        <f t="shared" ref="L95" si="12">D95&amp;E95&amp;F95&amp;G95</f>
        <v>Õigusteenused</v>
      </c>
    </row>
    <row r="96" spans="1:13" x14ac:dyDescent="0.2">
      <c r="C96" s="4" t="s">
        <v>9259</v>
      </c>
      <c r="F96" s="4" t="s">
        <v>3789</v>
      </c>
      <c r="H96" s="50" t="s">
        <v>5276</v>
      </c>
      <c r="I96" s="195" t="str">
        <f>IF(ISBLANK(H96),"",VLOOKUP(H96,tegevusalad!$A$7:$B$188,2,FALSE))</f>
        <v>Valla- ja linnavalitsus</v>
      </c>
      <c r="K96" s="428" t="str">
        <f t="shared" ref="K96:K98" si="13">SUBSTITUTE(A96," ","")&amp;SUBSTITUTE(B96," ","")&amp;SUBSTITUTE(C96," ","")</f>
        <v>2200701000</v>
      </c>
      <c r="L96" s="1" t="str">
        <f t="shared" ref="L96:L98" si="14">D96&amp;E96&amp;F96&amp;G96</f>
        <v>juriidilised teenused</v>
      </c>
      <c r="M96" s="6" t="str">
        <f t="shared" si="5"/>
        <v>01112</v>
      </c>
    </row>
    <row r="97" spans="1:13" x14ac:dyDescent="0.2">
      <c r="C97" s="4" t="s">
        <v>9260</v>
      </c>
      <c r="F97" s="4" t="s">
        <v>7258</v>
      </c>
      <c r="H97" s="50" t="s">
        <v>5276</v>
      </c>
      <c r="I97" s="195" t="str">
        <f>IF(ISBLANK(H97),"",VLOOKUP(H97,tegevusalad!$A$7:$B$188,2,FALSE))</f>
        <v>Valla- ja linnavalitsus</v>
      </c>
      <c r="K97" s="428" t="str">
        <f t="shared" si="13"/>
        <v>2200791000</v>
      </c>
      <c r="L97" s="1" t="str">
        <f t="shared" si="14"/>
        <v>ühekordsed kohtuvaidlused</v>
      </c>
      <c r="M97" s="6" t="str">
        <f t="shared" si="5"/>
        <v>01112</v>
      </c>
    </row>
    <row r="98" spans="1:13" x14ac:dyDescent="0.2">
      <c r="B98" s="4" t="s">
        <v>9261</v>
      </c>
      <c r="E98" s="4" t="s">
        <v>9262</v>
      </c>
      <c r="H98" s="61"/>
      <c r="K98" s="428" t="str">
        <f t="shared" si="13"/>
        <v>2200799000</v>
      </c>
      <c r="L98" s="1" t="str">
        <f t="shared" si="14"/>
        <v>juriidilised teenused ja ühekordsed kohtuvaidlused</v>
      </c>
      <c r="M98" s="6" t="str">
        <f t="shared" si="5"/>
        <v>01112</v>
      </c>
    </row>
    <row r="99" spans="1:13" x14ac:dyDescent="0.2">
      <c r="H99" s="61"/>
      <c r="K99" s="428"/>
      <c r="L99" s="1"/>
    </row>
    <row r="100" spans="1:13" x14ac:dyDescent="0.2">
      <c r="A100" s="4" t="s">
        <v>2964</v>
      </c>
      <c r="D100" s="4" t="s">
        <v>2965</v>
      </c>
      <c r="H100" s="50" t="s">
        <v>5276</v>
      </c>
      <c r="I100" s="195" t="str">
        <f>IF(ISBLANK(H100),"",VLOOKUP(H100,tegevusalad!$A$7:$B$188,2,FALSE))</f>
        <v>Valla- ja linnavalitsus</v>
      </c>
      <c r="K100" s="428" t="str">
        <f t="shared" ref="K100:K176" si="15">SUBSTITUTE(A100," ","")&amp;SUBSTITUTE(B100," ","")&amp;SUBSTITUTE(C100," ","")</f>
        <v>2200800000</v>
      </c>
      <c r="L100" s="1" t="str">
        <f t="shared" ref="L100:L177" si="16">D100&amp;E100&amp;F100&amp;G100</f>
        <v>Haldusteenused</v>
      </c>
      <c r="M100" s="6" t="str">
        <f>IF(ISBLANK(H100),M94,H100)</f>
        <v>01112</v>
      </c>
    </row>
    <row r="101" spans="1:13" x14ac:dyDescent="0.2">
      <c r="B101" s="4" t="s">
        <v>1467</v>
      </c>
      <c r="E101" s="4" t="s">
        <v>1997</v>
      </c>
      <c r="H101" s="50"/>
      <c r="I101" s="195" t="str">
        <f>IF(ISBLANK(H101),"",VLOOKUP(H101,tegevusalad!$A$7:$B$188,2,FALSE))</f>
        <v/>
      </c>
      <c r="K101" s="428" t="str">
        <f t="shared" si="15"/>
        <v>2200811000</v>
      </c>
      <c r="L101" s="1" t="str">
        <f t="shared" si="16"/>
        <v>infrastruktuuri haldamine</v>
      </c>
      <c r="M101" s="6" t="str">
        <f t="shared" si="5"/>
        <v>01112</v>
      </c>
    </row>
    <row r="102" spans="1:13" x14ac:dyDescent="0.2">
      <c r="B102" s="4" t="s">
        <v>5062</v>
      </c>
      <c r="E102" s="4" t="s">
        <v>5063</v>
      </c>
      <c r="H102" s="50"/>
      <c r="I102" s="195" t="str">
        <f>IF(ISBLANK(H102),"",VLOOKUP(H102,tegevusalad!$A$7:$B$188,2,FALSE))</f>
        <v/>
      </c>
      <c r="K102" s="428" t="str">
        <f t="shared" si="15"/>
        <v>2200812000</v>
      </c>
      <c r="L102" s="1" t="str">
        <f t="shared" si="16"/>
        <v>varustusteenused</v>
      </c>
      <c r="M102" s="6" t="str">
        <f t="shared" si="5"/>
        <v>01112</v>
      </c>
    </row>
    <row r="103" spans="1:13" x14ac:dyDescent="0.2">
      <c r="B103" s="4" t="s">
        <v>5167</v>
      </c>
      <c r="E103" s="4" t="s">
        <v>2853</v>
      </c>
      <c r="H103" s="50"/>
      <c r="I103" s="195" t="str">
        <f>IF(ISBLANK(H103),"",VLOOKUP(H103,tegevusalad!$A$7:$B$188,2,FALSE))</f>
        <v/>
      </c>
      <c r="K103" s="428" t="str">
        <f t="shared" si="15"/>
        <v>2200813000</v>
      </c>
      <c r="L103" s="1" t="str">
        <f t="shared" si="16"/>
        <v>transporditeenused</v>
      </c>
      <c r="M103" s="6" t="str">
        <f t="shared" ref="M103:M180" si="17">IF(ISBLANK(H103),M102,H103)</f>
        <v>01112</v>
      </c>
    </row>
    <row r="104" spans="1:13" x14ac:dyDescent="0.2">
      <c r="B104" s="18" t="s">
        <v>373</v>
      </c>
      <c r="E104" s="4" t="s">
        <v>374</v>
      </c>
      <c r="H104" s="50"/>
      <c r="I104" s="195" t="str">
        <f>IF(ISBLANK(H104),"",VLOOKUP(H104,tegevusalad!$A$7:$B$188,2,FALSE))</f>
        <v/>
      </c>
      <c r="K104" s="428" t="str">
        <f t="shared" si="15"/>
        <v>2200820000</v>
      </c>
      <c r="L104" s="1" t="str">
        <f t="shared" si="16"/>
        <v>Raekoda</v>
      </c>
      <c r="M104" s="6" t="str">
        <f t="shared" si="17"/>
        <v>01112</v>
      </c>
    </row>
    <row r="105" spans="1:13" x14ac:dyDescent="0.2">
      <c r="B105" s="6" t="s">
        <v>383</v>
      </c>
      <c r="C105" s="6"/>
      <c r="D105" s="6"/>
      <c r="E105" s="6" t="s">
        <v>5581</v>
      </c>
      <c r="H105" s="50"/>
      <c r="I105" s="195" t="str">
        <f>IF(ISBLANK(H105),"",VLOOKUP(H105,tegevusalad!$A$7:$B$188,2,FALSE))</f>
        <v/>
      </c>
      <c r="K105" s="428" t="str">
        <f t="shared" si="15"/>
        <v>2200899000</v>
      </c>
      <c r="L105" s="1" t="str">
        <f t="shared" si="16"/>
        <v>tg haldusteenused - jaotamata</v>
      </c>
      <c r="M105" s="6" t="str">
        <f t="shared" si="17"/>
        <v>01112</v>
      </c>
    </row>
    <row r="106" spans="1:13" x14ac:dyDescent="0.2">
      <c r="B106" s="6"/>
      <c r="C106" s="6"/>
      <c r="D106" s="6"/>
      <c r="E106" s="6"/>
      <c r="H106" s="50"/>
      <c r="I106" s="195" t="str">
        <f>IF(ISBLANK(H106),"",VLOOKUP(H106,tegevusalad!$A$7:$B$188,2,FALSE))</f>
        <v/>
      </c>
      <c r="K106" s="428" t="str">
        <f t="shared" si="15"/>
        <v/>
      </c>
      <c r="L106" s="1" t="str">
        <f t="shared" si="16"/>
        <v/>
      </c>
    </row>
    <row r="107" spans="1:13" x14ac:dyDescent="0.2">
      <c r="A107" s="4" t="s">
        <v>168</v>
      </c>
      <c r="D107" s="4" t="s">
        <v>169</v>
      </c>
      <c r="H107" s="50" t="s">
        <v>5276</v>
      </c>
      <c r="I107" s="195" t="str">
        <f>IF(ISBLANK(H107),"",VLOOKUP(H107,tegevusalad!$A$7:$B$188,2,FALSE))</f>
        <v>Valla- ja linnavalitsus</v>
      </c>
      <c r="K107" s="428" t="str">
        <f t="shared" si="15"/>
        <v>2200900000</v>
      </c>
      <c r="L107" s="1" t="str">
        <f t="shared" si="16"/>
        <v>Siseaudit</v>
      </c>
      <c r="M107" s="6" t="str">
        <f t="shared" si="17"/>
        <v>01112</v>
      </c>
    </row>
    <row r="108" spans="1:13" x14ac:dyDescent="0.2">
      <c r="B108" s="4" t="s">
        <v>170</v>
      </c>
      <c r="E108" s="4" t="s">
        <v>11</v>
      </c>
      <c r="H108" s="50"/>
      <c r="I108" s="195" t="str">
        <f>IF(ISBLANK(H108),"",VLOOKUP(H108,tegevusalad!$A$7:$B$188,2,FALSE))</f>
        <v/>
      </c>
      <c r="K108" s="428" t="str">
        <f t="shared" si="15"/>
        <v>2200911000</v>
      </c>
      <c r="L108" s="1" t="str">
        <f t="shared" si="16"/>
        <v>siseaudit</v>
      </c>
      <c r="M108" s="6" t="str">
        <f t="shared" si="17"/>
        <v>01112</v>
      </c>
    </row>
    <row r="109" spans="1:13" x14ac:dyDescent="0.2">
      <c r="H109" s="50"/>
      <c r="I109" s="195" t="str">
        <f>IF(ISBLANK(H109),"",VLOOKUP(H109,tegevusalad!$A$7:$B$188,2,FALSE))</f>
        <v/>
      </c>
      <c r="K109" s="428" t="str">
        <f t="shared" si="15"/>
        <v/>
      </c>
      <c r="L109" s="1" t="str">
        <f t="shared" si="16"/>
        <v/>
      </c>
    </row>
    <row r="110" spans="1:13" x14ac:dyDescent="0.2">
      <c r="A110" s="4" t="s">
        <v>171</v>
      </c>
      <c r="D110" s="4" t="s">
        <v>172</v>
      </c>
      <c r="H110" s="50" t="s">
        <v>5276</v>
      </c>
      <c r="I110" s="195" t="str">
        <f>IF(ISBLANK(H110),"",VLOOKUP(H110,tegevusalad!$A$7:$B$188,2,FALSE))</f>
        <v>Valla- ja linnavalitsus</v>
      </c>
      <c r="K110" s="428" t="str">
        <f t="shared" si="15"/>
        <v>2201000000</v>
      </c>
      <c r="L110" s="1" t="str">
        <f t="shared" si="16"/>
        <v>Finantsjuhtimine</v>
      </c>
      <c r="M110" s="6" t="str">
        <f t="shared" si="17"/>
        <v>01112</v>
      </c>
    </row>
    <row r="111" spans="1:13" x14ac:dyDescent="0.2">
      <c r="B111" s="4" t="s">
        <v>3574</v>
      </c>
      <c r="E111" s="4" t="s">
        <v>395</v>
      </c>
      <c r="H111" s="50"/>
      <c r="I111" s="195" t="str">
        <f>IF(ISBLANK(H111),"",VLOOKUP(H111,tegevusalad!$A$7:$B$188,2,FALSE))</f>
        <v/>
      </c>
      <c r="K111" s="428" t="str">
        <f t="shared" si="15"/>
        <v>2201001000</v>
      </c>
      <c r="L111" s="1" t="str">
        <f t="shared" si="16"/>
        <v>üldjuhtimine</v>
      </c>
      <c r="M111" s="6" t="str">
        <f t="shared" si="17"/>
        <v>01112</v>
      </c>
    </row>
    <row r="112" spans="1:13" x14ac:dyDescent="0.2">
      <c r="B112" s="4" t="s">
        <v>5401</v>
      </c>
      <c r="E112" s="4" t="s">
        <v>5402</v>
      </c>
      <c r="H112" s="50"/>
      <c r="I112" s="195" t="str">
        <f>IF(ISBLANK(H112),"",VLOOKUP(H112,tegevusalad!$A$7:$B$188,2,FALSE))</f>
        <v/>
      </c>
      <c r="K112" s="428" t="str">
        <f t="shared" si="15"/>
        <v>2201011000</v>
      </c>
      <c r="L112" s="1" t="str">
        <f t="shared" si="16"/>
        <v>planeerimine</v>
      </c>
      <c r="M112" s="6" t="str">
        <f t="shared" si="17"/>
        <v>01112</v>
      </c>
    </row>
    <row r="113" spans="1:13" x14ac:dyDescent="0.2">
      <c r="B113" s="4" t="s">
        <v>5403</v>
      </c>
      <c r="E113" s="4" t="s">
        <v>6900</v>
      </c>
      <c r="H113" s="50"/>
      <c r="I113" s="195" t="str">
        <f>IF(ISBLANK(H113),"",VLOOKUP(H113,tegevusalad!$A$7:$B$188,2,FALSE))</f>
        <v/>
      </c>
      <c r="K113" s="428" t="str">
        <f t="shared" si="15"/>
        <v>2201012000</v>
      </c>
      <c r="L113" s="1" t="str">
        <f t="shared" si="16"/>
        <v>arvestus</v>
      </c>
      <c r="M113" s="6" t="str">
        <f t="shared" si="17"/>
        <v>01112</v>
      </c>
    </row>
    <row r="114" spans="1:13" x14ac:dyDescent="0.2">
      <c r="B114" s="4" t="s">
        <v>2495</v>
      </c>
      <c r="E114" s="4" t="s">
        <v>1133</v>
      </c>
      <c r="H114" s="50"/>
      <c r="I114" s="195" t="str">
        <f>IF(ISBLANK(H114),"",VLOOKUP(H114,tegevusalad!$A$7:$B$188,2,FALSE))</f>
        <v/>
      </c>
      <c r="K114" s="428" t="str">
        <f t="shared" si="15"/>
        <v>2201013000</v>
      </c>
      <c r="L114" s="1" t="str">
        <f t="shared" si="16"/>
        <v>rahahaldus</v>
      </c>
      <c r="M114" s="6" t="str">
        <f t="shared" si="17"/>
        <v>01112</v>
      </c>
    </row>
    <row r="115" spans="1:13" x14ac:dyDescent="0.2">
      <c r="C115" s="4" t="s">
        <v>3547</v>
      </c>
      <c r="F115" s="4" t="s">
        <v>3572</v>
      </c>
      <c r="H115" s="50"/>
      <c r="I115" s="195" t="str">
        <f>IF(ISBLANK(H115),"",VLOOKUP(H115,tegevusalad!$A$7:$B$188,2,FALSE))</f>
        <v/>
      </c>
      <c r="K115" s="428" t="str">
        <f t="shared" si="15"/>
        <v>2201013100</v>
      </c>
      <c r="L115" s="1" t="str">
        <f t="shared" si="16"/>
        <v>reitingu uuendamine</v>
      </c>
      <c r="M115" s="6" t="str">
        <f t="shared" si="17"/>
        <v>01112</v>
      </c>
    </row>
    <row r="116" spans="1:13" x14ac:dyDescent="0.2">
      <c r="C116" s="4" t="s">
        <v>3571</v>
      </c>
      <c r="F116" s="4" t="s">
        <v>3573</v>
      </c>
      <c r="H116" s="50"/>
      <c r="I116" s="195" t="str">
        <f>IF(ISBLANK(H116),"",VLOOKUP(H116,tegevusalad!$A$7:$B$188,2,FALSE))</f>
        <v/>
      </c>
      <c r="K116" s="428" t="str">
        <f t="shared" si="15"/>
        <v>2211013990</v>
      </c>
      <c r="L116" s="1" t="str">
        <f t="shared" si="16"/>
        <v>muu rahahaldus</v>
      </c>
      <c r="M116" s="6" t="str">
        <f t="shared" si="17"/>
        <v>01112</v>
      </c>
    </row>
    <row r="117" spans="1:13" x14ac:dyDescent="0.2">
      <c r="B117" s="4" t="s">
        <v>2496</v>
      </c>
      <c r="E117" s="4" t="s">
        <v>1134</v>
      </c>
      <c r="H117" s="50"/>
      <c r="I117" s="195" t="str">
        <f>IF(ISBLANK(H117),"",VLOOKUP(H117,tegevusalad!$A$7:$B$188,2,FALSE))</f>
        <v/>
      </c>
      <c r="K117" s="428" t="str">
        <f t="shared" si="15"/>
        <v>2201021000</v>
      </c>
      <c r="L117" s="1" t="str">
        <f t="shared" si="16"/>
        <v>finantsinfosüsteemide arendus</v>
      </c>
      <c r="M117" s="6" t="str">
        <f t="shared" si="17"/>
        <v>01112</v>
      </c>
    </row>
    <row r="118" spans="1:13" x14ac:dyDescent="0.2">
      <c r="C118" s="4" t="s">
        <v>5040</v>
      </c>
      <c r="F118" s="4" t="s">
        <v>4207</v>
      </c>
      <c r="H118" s="50"/>
      <c r="I118" s="195" t="str">
        <f>IF(ISBLANK(H118),"",VLOOKUP(H118,tegevusalad!$A$7:$B$188,2,FALSE))</f>
        <v/>
      </c>
      <c r="K118" s="428" t="str">
        <f t="shared" si="15"/>
        <v>2201021100</v>
      </c>
      <c r="L118" s="1" t="str">
        <f t="shared" si="16"/>
        <v xml:space="preserve">finantsjuhtimise infosüsteemi haldamine </v>
      </c>
      <c r="M118" s="6" t="str">
        <f t="shared" si="17"/>
        <v>01112</v>
      </c>
    </row>
    <row r="119" spans="1:13" x14ac:dyDescent="0.2">
      <c r="C119" s="4" t="s">
        <v>888</v>
      </c>
      <c r="F119" s="4" t="s">
        <v>396</v>
      </c>
      <c r="H119" s="50"/>
      <c r="I119" s="195" t="str">
        <f>IF(ISBLANK(H119),"",VLOOKUP(H119,tegevusalad!$A$7:$B$188,2,FALSE))</f>
        <v/>
      </c>
      <c r="K119" s="428" t="str">
        <f t="shared" si="15"/>
        <v>2201021200</v>
      </c>
      <c r="L119" s="1" t="str">
        <f t="shared" si="16"/>
        <v>Finantsjuhtimise mudelile ülemineku kulud</v>
      </c>
      <c r="M119" s="6" t="str">
        <f t="shared" si="17"/>
        <v>01112</v>
      </c>
    </row>
    <row r="120" spans="1:13" x14ac:dyDescent="0.2">
      <c r="C120" s="4" t="s">
        <v>2760</v>
      </c>
      <c r="F120" s="4" t="s">
        <v>3216</v>
      </c>
      <c r="H120" s="50"/>
      <c r="I120" s="195" t="str">
        <f>IF(ISBLANK(H120),"",VLOOKUP(H120,tegevusalad!$A$7:$B$188,2,FALSE))</f>
        <v/>
      </c>
      <c r="K120" s="428" t="str">
        <f t="shared" si="15"/>
        <v>2201021990</v>
      </c>
      <c r="L120" s="1" t="str">
        <f t="shared" si="16"/>
        <v>muu finantsinfosüsteemi arendus</v>
      </c>
      <c r="M120" s="6" t="str">
        <f t="shared" si="17"/>
        <v>01112</v>
      </c>
    </row>
    <row r="121" spans="1:13" x14ac:dyDescent="0.2">
      <c r="B121" s="4" t="s">
        <v>1575</v>
      </c>
      <c r="E121" s="4" t="s">
        <v>11450</v>
      </c>
      <c r="H121" s="50"/>
      <c r="I121" s="195" t="str">
        <f>IF(ISBLANK(H121),"",VLOOKUP(H121,tegevusalad!$A$7:$B$188,2,FALSE))</f>
        <v/>
      </c>
      <c r="K121" s="428" t="str">
        <f t="shared" si="15"/>
        <v>2201022000</v>
      </c>
      <c r="L121" s="1" t="str">
        <f t="shared" si="16"/>
        <v>finantsinfosüsteem</v>
      </c>
      <c r="M121" s="6" t="str">
        <f t="shared" si="17"/>
        <v>01112</v>
      </c>
    </row>
    <row r="122" spans="1:13" x14ac:dyDescent="0.2">
      <c r="B122" s="4" t="s">
        <v>11976</v>
      </c>
      <c r="E122" s="4" t="s">
        <v>767</v>
      </c>
      <c r="H122" s="50"/>
      <c r="K122" s="428" t="str">
        <f t="shared" ref="K122:K123" si="18">SUBSTITUTE(A122," ","")&amp;SUBSTITUTE(B122," ","")&amp;SUBSTITUTE(C122," ","")</f>
        <v>2201031000</v>
      </c>
      <c r="L122" s="1" t="str">
        <f t="shared" ref="L122:L123" si="19">D122&amp;E122&amp;F122&amp;G122</f>
        <v>välisprojektide administreerimine</v>
      </c>
      <c r="M122" s="6" t="str">
        <f t="shared" ref="M122:M123" si="20">IF(ISBLANK(H122),M121,H122)</f>
        <v>01112</v>
      </c>
    </row>
    <row r="123" spans="1:13" x14ac:dyDescent="0.2">
      <c r="C123" s="4" t="s">
        <v>11977</v>
      </c>
      <c r="F123" s="4" t="s">
        <v>767</v>
      </c>
      <c r="H123" s="50"/>
      <c r="K123" s="428" t="str">
        <f t="shared" si="18"/>
        <v>2201031010</v>
      </c>
      <c r="L123" s="1" t="str">
        <f t="shared" si="19"/>
        <v>välisprojektide administreerimine</v>
      </c>
      <c r="M123" s="6" t="str">
        <f t="shared" si="20"/>
        <v>01112</v>
      </c>
    </row>
    <row r="124" spans="1:13" x14ac:dyDescent="0.2">
      <c r="B124" s="6" t="s">
        <v>381</v>
      </c>
      <c r="C124" s="6"/>
      <c r="D124" s="6"/>
      <c r="E124" s="6" t="s">
        <v>382</v>
      </c>
      <c r="H124" s="50"/>
      <c r="I124" s="195" t="str">
        <f>IF(ISBLANK(H124),"",VLOOKUP(H124,tegevusalad!$A$7:$B$188,2,FALSE))</f>
        <v/>
      </c>
      <c r="K124" s="428" t="str">
        <f t="shared" si="15"/>
        <v>2201099000</v>
      </c>
      <c r="L124" s="1" t="str">
        <f t="shared" si="16"/>
        <v>tg finantsjuhtimine - jaotamata</v>
      </c>
      <c r="M124" s="6" t="str">
        <f>IF(ISBLANK(H124),M121,H124)</f>
        <v>01112</v>
      </c>
    </row>
    <row r="125" spans="1:13" x14ac:dyDescent="0.2">
      <c r="H125" s="50"/>
      <c r="I125" s="195" t="str">
        <f>IF(ISBLANK(H125),"",VLOOKUP(H125,tegevusalad!$A$7:$B$188,2,FALSE))</f>
        <v/>
      </c>
      <c r="K125" s="428" t="str">
        <f t="shared" si="15"/>
        <v/>
      </c>
      <c r="L125" s="1" t="str">
        <f t="shared" si="16"/>
        <v/>
      </c>
    </row>
    <row r="126" spans="1:13" x14ac:dyDescent="0.2">
      <c r="A126" s="4" t="s">
        <v>2497</v>
      </c>
      <c r="D126" s="4" t="s">
        <v>2498</v>
      </c>
      <c r="H126" s="50" t="s">
        <v>5276</v>
      </c>
      <c r="I126" s="195" t="str">
        <f>IF(ISBLANK(H126),"",VLOOKUP(H126,tegevusalad!$A$7:$B$188,2,FALSE))</f>
        <v>Valla- ja linnavalitsus</v>
      </c>
      <c r="K126" s="428" t="str">
        <f t="shared" si="15"/>
        <v>2201100000</v>
      </c>
      <c r="L126" s="1" t="str">
        <f t="shared" si="16"/>
        <v>Piirkondlikud tugiteenused</v>
      </c>
      <c r="M126" s="6" t="str">
        <f t="shared" si="17"/>
        <v>01112</v>
      </c>
    </row>
    <row r="127" spans="1:13" x14ac:dyDescent="0.2">
      <c r="B127" s="4" t="s">
        <v>7362</v>
      </c>
      <c r="E127" s="4" t="s">
        <v>1412</v>
      </c>
      <c r="H127" s="50"/>
      <c r="I127" s="195" t="str">
        <f>IF(ISBLANK(H127),"",VLOOKUP(H127,tegevusalad!$A$7:$B$188,2,FALSE))</f>
        <v/>
      </c>
      <c r="K127" s="428" t="str">
        <f t="shared" ref="K127:K141" si="21">SUBSTITUTE(A127," ","")&amp;SUBSTITUTE(B127," ","")&amp;SUBSTITUTE(C127," ","")</f>
        <v>2201120000</v>
      </c>
      <c r="L127" s="1" t="str">
        <f t="shared" ref="L127:L141" si="22">D127&amp;E127&amp;F127&amp;G127</f>
        <v>Haabersti LOV</v>
      </c>
      <c r="M127" s="6" t="str">
        <f t="shared" ref="M127:M141" si="23">IF(ISBLANK(H127),M126,H127)</f>
        <v>01112</v>
      </c>
    </row>
    <row r="128" spans="1:13" x14ac:dyDescent="0.2">
      <c r="B128" s="4" t="s">
        <v>9461</v>
      </c>
      <c r="E128" s="4" t="s">
        <v>9462</v>
      </c>
      <c r="H128" s="50"/>
      <c r="K128" s="428" t="str">
        <f t="shared" si="21"/>
        <v>2201128000</v>
      </c>
      <c r="L128" s="1" t="str">
        <f t="shared" si="22"/>
        <v>Haabersti LOV halduskogu</v>
      </c>
      <c r="M128" s="6" t="str">
        <f t="shared" si="23"/>
        <v>01112</v>
      </c>
    </row>
    <row r="129" spans="1:13" x14ac:dyDescent="0.2">
      <c r="B129" s="4" t="s">
        <v>4557</v>
      </c>
      <c r="E129" s="4" t="s">
        <v>2879</v>
      </c>
      <c r="H129" s="50"/>
      <c r="I129" s="195" t="str">
        <f>IF(ISBLANK(H129),"",VLOOKUP(H129,tegevusalad!$A$7:$B$188,2,FALSE))</f>
        <v/>
      </c>
      <c r="K129" s="428" t="str">
        <f t="shared" si="21"/>
        <v>2201130000</v>
      </c>
      <c r="L129" s="1" t="str">
        <f t="shared" si="22"/>
        <v>Kesklinna Valitsus</v>
      </c>
      <c r="M129" s="6" t="str">
        <f t="shared" si="23"/>
        <v>01112</v>
      </c>
    </row>
    <row r="130" spans="1:13" x14ac:dyDescent="0.2">
      <c r="B130" s="4" t="s">
        <v>9463</v>
      </c>
      <c r="E130" s="4" t="s">
        <v>9476</v>
      </c>
      <c r="H130" s="50"/>
      <c r="K130" s="428" t="str">
        <f t="shared" si="21"/>
        <v>2201138000</v>
      </c>
      <c r="L130" s="1" t="str">
        <f t="shared" si="22"/>
        <v>Kesklinna Valitsuse halduskogu</v>
      </c>
      <c r="M130" s="6" t="str">
        <f t="shared" si="23"/>
        <v>01112</v>
      </c>
    </row>
    <row r="131" spans="1:13" x14ac:dyDescent="0.2">
      <c r="B131" s="4" t="s">
        <v>5376</v>
      </c>
      <c r="E131" s="4" t="s">
        <v>5377</v>
      </c>
      <c r="H131" s="50"/>
      <c r="I131" s="195" t="str">
        <f>IF(ISBLANK(H131),"",VLOOKUP(H131,tegevusalad!$A$7:$B$188,2,FALSE))</f>
        <v/>
      </c>
      <c r="K131" s="428" t="str">
        <f t="shared" si="21"/>
        <v>2201140000</v>
      </c>
      <c r="L131" s="1" t="str">
        <f t="shared" si="22"/>
        <v>Kristiine LOV</v>
      </c>
      <c r="M131" s="6" t="str">
        <f t="shared" si="23"/>
        <v>01112</v>
      </c>
    </row>
    <row r="132" spans="1:13" x14ac:dyDescent="0.2">
      <c r="B132" s="4" t="s">
        <v>9464</v>
      </c>
      <c r="E132" s="4" t="s">
        <v>9470</v>
      </c>
      <c r="H132" s="50"/>
      <c r="K132" s="428" t="str">
        <f t="shared" si="21"/>
        <v>2201148000</v>
      </c>
      <c r="L132" s="1" t="str">
        <f t="shared" si="22"/>
        <v>Kristiine LOV halduskogu</v>
      </c>
      <c r="M132" s="6" t="str">
        <f t="shared" si="23"/>
        <v>01112</v>
      </c>
    </row>
    <row r="133" spans="1:13" x14ac:dyDescent="0.2">
      <c r="B133" s="4" t="s">
        <v>2457</v>
      </c>
      <c r="E133" s="4" t="s">
        <v>2458</v>
      </c>
      <c r="H133" s="50"/>
      <c r="I133" s="195" t="str">
        <f>IF(ISBLANK(H133),"",VLOOKUP(H133,tegevusalad!$A$7:$B$188,2,FALSE))</f>
        <v/>
      </c>
      <c r="K133" s="428" t="str">
        <f t="shared" si="21"/>
        <v>2201150000</v>
      </c>
      <c r="L133" s="1" t="str">
        <f t="shared" si="22"/>
        <v>Lasnamäe LOV</v>
      </c>
      <c r="M133" s="6" t="str">
        <f t="shared" si="23"/>
        <v>01112</v>
      </c>
    </row>
    <row r="134" spans="1:13" x14ac:dyDescent="0.2">
      <c r="B134" s="4" t="s">
        <v>9465</v>
      </c>
      <c r="E134" s="4" t="s">
        <v>9471</v>
      </c>
      <c r="H134" s="50"/>
      <c r="K134" s="428" t="str">
        <f t="shared" si="21"/>
        <v>2201158000</v>
      </c>
      <c r="L134" s="1" t="str">
        <f t="shared" si="22"/>
        <v>Lasnamäe LOV halduskogu</v>
      </c>
      <c r="M134" s="6" t="str">
        <f t="shared" si="23"/>
        <v>01112</v>
      </c>
    </row>
    <row r="135" spans="1:13" x14ac:dyDescent="0.2">
      <c r="B135" s="4" t="s">
        <v>6243</v>
      </c>
      <c r="E135" s="4" t="s">
        <v>151</v>
      </c>
      <c r="H135" s="50"/>
      <c r="I135" s="195" t="str">
        <f>IF(ISBLANK(H135),"",VLOOKUP(H135,tegevusalad!$A$7:$B$188,2,FALSE))</f>
        <v/>
      </c>
      <c r="K135" s="428" t="str">
        <f t="shared" si="21"/>
        <v>2201160000</v>
      </c>
      <c r="L135" s="1" t="str">
        <f t="shared" si="22"/>
        <v>Mustamäe LOV</v>
      </c>
      <c r="M135" s="6" t="str">
        <f t="shared" si="23"/>
        <v>01112</v>
      </c>
    </row>
    <row r="136" spans="1:13" x14ac:dyDescent="0.2">
      <c r="B136" s="4" t="s">
        <v>9466</v>
      </c>
      <c r="E136" s="4" t="s">
        <v>9472</v>
      </c>
      <c r="H136" s="50"/>
      <c r="K136" s="428" t="str">
        <f t="shared" si="21"/>
        <v>2201168000</v>
      </c>
      <c r="L136" s="1" t="str">
        <f t="shared" si="22"/>
        <v>Mustamäe LOV halduskogu</v>
      </c>
      <c r="M136" s="6" t="str">
        <f t="shared" si="23"/>
        <v>01112</v>
      </c>
    </row>
    <row r="137" spans="1:13" x14ac:dyDescent="0.2">
      <c r="B137" s="4" t="s">
        <v>152</v>
      </c>
      <c r="E137" s="4" t="s">
        <v>153</v>
      </c>
      <c r="H137" s="50"/>
      <c r="I137" s="195" t="str">
        <f>IF(ISBLANK(H137),"",VLOOKUP(H137,tegevusalad!$A$7:$B$188,2,FALSE))</f>
        <v/>
      </c>
      <c r="K137" s="428" t="str">
        <f t="shared" si="21"/>
        <v>2201170000</v>
      </c>
      <c r="L137" s="1" t="str">
        <f t="shared" si="22"/>
        <v>Nõmme LOV</v>
      </c>
      <c r="M137" s="6" t="str">
        <f t="shared" si="23"/>
        <v>01112</v>
      </c>
    </row>
    <row r="138" spans="1:13" x14ac:dyDescent="0.2">
      <c r="B138" s="4" t="s">
        <v>9467</v>
      </c>
      <c r="E138" s="4" t="s">
        <v>9473</v>
      </c>
      <c r="H138" s="50"/>
      <c r="K138" s="428" t="str">
        <f t="shared" si="21"/>
        <v>2201178000</v>
      </c>
      <c r="L138" s="1" t="str">
        <f t="shared" si="22"/>
        <v>Nõmme LOV halduskogu</v>
      </c>
      <c r="M138" s="6" t="str">
        <f t="shared" si="23"/>
        <v>01112</v>
      </c>
    </row>
    <row r="139" spans="1:13" x14ac:dyDescent="0.2">
      <c r="B139" s="4" t="s">
        <v>154</v>
      </c>
      <c r="E139" s="4" t="s">
        <v>629</v>
      </c>
      <c r="H139" s="50"/>
      <c r="I139" s="195" t="str">
        <f>IF(ISBLANK(H139),"",VLOOKUP(H139,tegevusalad!$A$7:$B$188,2,FALSE))</f>
        <v/>
      </c>
      <c r="K139" s="428" t="str">
        <f t="shared" si="21"/>
        <v>2201180000</v>
      </c>
      <c r="L139" s="1" t="str">
        <f t="shared" si="22"/>
        <v>Pirita LOV</v>
      </c>
      <c r="M139" s="6" t="str">
        <f t="shared" si="23"/>
        <v>01112</v>
      </c>
    </row>
    <row r="140" spans="1:13" x14ac:dyDescent="0.2">
      <c r="B140" s="4" t="s">
        <v>9468</v>
      </c>
      <c r="E140" s="4" t="s">
        <v>9474</v>
      </c>
      <c r="H140" s="50"/>
      <c r="K140" s="428" t="str">
        <f t="shared" si="21"/>
        <v>2201188000</v>
      </c>
      <c r="L140" s="1" t="str">
        <f t="shared" si="22"/>
        <v>Pirita LOV halduskogu</v>
      </c>
      <c r="M140" s="6" t="str">
        <f t="shared" si="23"/>
        <v>01112</v>
      </c>
    </row>
    <row r="141" spans="1:13" x14ac:dyDescent="0.2">
      <c r="B141" s="4" t="s">
        <v>630</v>
      </c>
      <c r="E141" s="4" t="s">
        <v>2880</v>
      </c>
      <c r="H141" s="50"/>
      <c r="I141" s="195" t="str">
        <f>IF(ISBLANK(H141),"",VLOOKUP(H141,tegevusalad!$A$7:$B$188,2,FALSE))</f>
        <v/>
      </c>
      <c r="K141" s="428" t="str">
        <f t="shared" si="21"/>
        <v>2201190000</v>
      </c>
      <c r="L141" s="1" t="str">
        <f t="shared" si="22"/>
        <v>Põhja-Tallinna Valitsus</v>
      </c>
      <c r="M141" s="6" t="str">
        <f t="shared" si="23"/>
        <v>01112</v>
      </c>
    </row>
    <row r="142" spans="1:13" x14ac:dyDescent="0.2">
      <c r="B142" s="4" t="s">
        <v>9469</v>
      </c>
      <c r="E142" s="4" t="s">
        <v>9475</v>
      </c>
      <c r="H142" s="50"/>
      <c r="K142" s="428" t="str">
        <f t="shared" ref="K142" si="24">SUBSTITUTE(A142," ","")&amp;SUBSTITUTE(B142," ","")&amp;SUBSTITUTE(C142," ","")</f>
        <v>2201198000</v>
      </c>
      <c r="L142" s="1" t="str">
        <f t="shared" ref="L142" si="25">D142&amp;E142&amp;F142&amp;G142</f>
        <v>Põhja-Tallinna Valitsuse halduskogu</v>
      </c>
      <c r="M142" s="6" t="str">
        <f t="shared" ref="M142" si="26">IF(ISBLANK(H142),M141,H142)</f>
        <v>01112</v>
      </c>
    </row>
    <row r="143" spans="1:13" x14ac:dyDescent="0.2">
      <c r="H143" s="50"/>
      <c r="I143" s="195" t="str">
        <f>IF(ISBLANK(H143),"",VLOOKUP(H143,tegevusalad!$A$7:$B$188,2,FALSE))</f>
        <v/>
      </c>
      <c r="K143" s="428" t="str">
        <f t="shared" si="15"/>
        <v/>
      </c>
      <c r="L143" s="1" t="str">
        <f t="shared" si="16"/>
        <v/>
      </c>
    </row>
    <row r="144" spans="1:13" x14ac:dyDescent="0.2">
      <c r="A144" s="14" t="s">
        <v>7440</v>
      </c>
      <c r="B144" s="14"/>
      <c r="C144" s="14"/>
      <c r="D144" s="14" t="s">
        <v>3575</v>
      </c>
      <c r="E144" s="14"/>
      <c r="F144" s="14"/>
      <c r="G144" s="14"/>
      <c r="H144" s="46" t="s">
        <v>5277</v>
      </c>
      <c r="I144" s="195" t="str">
        <f>IF(ISBLANK(H144),"",VLOOKUP(H144,tegevusalad!$A$7:$B$188,2,FALSE))</f>
        <v>Muud üldised teenused</v>
      </c>
      <c r="K144" s="428" t="str">
        <f t="shared" si="15"/>
        <v>2201200000</v>
      </c>
      <c r="L144" s="1" t="str">
        <f t="shared" si="16"/>
        <v>Arhiiviteenused</v>
      </c>
      <c r="M144" s="6" t="str">
        <f t="shared" si="17"/>
        <v>01330</v>
      </c>
    </row>
    <row r="145" spans="1:13" x14ac:dyDescent="0.2">
      <c r="A145" s="14"/>
      <c r="B145" s="14" t="s">
        <v>3576</v>
      </c>
      <c r="C145" s="14"/>
      <c r="D145" s="14"/>
      <c r="E145" s="14" t="s">
        <v>3577</v>
      </c>
      <c r="F145" s="14"/>
      <c r="G145" s="14"/>
      <c r="I145" s="195" t="str">
        <f>IF(ISBLANK(H145),"",VLOOKUP(H145,tegevusalad!$A$7:$B$188,2,FALSE))</f>
        <v/>
      </c>
      <c r="K145" s="428" t="str">
        <f t="shared" si="15"/>
        <v>2201201000</v>
      </c>
      <c r="L145" s="1" t="str">
        <f t="shared" si="16"/>
        <v>arhiivinduse haldus</v>
      </c>
      <c r="M145" s="6" t="str">
        <f t="shared" si="17"/>
        <v>01330</v>
      </c>
    </row>
    <row r="146" spans="1:13" x14ac:dyDescent="0.2">
      <c r="A146" s="14"/>
      <c r="B146" s="14" t="s">
        <v>11786</v>
      </c>
      <c r="C146" s="14"/>
      <c r="D146" s="14"/>
      <c r="E146" s="14" t="s">
        <v>11787</v>
      </c>
      <c r="F146" s="14"/>
      <c r="G146" s="14"/>
      <c r="H146" s="46" t="s">
        <v>5277</v>
      </c>
      <c r="I146" s="195" t="str">
        <f>IF(ISBLANK(H146),"",VLOOKUP(H146,tegevusalad!$A$7:$B$188,2,FALSE))</f>
        <v>Muud üldised teenused</v>
      </c>
      <c r="K146" s="428" t="str">
        <f t="shared" si="15"/>
        <v>2201208000</v>
      </c>
      <c r="L146" s="1" t="str">
        <f t="shared" si="16"/>
        <v>Tallinna ajaloo üldkäsitluse koostamine ja väljaandmine</v>
      </c>
      <c r="M146" s="6" t="str">
        <f t="shared" si="17"/>
        <v>01330</v>
      </c>
    </row>
    <row r="147" spans="1:13" x14ac:dyDescent="0.2">
      <c r="A147" s="14"/>
      <c r="B147" s="14" t="s">
        <v>3578</v>
      </c>
      <c r="C147" s="14"/>
      <c r="D147" s="14"/>
      <c r="E147" s="14" t="s">
        <v>10968</v>
      </c>
      <c r="F147" s="14"/>
      <c r="G147" s="14"/>
      <c r="I147" s="195" t="str">
        <f>IF(ISBLANK(H147),"",VLOOKUP(H147,tegevusalad!$A$7:$B$188,2,FALSE))</f>
        <v/>
      </c>
      <c r="K147" s="428" t="str">
        <f t="shared" si="15"/>
        <v>2201211000</v>
      </c>
      <c r="L147" s="1" t="str">
        <f t="shared" si="16"/>
        <v>arhivaalide kogumine ja säilitamine</v>
      </c>
      <c r="M147" s="6" t="str">
        <f>IF(ISBLANK(H147),M145,H147)</f>
        <v>01330</v>
      </c>
    </row>
    <row r="148" spans="1:13" x14ac:dyDescent="0.2">
      <c r="A148" s="14"/>
      <c r="B148" s="14" t="s">
        <v>6076</v>
      </c>
      <c r="C148" s="14"/>
      <c r="D148" s="14"/>
      <c r="E148" s="14" t="s">
        <v>6077</v>
      </c>
      <c r="F148" s="14"/>
      <c r="G148" s="14"/>
      <c r="I148" s="195" t="str">
        <f>IF(ISBLANK(H148),"",VLOOKUP(H148,tegevusalad!$A$7:$B$188,2,FALSE))</f>
        <v/>
      </c>
      <c r="K148" s="428" t="str">
        <f t="shared" si="15"/>
        <v>2201212000</v>
      </c>
      <c r="L148" s="1" t="str">
        <f t="shared" si="16"/>
        <v>arhivaalides sisalduva info vahendamine</v>
      </c>
      <c r="M148" s="6" t="str">
        <f t="shared" si="17"/>
        <v>01330</v>
      </c>
    </row>
    <row r="149" spans="1:13" x14ac:dyDescent="0.2">
      <c r="A149" s="14"/>
      <c r="B149" s="6" t="s">
        <v>379</v>
      </c>
      <c r="C149" s="6"/>
      <c r="D149" s="6"/>
      <c r="E149" s="6" t="s">
        <v>380</v>
      </c>
      <c r="F149" s="14"/>
      <c r="G149" s="14"/>
      <c r="I149" s="195" t="str">
        <f>IF(ISBLANK(H149),"",VLOOKUP(H149,tegevusalad!$A$7:$B$188,2,FALSE))</f>
        <v/>
      </c>
      <c r="K149" s="428" t="str">
        <f t="shared" si="15"/>
        <v>2201299000</v>
      </c>
      <c r="L149" s="1" t="str">
        <f t="shared" si="16"/>
        <v>tg arhiiviteenused - jaotamata</v>
      </c>
      <c r="M149" s="6" t="str">
        <f t="shared" si="17"/>
        <v>01330</v>
      </c>
    </row>
    <row r="150" spans="1:13" x14ac:dyDescent="0.2">
      <c r="A150" s="14"/>
      <c r="B150" s="14"/>
      <c r="C150" s="14"/>
      <c r="D150" s="14"/>
      <c r="E150" s="14"/>
      <c r="F150" s="14"/>
      <c r="G150" s="14"/>
      <c r="I150" s="195" t="str">
        <f>IF(ISBLANK(H150),"",VLOOKUP(H150,tegevusalad!$A$7:$B$188,2,FALSE))</f>
        <v/>
      </c>
      <c r="K150" s="428" t="str">
        <f t="shared" si="15"/>
        <v/>
      </c>
      <c r="L150" s="1" t="str">
        <f t="shared" si="16"/>
        <v/>
      </c>
    </row>
    <row r="151" spans="1:13" x14ac:dyDescent="0.2">
      <c r="A151" s="14" t="s">
        <v>6078</v>
      </c>
      <c r="B151" s="14"/>
      <c r="C151" s="14"/>
      <c r="D151" s="14" t="s">
        <v>6109</v>
      </c>
      <c r="E151" s="14"/>
      <c r="F151" s="14"/>
      <c r="G151" s="14"/>
      <c r="H151" s="46" t="s">
        <v>5277</v>
      </c>
      <c r="I151" s="195" t="str">
        <f>IF(ISBLANK(H151),"",VLOOKUP(H151,tegevusalad!$A$7:$B$188,2,FALSE))</f>
        <v>Muud üldised teenused</v>
      </c>
      <c r="K151" s="428" t="str">
        <f t="shared" si="15"/>
        <v>2201300000</v>
      </c>
      <c r="L151" s="1" t="str">
        <f t="shared" si="16"/>
        <v>Perekonnaseisuteenused</v>
      </c>
      <c r="M151" s="6" t="str">
        <f t="shared" si="17"/>
        <v>01330</v>
      </c>
    </row>
    <row r="152" spans="1:13" x14ac:dyDescent="0.2">
      <c r="A152" s="14"/>
      <c r="B152" s="14" t="s">
        <v>1519</v>
      </c>
      <c r="C152" s="14"/>
      <c r="D152" s="14"/>
      <c r="E152" s="14" t="s">
        <v>6339</v>
      </c>
      <c r="F152" s="14"/>
      <c r="G152" s="14"/>
      <c r="I152" s="195" t="str">
        <f>IF(ISBLANK(H152),"",VLOOKUP(H152,tegevusalad!$A$7:$B$188,2,FALSE))</f>
        <v/>
      </c>
      <c r="K152" s="428" t="str">
        <f t="shared" si="15"/>
        <v>2201301000</v>
      </c>
      <c r="L152" s="1" t="str">
        <f t="shared" si="16"/>
        <v>perekonnaseisuteenuste haldus</v>
      </c>
      <c r="M152" s="6" t="str">
        <f t="shared" si="17"/>
        <v>01330</v>
      </c>
    </row>
    <row r="153" spans="1:13" x14ac:dyDescent="0.2">
      <c r="A153" s="14"/>
      <c r="B153" s="15" t="s">
        <v>11696</v>
      </c>
      <c r="C153" s="14"/>
      <c r="D153" s="14"/>
      <c r="E153" s="15" t="s">
        <v>11697</v>
      </c>
      <c r="F153" s="14"/>
      <c r="G153" s="14"/>
      <c r="H153" s="46" t="s">
        <v>5277</v>
      </c>
      <c r="I153" s="195" t="str">
        <f>IF(ISBLANK(H153),"",VLOOKUP(H153,tegevusalad!$A$7:$B$188,2,FALSE))</f>
        <v>Muud üldised teenused</v>
      </c>
      <c r="K153" s="428" t="str">
        <f t="shared" si="15"/>
        <v>2201303000</v>
      </c>
      <c r="L153" s="1" t="str">
        <f t="shared" si="16"/>
        <v>perekonnaseisuameti 90. juubeli tähistamiseks</v>
      </c>
      <c r="M153" s="6" t="str">
        <f t="shared" si="17"/>
        <v>01330</v>
      </c>
    </row>
    <row r="154" spans="1:13" x14ac:dyDescent="0.2">
      <c r="A154" s="14"/>
      <c r="B154" s="14" t="s">
        <v>6340</v>
      </c>
      <c r="C154" s="14"/>
      <c r="D154" s="14"/>
      <c r="E154" s="14" t="s">
        <v>10969</v>
      </c>
      <c r="F154" s="14"/>
      <c r="G154" s="14"/>
      <c r="I154" s="195" t="str">
        <f>IF(ISBLANK(H154),"",VLOOKUP(H154,tegevusalad!$A$7:$B$188,2,FALSE))</f>
        <v/>
      </c>
      <c r="K154" s="428" t="str">
        <f t="shared" si="15"/>
        <v>2201311000</v>
      </c>
      <c r="L154" s="1" t="str">
        <f t="shared" si="16"/>
        <v>perekonnaseisutoimingud</v>
      </c>
      <c r="M154" s="6" t="str">
        <f>IF(ISBLANK(H154),M152,H154)</f>
        <v>01330</v>
      </c>
    </row>
    <row r="155" spans="1:13" x14ac:dyDescent="0.2">
      <c r="A155" s="14"/>
      <c r="B155" s="14" t="s">
        <v>849</v>
      </c>
      <c r="C155" s="14"/>
      <c r="D155" s="14"/>
      <c r="E155" s="14" t="s">
        <v>10970</v>
      </c>
      <c r="F155" s="14"/>
      <c r="G155" s="14"/>
      <c r="I155" s="195" t="str">
        <f>IF(ISBLANK(H155),"",VLOOKUP(H155,tegevusalad!$A$7:$B$188,2,FALSE))</f>
        <v/>
      </c>
      <c r="K155" s="428" t="str">
        <f t="shared" si="15"/>
        <v>2201312000</v>
      </c>
      <c r="L155" s="1" t="str">
        <f t="shared" si="16"/>
        <v>arhiivi ja rahvastikuregistritoimingud</v>
      </c>
      <c r="M155" s="6" t="str">
        <f t="shared" si="17"/>
        <v>01330</v>
      </c>
    </row>
    <row r="156" spans="1:13" x14ac:dyDescent="0.2">
      <c r="A156" s="14"/>
      <c r="B156" s="14" t="s">
        <v>9268</v>
      </c>
      <c r="C156" s="14"/>
      <c r="D156" s="14"/>
      <c r="E156" s="14" t="s">
        <v>9270</v>
      </c>
      <c r="F156" s="14"/>
      <c r="G156" s="14"/>
      <c r="K156" s="428" t="str">
        <f t="shared" si="15"/>
        <v>2201313000</v>
      </c>
      <c r="L156" s="1" t="str">
        <f t="shared" si="16"/>
        <v>pidulikud kombetalitused</v>
      </c>
      <c r="M156" s="6" t="str">
        <f t="shared" si="17"/>
        <v>01330</v>
      </c>
    </row>
    <row r="157" spans="1:13" x14ac:dyDescent="0.2">
      <c r="A157" s="14"/>
      <c r="B157" s="14" t="s">
        <v>9269</v>
      </c>
      <c r="C157" s="14"/>
      <c r="D157" s="14"/>
      <c r="E157" s="14" t="s">
        <v>9271</v>
      </c>
      <c r="F157" s="14"/>
      <c r="G157" s="14"/>
      <c r="K157" s="428" t="str">
        <f t="shared" si="15"/>
        <v>2201351000</v>
      </c>
      <c r="L157" s="1" t="str">
        <f t="shared" si="16"/>
        <v>mälestusesemed vastsündinud linnakodanikele</v>
      </c>
      <c r="M157" s="6" t="str">
        <f t="shared" si="17"/>
        <v>01330</v>
      </c>
    </row>
    <row r="158" spans="1:13" x14ac:dyDescent="0.2">
      <c r="A158" s="14"/>
      <c r="B158" s="6" t="s">
        <v>1664</v>
      </c>
      <c r="C158" s="6"/>
      <c r="D158" s="6"/>
      <c r="E158" s="6" t="s">
        <v>378</v>
      </c>
      <c r="F158" s="14"/>
      <c r="G158" s="14"/>
      <c r="I158" s="195" t="str">
        <f>IF(ISBLANK(H158),"",VLOOKUP(H158,tegevusalad!$A$7:$B$188,2,FALSE))</f>
        <v/>
      </c>
      <c r="K158" s="428" t="str">
        <f t="shared" si="15"/>
        <v>2201399000</v>
      </c>
      <c r="L158" s="1" t="str">
        <f t="shared" si="16"/>
        <v>tg perekonnaseisuteenused - jaotamata</v>
      </c>
      <c r="M158" s="6" t="str">
        <f>IF(ISBLANK(H158),M155,H158)</f>
        <v>01330</v>
      </c>
    </row>
    <row r="159" spans="1:13" x14ac:dyDescent="0.2">
      <c r="A159" s="14"/>
      <c r="B159" s="14"/>
      <c r="C159" s="14"/>
      <c r="D159" s="14"/>
      <c r="E159" s="14"/>
      <c r="F159" s="14"/>
      <c r="G159" s="14"/>
      <c r="I159" s="195" t="str">
        <f>IF(ISBLANK(H159),"",VLOOKUP(H159,tegevusalad!$A$7:$B$188,2,FALSE))</f>
        <v/>
      </c>
      <c r="K159" s="428" t="str">
        <f t="shared" si="15"/>
        <v/>
      </c>
      <c r="L159" s="1" t="str">
        <f t="shared" si="16"/>
        <v/>
      </c>
    </row>
    <row r="160" spans="1:13" x14ac:dyDescent="0.2">
      <c r="A160" s="4" t="s">
        <v>6602</v>
      </c>
      <c r="D160" s="4" t="s">
        <v>7028</v>
      </c>
      <c r="H160" s="46" t="s">
        <v>5275</v>
      </c>
      <c r="I160" s="195" t="str">
        <f>IF(ISBLANK(H160),"",VLOOKUP(H160,tegevusalad!$A$7:$B$188,2,FALSE))</f>
        <v>Valla- ja linnavolikogu</v>
      </c>
      <c r="K160" s="428" t="str">
        <f t="shared" si="15"/>
        <v>2201500000</v>
      </c>
      <c r="L160" s="1" t="str">
        <f t="shared" si="16"/>
        <v>Linnavolikogu Kantselei</v>
      </c>
      <c r="M160" s="6" t="str">
        <f t="shared" si="17"/>
        <v>01111</v>
      </c>
    </row>
    <row r="161" spans="1:13" x14ac:dyDescent="0.2">
      <c r="B161" s="4" t="s">
        <v>6603</v>
      </c>
      <c r="E161" s="4" t="s">
        <v>7028</v>
      </c>
      <c r="I161" s="195" t="str">
        <f>IF(ISBLANK(H161),"",VLOOKUP(H161,tegevusalad!$A$7:$B$188,2,FALSE))</f>
        <v/>
      </c>
      <c r="K161" s="428" t="str">
        <f t="shared" si="15"/>
        <v>2201501000</v>
      </c>
      <c r="L161" s="1" t="str">
        <f t="shared" si="16"/>
        <v>Linnavolikogu Kantselei</v>
      </c>
      <c r="M161" s="6" t="str">
        <f t="shared" si="17"/>
        <v>01111</v>
      </c>
    </row>
    <row r="162" spans="1:13" x14ac:dyDescent="0.2">
      <c r="B162" s="4" t="s">
        <v>1897</v>
      </c>
      <c r="E162" s="4" t="s">
        <v>1898</v>
      </c>
      <c r="I162" s="195" t="str">
        <f>IF(ISBLANK(H162),"",VLOOKUP(H162,tegevusalad!$A$7:$B$188,2,FALSE))</f>
        <v/>
      </c>
      <c r="K162" s="428" t="str">
        <f t="shared" si="15"/>
        <v>2201505000</v>
      </c>
      <c r="L162" s="1" t="str">
        <f t="shared" si="16"/>
        <v>Ombudsmani büroo</v>
      </c>
      <c r="M162" s="6" t="str">
        <f t="shared" si="17"/>
        <v>01111</v>
      </c>
    </row>
    <row r="163" spans="1:13" x14ac:dyDescent="0.2">
      <c r="A163" s="4" t="s">
        <v>5102</v>
      </c>
      <c r="D163" s="4" t="s">
        <v>2932</v>
      </c>
      <c r="H163" s="46" t="s">
        <v>5278</v>
      </c>
      <c r="I163" s="195" t="str">
        <f>IF(ISBLANK(H163),"",VLOOKUP(H163,tegevusalad!$A$7:$B$188,2,FALSE))</f>
        <v>Muud üldised valitsussektori teenused</v>
      </c>
      <c r="K163" s="428" t="str">
        <f t="shared" si="15"/>
        <v>2201800000</v>
      </c>
      <c r="L163" s="1" t="str">
        <f t="shared" si="16"/>
        <v xml:space="preserve">Valimised </v>
      </c>
      <c r="M163" s="6" t="str">
        <f t="shared" si="17"/>
        <v>01600</v>
      </c>
    </row>
    <row r="164" spans="1:13" x14ac:dyDescent="0.2">
      <c r="B164" s="4" t="s">
        <v>5103</v>
      </c>
      <c r="E164" s="4" t="s">
        <v>2933</v>
      </c>
      <c r="I164" s="195" t="str">
        <f>IF(ISBLANK(H164),"",VLOOKUP(H164,tegevusalad!$A$7:$B$188,2,FALSE))</f>
        <v/>
      </c>
      <c r="K164" s="428" t="str">
        <f t="shared" si="15"/>
        <v>2201801000</v>
      </c>
      <c r="L164" s="1" t="str">
        <f t="shared" si="16"/>
        <v xml:space="preserve">valimised </v>
      </c>
      <c r="M164" s="6" t="str">
        <f t="shared" si="17"/>
        <v>01600</v>
      </c>
    </row>
    <row r="165" spans="1:13" x14ac:dyDescent="0.2">
      <c r="I165" s="195" t="str">
        <f>IF(ISBLANK(H165),"",VLOOKUP(H165,tegevusalad!$A$7:$B$188,2,FALSE))</f>
        <v/>
      </c>
      <c r="K165" s="428" t="str">
        <f t="shared" si="15"/>
        <v/>
      </c>
      <c r="L165" s="1" t="str">
        <f t="shared" si="16"/>
        <v/>
      </c>
    </row>
    <row r="166" spans="1:13" x14ac:dyDescent="0.2">
      <c r="A166" s="4" t="s">
        <v>5343</v>
      </c>
      <c r="D166" s="4" t="s">
        <v>5348</v>
      </c>
      <c r="H166" s="46" t="s">
        <v>5278</v>
      </c>
      <c r="I166" s="195" t="str">
        <f>IF(ISBLANK(H166),"",VLOOKUP(H166,tegevusalad!$A$7:$B$188,2,FALSE))</f>
        <v>Muud üldised valitsussektori teenused</v>
      </c>
      <c r="K166" s="428" t="str">
        <f t="shared" si="15"/>
        <v>2201900000</v>
      </c>
      <c r="L166" s="1" t="str">
        <f t="shared" si="16"/>
        <v>Rahvaküsitlused</v>
      </c>
      <c r="M166" s="6" t="str">
        <f t="shared" si="17"/>
        <v>01600</v>
      </c>
    </row>
    <row r="167" spans="1:13" x14ac:dyDescent="0.2">
      <c r="B167" s="4" t="s">
        <v>5344</v>
      </c>
      <c r="E167" s="4" t="s">
        <v>5345</v>
      </c>
      <c r="I167" s="195" t="str">
        <f>IF(ISBLANK(H167),"",VLOOKUP(H167,tegevusalad!$A$7:$B$188,2,FALSE))</f>
        <v/>
      </c>
      <c r="K167" s="428" t="str">
        <f t="shared" si="15"/>
        <v>2201901000</v>
      </c>
      <c r="L167" s="1" t="str">
        <f t="shared" si="16"/>
        <v>rahvaküsitlused</v>
      </c>
      <c r="M167" s="6" t="str">
        <f t="shared" si="17"/>
        <v>01600</v>
      </c>
    </row>
    <row r="168" spans="1:13" x14ac:dyDescent="0.2">
      <c r="I168" s="195" t="str">
        <f>IF(ISBLANK(H168),"",VLOOKUP(H168,tegevusalad!$A$7:$B$188,2,FALSE))</f>
        <v/>
      </c>
      <c r="K168" s="428" t="str">
        <f t="shared" si="15"/>
        <v/>
      </c>
      <c r="L168" s="1" t="str">
        <f t="shared" si="16"/>
        <v/>
      </c>
    </row>
    <row r="169" spans="1:13" x14ac:dyDescent="0.2">
      <c r="A169" s="4" t="s">
        <v>5104</v>
      </c>
      <c r="D169" s="4" t="s">
        <v>5105</v>
      </c>
      <c r="H169" s="46" t="s">
        <v>5279</v>
      </c>
      <c r="I169" s="195" t="str">
        <f>IF(ISBLANK(H169),"",VLOOKUP(H169,tegevusalad!$A$7:$B$188,2,FALSE))</f>
        <v>Üldiseloomuga ülekanded valitsussektoris</v>
      </c>
      <c r="K169" s="428" t="str">
        <f t="shared" si="15"/>
        <v>2202000000</v>
      </c>
      <c r="L169" s="1" t="str">
        <f t="shared" si="16"/>
        <v>Liikmemaksud (a)</v>
      </c>
      <c r="M169" s="6" t="str">
        <f t="shared" si="17"/>
        <v>01800</v>
      </c>
    </row>
    <row r="170" spans="1:13" x14ac:dyDescent="0.2">
      <c r="B170" s="4" t="s">
        <v>5106</v>
      </c>
      <c r="E170" s="4" t="s">
        <v>5107</v>
      </c>
      <c r="I170" s="195" t="str">
        <f>IF(ISBLANK(H170),"",VLOOKUP(H170,tegevusalad!$A$7:$B$188,2,FALSE))</f>
        <v/>
      </c>
      <c r="K170" s="428" t="str">
        <f t="shared" si="15"/>
        <v>2202001000</v>
      </c>
      <c r="L170" s="1" t="str">
        <f t="shared" si="16"/>
        <v>liikmemaksud - jaotamata</v>
      </c>
      <c r="M170" s="6" t="str">
        <f t="shared" si="17"/>
        <v>01800</v>
      </c>
    </row>
    <row r="171" spans="1:13" x14ac:dyDescent="0.2">
      <c r="B171" s="4" t="s">
        <v>480</v>
      </c>
      <c r="E171" s="4" t="s">
        <v>6626</v>
      </c>
      <c r="I171" s="195" t="str">
        <f>IF(ISBLANK(H171),"",VLOOKUP(H171,tegevusalad!$A$7:$B$188,2,FALSE))</f>
        <v/>
      </c>
      <c r="K171" s="428" t="str">
        <f t="shared" si="15"/>
        <v>2202010000</v>
      </c>
      <c r="L171" s="1" t="str">
        <f t="shared" si="16"/>
        <v>Linnade Liit</v>
      </c>
      <c r="M171" s="6" t="str">
        <f t="shared" si="17"/>
        <v>01800</v>
      </c>
    </row>
    <row r="172" spans="1:13" x14ac:dyDescent="0.2">
      <c r="B172" s="4" t="s">
        <v>2934</v>
      </c>
      <c r="E172" s="4" t="s">
        <v>3614</v>
      </c>
      <c r="I172" s="195" t="str">
        <f>IF(ISBLANK(H172),"",VLOOKUP(H172,tegevusalad!$A$7:$B$188,2,FALSE))</f>
        <v/>
      </c>
      <c r="K172" s="428" t="str">
        <f t="shared" si="15"/>
        <v>2202012000</v>
      </c>
      <c r="L172" s="1" t="str">
        <f t="shared" si="16"/>
        <v>Harjumaa Omavalitsuste Liit</v>
      </c>
      <c r="M172" s="6" t="str">
        <f t="shared" si="17"/>
        <v>01800</v>
      </c>
    </row>
    <row r="173" spans="1:13" x14ac:dyDescent="0.2">
      <c r="B173" s="4" t="s">
        <v>1263</v>
      </c>
      <c r="E173" s="4" t="s">
        <v>4805</v>
      </c>
      <c r="I173" s="195" t="str">
        <f>IF(ISBLANK(H173),"",VLOOKUP(H173,tegevusalad!$A$7:$B$188,2,FALSE))</f>
        <v/>
      </c>
      <c r="K173" s="428" t="str">
        <f t="shared" si="15"/>
        <v>2202020000</v>
      </c>
      <c r="L173" s="1" t="str">
        <f t="shared" si="16"/>
        <v>Eurocities</v>
      </c>
      <c r="M173" s="6" t="str">
        <f t="shared" si="17"/>
        <v>01800</v>
      </c>
    </row>
    <row r="174" spans="1:13" x14ac:dyDescent="0.2">
      <c r="B174" s="4" t="s">
        <v>4806</v>
      </c>
      <c r="E174" s="4" t="s">
        <v>5027</v>
      </c>
      <c r="I174" s="195" t="str">
        <f>IF(ISBLANK(H174),"",VLOOKUP(H174,tegevusalad!$A$7:$B$188,2,FALSE))</f>
        <v/>
      </c>
      <c r="K174" s="428" t="str">
        <f t="shared" si="15"/>
        <v>2202021000</v>
      </c>
      <c r="L174" s="1" t="str">
        <f t="shared" si="16"/>
        <v>Union of Baltic Cities (UBC)</v>
      </c>
      <c r="M174" s="6" t="str">
        <f t="shared" si="17"/>
        <v>01800</v>
      </c>
    </row>
    <row r="175" spans="1:13" x14ac:dyDescent="0.2">
      <c r="B175" s="4" t="s">
        <v>9304</v>
      </c>
      <c r="E175" s="4" t="s">
        <v>9303</v>
      </c>
      <c r="I175" s="195" t="str">
        <f>IF(ISBLANK(H175),"",VLOOKUP(H175,tegevusalad!$A$7:$B$188,2,FALSE))</f>
        <v/>
      </c>
      <c r="K175" s="428" t="str">
        <f t="shared" si="15"/>
        <v>2202022000</v>
      </c>
      <c r="L175" s="1" t="str">
        <f t="shared" si="16"/>
        <v>INTA (Ülemaailmne Linnade Liit)</v>
      </c>
      <c r="M175" s="6" t="str">
        <f t="shared" si="17"/>
        <v>01800</v>
      </c>
    </row>
    <row r="176" spans="1:13" x14ac:dyDescent="0.2">
      <c r="B176" s="4" t="s">
        <v>2372</v>
      </c>
      <c r="E176" s="4" t="s">
        <v>2373</v>
      </c>
      <c r="I176" s="195" t="str">
        <f>IF(ISBLANK(H176),"",VLOOKUP(H176,tegevusalad!$A$7:$B$188,2,FALSE))</f>
        <v/>
      </c>
      <c r="K176" s="428" t="str">
        <f t="shared" si="15"/>
        <v>2202023000</v>
      </c>
      <c r="L176" s="1" t="str">
        <f t="shared" si="16"/>
        <v>EUREGIO</v>
      </c>
      <c r="M176" s="6" t="str">
        <f t="shared" si="17"/>
        <v>01800</v>
      </c>
    </row>
    <row r="177" spans="1:13" x14ac:dyDescent="0.2">
      <c r="B177" s="4" t="s">
        <v>2374</v>
      </c>
      <c r="E177" s="4" t="s">
        <v>2375</v>
      </c>
      <c r="I177" s="195" t="str">
        <f>IF(ISBLANK(H177),"",VLOOKUP(H177,tegevusalad!$A$7:$B$188,2,FALSE))</f>
        <v/>
      </c>
      <c r="K177" s="428" t="str">
        <f t="shared" ref="K177:K234" si="27">SUBSTITUTE(A177," ","")&amp;SUBSTITUTE(B177," ","")&amp;SUBSTITUTE(C177," ","")</f>
        <v>2202024000</v>
      </c>
      <c r="L177" s="1" t="str">
        <f t="shared" si="16"/>
        <v>UCUE</v>
      </c>
      <c r="M177" s="6" t="str">
        <f t="shared" si="17"/>
        <v>01800</v>
      </c>
    </row>
    <row r="178" spans="1:13" x14ac:dyDescent="0.2">
      <c r="B178" s="4" t="s">
        <v>218</v>
      </c>
      <c r="E178" s="4" t="s">
        <v>219</v>
      </c>
      <c r="I178" s="195" t="str">
        <f>IF(ISBLANK(H178),"",VLOOKUP(H178,tegevusalad!$A$7:$B$188,2,FALSE))</f>
        <v/>
      </c>
      <c r="K178" s="428" t="str">
        <f t="shared" si="27"/>
        <v>2202025000</v>
      </c>
      <c r="L178" s="1" t="str">
        <f t="shared" ref="L178:L234" si="28">D178&amp;E178&amp;F178&amp;G178</f>
        <v>Baltic Development Forum</v>
      </c>
      <c r="M178" s="6" t="str">
        <f t="shared" si="17"/>
        <v>01800</v>
      </c>
    </row>
    <row r="179" spans="1:13" x14ac:dyDescent="0.2">
      <c r="B179" s="4" t="s">
        <v>3615</v>
      </c>
      <c r="E179" s="4" t="s">
        <v>3616</v>
      </c>
      <c r="I179" s="195" t="str">
        <f>IF(ISBLANK(H179),"",VLOOKUP(H179,tegevusalad!$A$7:$B$188,2,FALSE))</f>
        <v/>
      </c>
      <c r="K179" s="428" t="str">
        <f t="shared" si="27"/>
        <v>2202026000</v>
      </c>
      <c r="L179" s="1" t="str">
        <f t="shared" si="28"/>
        <v>Europa Nostra</v>
      </c>
      <c r="M179" s="6" t="str">
        <f t="shared" si="17"/>
        <v>01800</v>
      </c>
    </row>
    <row r="180" spans="1:13" x14ac:dyDescent="0.2">
      <c r="B180" s="4" t="s">
        <v>7586</v>
      </c>
      <c r="E180" s="4" t="s">
        <v>7322</v>
      </c>
      <c r="I180" s="195" t="str">
        <f>IF(ISBLANK(H180),"",VLOOKUP(H180,tegevusalad!$A$7:$B$188,2,FALSE))</f>
        <v/>
      </c>
      <c r="K180" s="428" t="str">
        <f t="shared" si="27"/>
        <v>2202099000</v>
      </c>
      <c r="L180" s="1" t="str">
        <f t="shared" si="28"/>
        <v>muud</v>
      </c>
      <c r="M180" s="6" t="str">
        <f t="shared" si="17"/>
        <v>01800</v>
      </c>
    </row>
    <row r="181" spans="1:13" x14ac:dyDescent="0.2">
      <c r="I181" s="195" t="str">
        <f>IF(ISBLANK(H181),"",VLOOKUP(H181,tegevusalad!$A$7:$B$188,2,FALSE))</f>
        <v/>
      </c>
      <c r="K181" s="428" t="str">
        <f t="shared" si="27"/>
        <v/>
      </c>
      <c r="L181" s="1" t="str">
        <f t="shared" si="28"/>
        <v/>
      </c>
    </row>
    <row r="182" spans="1:13" x14ac:dyDescent="0.2">
      <c r="A182" s="4" t="s">
        <v>7587</v>
      </c>
      <c r="D182" s="4" t="s">
        <v>3765</v>
      </c>
      <c r="H182" s="46" t="s">
        <v>5278</v>
      </c>
      <c r="I182" s="195" t="str">
        <f>IF(ISBLANK(H182),"",VLOOKUP(H182,tegevusalad!$A$7:$B$188,2,FALSE))</f>
        <v>Muud üldised valitsussektori teenused</v>
      </c>
      <c r="K182" s="428" t="str">
        <f t="shared" si="27"/>
        <v>2202200000</v>
      </c>
      <c r="L182" s="1" t="str">
        <f t="shared" si="28"/>
        <v>Visioonikonverents</v>
      </c>
      <c r="M182" s="6" t="str">
        <f t="shared" ref="M182:M234" si="29">IF(ISBLANK(H182),M181,H182)</f>
        <v>01600</v>
      </c>
    </row>
    <row r="183" spans="1:13" x14ac:dyDescent="0.2">
      <c r="A183" s="14"/>
      <c r="B183" s="14" t="s">
        <v>1471</v>
      </c>
      <c r="C183" s="14"/>
      <c r="E183" s="4" t="s">
        <v>3766</v>
      </c>
      <c r="I183" s="195" t="str">
        <f>IF(ISBLANK(H183),"",VLOOKUP(H183,tegevusalad!$A$7:$B$188,2,FALSE))</f>
        <v/>
      </c>
      <c r="K183" s="428" t="str">
        <f t="shared" si="27"/>
        <v>2202201000</v>
      </c>
      <c r="L183" s="1" t="str">
        <f t="shared" si="28"/>
        <v>visioonikonverents</v>
      </c>
      <c r="M183" s="6" t="str">
        <f t="shared" si="29"/>
        <v>01600</v>
      </c>
    </row>
    <row r="184" spans="1:13" x14ac:dyDescent="0.2">
      <c r="A184" s="14"/>
      <c r="B184" s="14"/>
      <c r="C184" s="14"/>
      <c r="I184" s="195" t="str">
        <f>IF(ISBLANK(H184),"",VLOOKUP(H184,tegevusalad!$A$7:$B$188,2,FALSE))</f>
        <v/>
      </c>
      <c r="K184" s="428" t="str">
        <f t="shared" si="27"/>
        <v/>
      </c>
      <c r="L184" s="1" t="str">
        <f t="shared" si="28"/>
        <v/>
      </c>
    </row>
    <row r="185" spans="1:13" s="41" customFormat="1" x14ac:dyDescent="0.2">
      <c r="A185" s="4" t="s">
        <v>2199</v>
      </c>
      <c r="B185" s="4"/>
      <c r="C185" s="4"/>
      <c r="D185" s="4" t="s">
        <v>4042</v>
      </c>
      <c r="E185" s="4"/>
      <c r="F185" s="4"/>
      <c r="G185" s="4"/>
      <c r="H185" s="50" t="s">
        <v>5276</v>
      </c>
      <c r="I185" s="195" t="str">
        <f>IF(ISBLANK(H185),"",VLOOKUP(H185,tegevusalad!$A$7:$B$188,2,FALSE))</f>
        <v>Valla- ja linnavalitsus</v>
      </c>
      <c r="J185" s="160"/>
      <c r="K185" s="428" t="str">
        <f t="shared" si="27"/>
        <v>2202300000</v>
      </c>
      <c r="L185" s="1" t="str">
        <f t="shared" si="28"/>
        <v>Välisprojektide administreerimine</v>
      </c>
      <c r="M185" s="6" t="str">
        <f t="shared" si="29"/>
        <v>01112</v>
      </c>
    </row>
    <row r="186" spans="1:13" s="41" customFormat="1" x14ac:dyDescent="0.2">
      <c r="A186" s="4"/>
      <c r="B186" s="4" t="s">
        <v>3629</v>
      </c>
      <c r="C186" s="4"/>
      <c r="D186" s="4"/>
      <c r="E186" s="4" t="s">
        <v>767</v>
      </c>
      <c r="F186" s="4"/>
      <c r="G186" s="4"/>
      <c r="H186" s="45"/>
      <c r="I186" s="195" t="str">
        <f>IF(ISBLANK(H186),"",VLOOKUP(H186,tegevusalad!$A$7:$B$188,2,FALSE))</f>
        <v/>
      </c>
      <c r="J186" s="160"/>
      <c r="K186" s="428" t="str">
        <f t="shared" si="27"/>
        <v>2202301000</v>
      </c>
      <c r="L186" s="1" t="str">
        <f t="shared" si="28"/>
        <v>välisprojektide administreerimine</v>
      </c>
      <c r="M186" s="6" t="str">
        <f t="shared" si="29"/>
        <v>01112</v>
      </c>
    </row>
    <row r="187" spans="1:13" s="41" customFormat="1" x14ac:dyDescent="0.2">
      <c r="A187" s="4"/>
      <c r="B187" s="4"/>
      <c r="C187" s="4"/>
      <c r="D187" s="4"/>
      <c r="E187" s="4"/>
      <c r="F187" s="4"/>
      <c r="G187" s="4"/>
      <c r="H187" s="45"/>
      <c r="I187" s="195" t="str">
        <f>IF(ISBLANK(H187),"",VLOOKUP(H187,tegevusalad!$A$7:$B$188,2,FALSE))</f>
        <v/>
      </c>
      <c r="J187" s="160"/>
      <c r="K187" s="428" t="str">
        <f t="shared" si="27"/>
        <v/>
      </c>
      <c r="L187" s="1" t="str">
        <f t="shared" si="28"/>
        <v/>
      </c>
      <c r="M187" s="6"/>
    </row>
    <row r="188" spans="1:13" s="41" customFormat="1" x14ac:dyDescent="0.2">
      <c r="A188" s="4" t="s">
        <v>5385</v>
      </c>
      <c r="B188" s="4"/>
      <c r="C188" s="4"/>
      <c r="D188" s="4" t="s">
        <v>5213</v>
      </c>
      <c r="E188" s="4"/>
      <c r="F188" s="4"/>
      <c r="G188" s="4"/>
      <c r="H188" s="50" t="s">
        <v>5276</v>
      </c>
      <c r="I188" s="195" t="str">
        <f>IF(ISBLANK(H188),"",VLOOKUP(H188,tegevusalad!$A$7:$B$188,2,FALSE))</f>
        <v>Valla- ja linnavalitsus</v>
      </c>
      <c r="J188" s="160"/>
      <c r="K188" s="428" t="str">
        <f t="shared" si="27"/>
        <v>2202400000</v>
      </c>
      <c r="L188" s="1" t="str">
        <f t="shared" si="28"/>
        <v>UNITAR</v>
      </c>
      <c r="M188" s="6" t="str">
        <f t="shared" si="29"/>
        <v>01112</v>
      </c>
    </row>
    <row r="189" spans="1:13" s="41" customFormat="1" x14ac:dyDescent="0.2">
      <c r="A189" s="4"/>
      <c r="B189" s="4" t="s">
        <v>3427</v>
      </c>
      <c r="C189" s="4"/>
      <c r="D189" s="4"/>
      <c r="E189" s="4" t="s">
        <v>5213</v>
      </c>
      <c r="F189" s="4"/>
      <c r="G189" s="4"/>
      <c r="H189" s="45"/>
      <c r="I189" s="195" t="str">
        <f>IF(ISBLANK(H189),"",VLOOKUP(H189,tegevusalad!$A$7:$B$188,2,FALSE))</f>
        <v/>
      </c>
      <c r="J189" s="160"/>
      <c r="K189" s="428" t="str">
        <f t="shared" si="27"/>
        <v>2202401000</v>
      </c>
      <c r="L189" s="1" t="str">
        <f t="shared" si="28"/>
        <v>UNITAR</v>
      </c>
      <c r="M189" s="6" t="str">
        <f t="shared" si="29"/>
        <v>01112</v>
      </c>
    </row>
    <row r="190" spans="1:13" s="41" customFormat="1" x14ac:dyDescent="0.2">
      <c r="A190" s="4"/>
      <c r="B190" s="4"/>
      <c r="C190" s="4"/>
      <c r="D190" s="4"/>
      <c r="E190" s="4"/>
      <c r="F190" s="4"/>
      <c r="G190" s="4"/>
      <c r="H190" s="45"/>
      <c r="I190" s="195" t="str">
        <f>IF(ISBLANK(H190),"",VLOOKUP(H190,tegevusalad!$A$7:$B$188,2,FALSE))</f>
        <v/>
      </c>
      <c r="J190" s="160"/>
      <c r="K190" s="428" t="str">
        <f t="shared" si="27"/>
        <v/>
      </c>
      <c r="L190" s="1" t="str">
        <f t="shared" si="28"/>
        <v/>
      </c>
      <c r="M190" s="6"/>
    </row>
    <row r="191" spans="1:13" s="41" customFormat="1" x14ac:dyDescent="0.2">
      <c r="A191" s="4" t="s">
        <v>5214</v>
      </c>
      <c r="B191" s="4"/>
      <c r="C191" s="4"/>
      <c r="D191" s="4" t="s">
        <v>2464</v>
      </c>
      <c r="E191" s="4"/>
      <c r="F191" s="4"/>
      <c r="G191" s="4"/>
      <c r="H191" s="50" t="s">
        <v>5276</v>
      </c>
      <c r="I191" s="195" t="str">
        <f>IF(ISBLANK(H191),"",VLOOKUP(H191,tegevusalad!$A$7:$B$188,2,FALSE))</f>
        <v>Valla- ja linnavalitsus</v>
      </c>
      <c r="J191" s="160"/>
      <c r="K191" s="428" t="str">
        <f t="shared" si="27"/>
        <v>2202500000</v>
      </c>
      <c r="L191" s="1" t="str">
        <f t="shared" si="28"/>
        <v>Osalemine rahvusvahelistes võrgustikes</v>
      </c>
      <c r="M191" s="6" t="str">
        <f t="shared" si="29"/>
        <v>01112</v>
      </c>
    </row>
    <row r="192" spans="1:13" s="41" customFormat="1" x14ac:dyDescent="0.2">
      <c r="A192" s="4"/>
      <c r="B192" s="4" t="s">
        <v>5214</v>
      </c>
      <c r="C192" s="4"/>
      <c r="D192" s="4"/>
      <c r="E192" s="4" t="s">
        <v>92</v>
      </c>
      <c r="F192" s="4"/>
      <c r="G192" s="4"/>
      <c r="H192" s="45"/>
      <c r="I192" s="195" t="str">
        <f>IF(ISBLANK(H192),"",VLOOKUP(H192,tegevusalad!$A$7:$B$188,2,FALSE))</f>
        <v/>
      </c>
      <c r="J192" s="160"/>
      <c r="K192" s="428" t="str">
        <f t="shared" si="27"/>
        <v>2202500000</v>
      </c>
      <c r="L192" s="1" t="str">
        <f t="shared" si="28"/>
        <v>osalemine rahvusvahelistes võrgustikes</v>
      </c>
      <c r="M192" s="6" t="str">
        <f t="shared" si="29"/>
        <v>01112</v>
      </c>
    </row>
    <row r="193" spans="1:13" s="41" customFormat="1" x14ac:dyDescent="0.2">
      <c r="A193" s="4"/>
      <c r="B193" s="4"/>
      <c r="C193" s="4"/>
      <c r="D193" s="4"/>
      <c r="E193" s="4"/>
      <c r="F193" s="4"/>
      <c r="G193" s="4"/>
      <c r="H193" s="45"/>
      <c r="I193" s="195" t="str">
        <f>IF(ISBLANK(H193),"",VLOOKUP(H193,tegevusalad!$A$7:$B$188,2,FALSE))</f>
        <v/>
      </c>
      <c r="J193" s="160"/>
      <c r="K193" s="428" t="str">
        <f t="shared" si="27"/>
        <v/>
      </c>
      <c r="L193" s="1" t="str">
        <f t="shared" si="28"/>
        <v/>
      </c>
      <c r="M193" s="6"/>
    </row>
    <row r="194" spans="1:13" s="41" customFormat="1" x14ac:dyDescent="0.2">
      <c r="A194" s="4" t="s">
        <v>10830</v>
      </c>
      <c r="B194" s="4"/>
      <c r="C194" s="4"/>
      <c r="D194" s="4" t="s">
        <v>10833</v>
      </c>
      <c r="E194" s="4"/>
      <c r="F194" s="4"/>
      <c r="G194" s="4"/>
      <c r="H194" s="148" t="s">
        <v>5276</v>
      </c>
      <c r="I194" s="195" t="s">
        <v>8698</v>
      </c>
      <c r="J194" s="160"/>
      <c r="K194" s="428" t="str">
        <f t="shared" si="27"/>
        <v>2202600000</v>
      </c>
      <c r="L194" s="4" t="s">
        <v>10833</v>
      </c>
      <c r="M194" s="6" t="str">
        <f t="shared" si="29"/>
        <v>01112</v>
      </c>
    </row>
    <row r="195" spans="1:13" s="41" customFormat="1" x14ac:dyDescent="0.2">
      <c r="A195" s="4"/>
      <c r="B195" s="4" t="s">
        <v>10831</v>
      </c>
      <c r="C195" s="4"/>
      <c r="D195" s="4"/>
      <c r="E195" s="4" t="s">
        <v>10832</v>
      </c>
      <c r="F195" s="4"/>
      <c r="G195" s="4"/>
      <c r="H195" s="45"/>
      <c r="I195" s="195"/>
      <c r="J195" s="160"/>
      <c r="K195" s="428" t="str">
        <f t="shared" si="27"/>
        <v>2202601000</v>
      </c>
      <c r="L195" s="4" t="s">
        <v>10832</v>
      </c>
      <c r="M195" s="6" t="str">
        <f t="shared" si="29"/>
        <v>01112</v>
      </c>
    </row>
    <row r="196" spans="1:13" s="41" customFormat="1" ht="26.25" customHeight="1" x14ac:dyDescent="0.2">
      <c r="A196" s="4" t="s">
        <v>3389</v>
      </c>
      <c r="B196" s="4"/>
      <c r="C196" s="4"/>
      <c r="D196" s="949" t="s">
        <v>3390</v>
      </c>
      <c r="E196" s="949"/>
      <c r="F196" s="949"/>
      <c r="G196" s="949"/>
      <c r="H196" s="50" t="s">
        <v>5276</v>
      </c>
      <c r="I196" s="195" t="str">
        <f>IF(ISBLANK(H196),"",VLOOKUP(H196,tegevusalad!$A$7:$B$188,2,FALSE))</f>
        <v>Valla- ja linnavalitsus</v>
      </c>
      <c r="J196" s="160"/>
      <c r="K196" s="428" t="str">
        <f t="shared" si="27"/>
        <v>2202700000</v>
      </c>
      <c r="L196" s="1" t="str">
        <f t="shared" si="28"/>
        <v>Koostöö arendamine partnerlinnade ja rahvusvaheliste organisatsioonidega</v>
      </c>
      <c r="M196" s="6" t="str">
        <f>IF(ISBLANK(H196),M193,H196)</f>
        <v>01112</v>
      </c>
    </row>
    <row r="197" spans="1:13" s="41" customFormat="1" ht="27" customHeight="1" x14ac:dyDescent="0.2">
      <c r="A197" s="4"/>
      <c r="B197" s="4" t="s">
        <v>3392</v>
      </c>
      <c r="C197" s="4"/>
      <c r="D197" s="4"/>
      <c r="E197" s="949" t="s">
        <v>3391</v>
      </c>
      <c r="F197" s="949"/>
      <c r="G197" s="949"/>
      <c r="H197" s="45"/>
      <c r="I197" s="195" t="str">
        <f>IF(ISBLANK(H197),"",VLOOKUP(H197,tegevusalad!$A$7:$B$188,2,FALSE))</f>
        <v/>
      </c>
      <c r="J197" s="160"/>
      <c r="K197" s="428" t="str">
        <f t="shared" si="27"/>
        <v>2202701000</v>
      </c>
      <c r="L197" s="1" t="str">
        <f t="shared" si="28"/>
        <v>koostöö arendamine partnerlinnade ja rahvusvaheliste organisatsioonidega</v>
      </c>
      <c r="M197" s="6" t="str">
        <f t="shared" si="29"/>
        <v>01112</v>
      </c>
    </row>
    <row r="198" spans="1:13" s="41" customFormat="1" x14ac:dyDescent="0.2">
      <c r="A198" s="4" t="s">
        <v>2201</v>
      </c>
      <c r="B198" s="4"/>
      <c r="C198" s="4"/>
      <c r="D198" s="4" t="s">
        <v>5347</v>
      </c>
      <c r="E198" s="4"/>
      <c r="F198" s="4"/>
      <c r="G198" s="4"/>
      <c r="H198" s="45"/>
      <c r="I198" s="195" t="str">
        <f>IF(ISBLANK(H198),"",VLOOKUP(H198,tegevusalad!$A$7:$B$188,2,FALSE))</f>
        <v/>
      </c>
      <c r="J198" s="160"/>
      <c r="K198" s="428" t="str">
        <f t="shared" si="27"/>
        <v>2202800000</v>
      </c>
      <c r="L198" s="1" t="str">
        <f t="shared" si="28"/>
        <v>Sõpruslinnad</v>
      </c>
      <c r="M198" s="6" t="str">
        <f t="shared" si="29"/>
        <v>01112</v>
      </c>
    </row>
    <row r="199" spans="1:13" s="41" customFormat="1" x14ac:dyDescent="0.2">
      <c r="A199" s="4"/>
      <c r="B199" s="4" t="s">
        <v>5346</v>
      </c>
      <c r="C199" s="4"/>
      <c r="D199" s="4"/>
      <c r="E199" s="4" t="s">
        <v>3617</v>
      </c>
      <c r="F199" s="4"/>
      <c r="G199" s="4"/>
      <c r="H199" s="45"/>
      <c r="I199" s="195" t="str">
        <f>IF(ISBLANK(H199),"",VLOOKUP(H199,tegevusalad!$A$7:$B$188,2,FALSE))</f>
        <v/>
      </c>
      <c r="J199" s="160"/>
      <c r="K199" s="428" t="str">
        <f t="shared" si="27"/>
        <v>2202881000</v>
      </c>
      <c r="L199" s="1" t="str">
        <f t="shared" si="28"/>
        <v>koostöölepe Kotkaga</v>
      </c>
      <c r="M199" s="6" t="str">
        <f t="shared" si="29"/>
        <v>01112</v>
      </c>
    </row>
    <row r="200" spans="1:13" s="41" customFormat="1" x14ac:dyDescent="0.2">
      <c r="A200" s="4"/>
      <c r="B200" s="4"/>
      <c r="C200" s="4"/>
      <c r="D200" s="4"/>
      <c r="E200" s="4"/>
      <c r="F200" s="4"/>
      <c r="G200" s="4"/>
      <c r="H200" s="45"/>
      <c r="I200" s="195" t="str">
        <f>IF(ISBLANK(H200),"",VLOOKUP(H200,tegevusalad!$A$7:$B$188,2,FALSE))</f>
        <v/>
      </c>
      <c r="J200" s="160"/>
      <c r="K200" s="428" t="str">
        <f t="shared" si="27"/>
        <v/>
      </c>
      <c r="L200" s="1" t="str">
        <f t="shared" si="28"/>
        <v/>
      </c>
      <c r="M200" s="6"/>
    </row>
    <row r="201" spans="1:13" s="41" customFormat="1" x14ac:dyDescent="0.2">
      <c r="A201" s="4" t="s">
        <v>2146</v>
      </c>
      <c r="B201" s="4"/>
      <c r="C201" s="4"/>
      <c r="D201" s="4" t="s">
        <v>3619</v>
      </c>
      <c r="E201" s="4"/>
      <c r="F201" s="4"/>
      <c r="G201" s="4"/>
      <c r="H201" s="64" t="s">
        <v>5278</v>
      </c>
      <c r="I201" s="195" t="str">
        <f>IF(ISBLANK(H201),"",VLOOKUP(H201,tegevusalad!$A$7:$B$188,2,FALSE))</f>
        <v>Muud üldised valitsussektori teenused</v>
      </c>
      <c r="J201" s="160"/>
      <c r="K201" s="428" t="str">
        <f t="shared" si="27"/>
        <v>2203000000</v>
      </c>
      <c r="L201" s="1" t="str">
        <f t="shared" si="28"/>
        <v>Rahuliku kooselamise programm</v>
      </c>
      <c r="M201" s="6" t="str">
        <f t="shared" si="29"/>
        <v>01600</v>
      </c>
    </row>
    <row r="202" spans="1:13" s="41" customFormat="1" x14ac:dyDescent="0.2">
      <c r="A202" s="4"/>
      <c r="B202" s="4" t="s">
        <v>2147</v>
      </c>
      <c r="C202" s="4"/>
      <c r="D202" s="4"/>
      <c r="E202" s="4" t="s">
        <v>3618</v>
      </c>
      <c r="F202" s="4"/>
      <c r="G202" s="4"/>
      <c r="H202" s="45"/>
      <c r="I202" s="195" t="str">
        <f>IF(ISBLANK(H202),"",VLOOKUP(H202,tegevusalad!$A$7:$B$188,2,FALSE))</f>
        <v/>
      </c>
      <c r="J202" s="160"/>
      <c r="K202" s="428" t="str">
        <f t="shared" si="27"/>
        <v>2203001000</v>
      </c>
      <c r="L202" s="1" t="str">
        <f t="shared" si="28"/>
        <v>rahuliku kooselamise programm</v>
      </c>
      <c r="M202" s="6" t="str">
        <f t="shared" si="29"/>
        <v>01600</v>
      </c>
    </row>
    <row r="203" spans="1:13" s="41" customFormat="1" x14ac:dyDescent="0.2">
      <c r="A203" s="4"/>
      <c r="B203" s="4" t="s">
        <v>4487</v>
      </c>
      <c r="C203" s="4"/>
      <c r="D203" s="4"/>
      <c r="E203" s="4" t="s">
        <v>5086</v>
      </c>
      <c r="F203" s="4"/>
      <c r="G203" s="4"/>
      <c r="H203" s="45"/>
      <c r="I203" s="195" t="str">
        <f>IF(ISBLANK(H203),"",VLOOKUP(H203,tegevusalad!$A$7:$B$188,2,FALSE))</f>
        <v/>
      </c>
      <c r="J203" s="160"/>
      <c r="K203" s="428" t="str">
        <f t="shared" si="27"/>
        <v>2203011000</v>
      </c>
      <c r="L203" s="1" t="str">
        <f t="shared" si="28"/>
        <v>Vene Kultuurikeskusele pedagoogide eesti keele süvaõpe</v>
      </c>
      <c r="M203" s="6" t="str">
        <f t="shared" si="29"/>
        <v>01600</v>
      </c>
    </row>
    <row r="204" spans="1:13" s="41" customFormat="1" ht="39.75" customHeight="1" x14ac:dyDescent="0.2">
      <c r="A204" s="4"/>
      <c r="B204" s="4" t="s">
        <v>4862</v>
      </c>
      <c r="C204" s="4"/>
      <c r="D204" s="4"/>
      <c r="E204" s="949" t="s">
        <v>4624</v>
      </c>
      <c r="F204" s="949"/>
      <c r="G204" s="949"/>
      <c r="H204" s="45"/>
      <c r="I204" s="195" t="str">
        <f>IF(ISBLANK(H204),"",VLOOKUP(H204,tegevusalad!$A$7:$B$188,2,FALSE))</f>
        <v/>
      </c>
      <c r="J204" s="160"/>
      <c r="K204" s="428" t="str">
        <f t="shared" si="27"/>
        <v>2203012000</v>
      </c>
      <c r="L204" s="1" t="str">
        <f t="shared" si="28"/>
        <v>Vene Kultuuri Rahvaülikoolile Tallinna venekeelsete koolide ja gümnaasiumide aineõpetajate internetipõhiseks täiendkoolituseks</v>
      </c>
      <c r="M204" s="6" t="str">
        <f t="shared" si="29"/>
        <v>01600</v>
      </c>
    </row>
    <row r="205" spans="1:13" s="41" customFormat="1" x14ac:dyDescent="0.2">
      <c r="A205" s="4"/>
      <c r="B205" s="4" t="s">
        <v>9424</v>
      </c>
      <c r="C205" s="4"/>
      <c r="D205" s="4"/>
      <c r="E205" s="949" t="s">
        <v>9425</v>
      </c>
      <c r="F205" s="949"/>
      <c r="G205" s="949"/>
      <c r="H205" s="45"/>
      <c r="I205" s="195"/>
      <c r="J205" s="160"/>
      <c r="K205" s="428" t="str">
        <f t="shared" si="27"/>
        <v>2203031000</v>
      </c>
      <c r="L205" s="1" t="str">
        <f t="shared" si="28"/>
        <v>Mustamäe "Masljanitsa"</v>
      </c>
      <c r="M205" s="6" t="str">
        <f t="shared" si="29"/>
        <v>01600</v>
      </c>
    </row>
    <row r="206" spans="1:13" s="41" customFormat="1" x14ac:dyDescent="0.2">
      <c r="A206" s="4"/>
      <c r="B206" s="4" t="s">
        <v>9426</v>
      </c>
      <c r="C206" s="4"/>
      <c r="D206" s="4"/>
      <c r="E206" s="949" t="s">
        <v>9427</v>
      </c>
      <c r="F206" s="949"/>
      <c r="G206" s="949"/>
      <c r="H206" s="45"/>
      <c r="I206" s="195"/>
      <c r="J206" s="160"/>
      <c r="K206" s="428" t="str">
        <f t="shared" si="27"/>
        <v>2203032000</v>
      </c>
      <c r="L206" s="1" t="str">
        <f t="shared" si="28"/>
        <v>Mustamäe integr.üritused</v>
      </c>
      <c r="M206" s="6" t="str">
        <f t="shared" si="29"/>
        <v>01600</v>
      </c>
    </row>
    <row r="207" spans="1:13" s="41" customFormat="1" x14ac:dyDescent="0.2">
      <c r="A207" s="4"/>
      <c r="B207" s="6" t="s">
        <v>2265</v>
      </c>
      <c r="C207" s="6"/>
      <c r="D207" s="6"/>
      <c r="E207" s="6" t="s">
        <v>2545</v>
      </c>
      <c r="F207" s="4"/>
      <c r="G207" s="4"/>
      <c r="H207" s="45"/>
      <c r="I207" s="195" t="str">
        <f>IF(ISBLANK(H207),"",VLOOKUP(H207,tegevusalad!$A$7:$B$188,2,FALSE))</f>
        <v/>
      </c>
      <c r="J207" s="160"/>
      <c r="K207" s="428" t="str">
        <f t="shared" si="27"/>
        <v>2203099000</v>
      </c>
      <c r="L207" s="1" t="str">
        <f t="shared" si="28"/>
        <v>rahuliku kooseksisteerimise programm - jaotamata</v>
      </c>
      <c r="M207" s="6" t="str">
        <f>IF(ISBLANK(H207),M204,H207)</f>
        <v>01600</v>
      </c>
    </row>
    <row r="208" spans="1:13" s="41" customFormat="1" x14ac:dyDescent="0.2">
      <c r="A208" s="4"/>
      <c r="B208" s="6"/>
      <c r="C208" s="6"/>
      <c r="D208" s="6"/>
      <c r="E208" s="6"/>
      <c r="F208" s="4"/>
      <c r="G208" s="4"/>
      <c r="H208" s="45"/>
      <c r="I208" s="195" t="str">
        <f>IF(ISBLANK(H208),"",VLOOKUP(H208,tegevusalad!$A$7:$B$188,2,FALSE))</f>
        <v/>
      </c>
      <c r="J208" s="160"/>
      <c r="K208" s="428" t="str">
        <f t="shared" si="27"/>
        <v/>
      </c>
      <c r="L208" s="1" t="str">
        <f t="shared" si="28"/>
        <v/>
      </c>
      <c r="M208" s="6"/>
    </row>
    <row r="209" spans="1:13" s="41" customFormat="1" x14ac:dyDescent="0.2">
      <c r="A209" s="4" t="s">
        <v>6070</v>
      </c>
      <c r="B209" s="6"/>
      <c r="C209" s="6"/>
      <c r="D209" s="6" t="s">
        <v>6069</v>
      </c>
      <c r="E209" s="6"/>
      <c r="F209" s="4"/>
      <c r="G209" s="4"/>
      <c r="H209" s="64" t="s">
        <v>5278</v>
      </c>
      <c r="I209" s="195" t="str">
        <f>IF(ISBLANK(H209),"",VLOOKUP(H209,tegevusalad!$A$7:$B$188,2,FALSE))</f>
        <v>Muud üldised valitsussektori teenused</v>
      </c>
      <c r="J209" s="160"/>
      <c r="K209" s="428" t="str">
        <f t="shared" si="27"/>
        <v>2203100000</v>
      </c>
      <c r="L209" s="1" t="str">
        <f t="shared" si="28"/>
        <v>Omavalitsusfoorumid</v>
      </c>
      <c r="M209" s="6" t="str">
        <f t="shared" si="29"/>
        <v>01600</v>
      </c>
    </row>
    <row r="210" spans="1:13" s="41" customFormat="1" x14ac:dyDescent="0.2">
      <c r="A210" s="4"/>
      <c r="B210" s="6" t="s">
        <v>6071</v>
      </c>
      <c r="C210" s="6"/>
      <c r="D210" s="6"/>
      <c r="E210" s="6" t="s">
        <v>6069</v>
      </c>
      <c r="F210" s="4"/>
      <c r="G210" s="4"/>
      <c r="H210" s="45"/>
      <c r="I210" s="195" t="str">
        <f>IF(ISBLANK(H210),"",VLOOKUP(H210,tegevusalad!$A$7:$B$188,2,FALSE))</f>
        <v/>
      </c>
      <c r="J210" s="160"/>
      <c r="K210" s="428" t="str">
        <f t="shared" si="27"/>
        <v>2203101000</v>
      </c>
      <c r="L210" s="1" t="str">
        <f t="shared" si="28"/>
        <v>Omavalitsusfoorumid</v>
      </c>
      <c r="M210" s="6" t="str">
        <f t="shared" si="29"/>
        <v>01600</v>
      </c>
    </row>
    <row r="211" spans="1:13" s="41" customFormat="1" x14ac:dyDescent="0.2">
      <c r="A211" s="4"/>
      <c r="B211" s="4"/>
      <c r="C211" s="4"/>
      <c r="D211" s="4"/>
      <c r="E211" s="4"/>
      <c r="F211" s="4"/>
      <c r="G211" s="4"/>
      <c r="H211" s="45"/>
      <c r="I211" s="195" t="str">
        <f>IF(ISBLANK(H211),"",VLOOKUP(H211,tegevusalad!$A$7:$B$188,2,FALSE))</f>
        <v/>
      </c>
      <c r="J211" s="160"/>
      <c r="K211" s="428" t="str">
        <f t="shared" si="27"/>
        <v/>
      </c>
      <c r="L211" s="1" t="str">
        <f t="shared" si="28"/>
        <v/>
      </c>
      <c r="M211" s="6"/>
    </row>
    <row r="212" spans="1:13" s="41" customFormat="1" x14ac:dyDescent="0.2">
      <c r="A212" s="4" t="s">
        <v>2799</v>
      </c>
      <c r="B212" s="4"/>
      <c r="C212" s="4"/>
      <c r="D212" s="4" t="s">
        <v>1968</v>
      </c>
      <c r="E212" s="4"/>
      <c r="F212" s="4"/>
      <c r="G212" s="4"/>
      <c r="H212" s="45"/>
      <c r="I212" s="195" t="str">
        <f>IF(ISBLANK(H212),"",VLOOKUP(H212,tegevusalad!$A$7:$B$188,2,FALSE))</f>
        <v/>
      </c>
      <c r="J212" s="160"/>
      <c r="K212" s="428" t="str">
        <f t="shared" si="27"/>
        <v>2203500000</v>
      </c>
      <c r="L212" s="1" t="str">
        <f t="shared" si="28"/>
        <v>Arengu- ja koolitustegevus</v>
      </c>
      <c r="M212" s="6"/>
    </row>
    <row r="213" spans="1:13" s="41" customFormat="1" x14ac:dyDescent="0.2">
      <c r="A213" s="4"/>
      <c r="B213" s="4" t="s">
        <v>2800</v>
      </c>
      <c r="C213" s="4"/>
      <c r="D213" s="4"/>
      <c r="E213" s="4" t="s">
        <v>2758</v>
      </c>
      <c r="F213" s="4"/>
      <c r="G213" s="4"/>
      <c r="H213" s="148" t="s">
        <v>5278</v>
      </c>
      <c r="I213" s="195" t="str">
        <f>IF(ISBLANK(H213),"",VLOOKUP(H213,tegevusalad!$A$7:$B$188,2,FALSE))</f>
        <v>Muud üldised valitsussektori teenused</v>
      </c>
      <c r="J213" s="160"/>
      <c r="K213" s="428" t="str">
        <f t="shared" si="27"/>
        <v>2203501000</v>
      </c>
      <c r="L213" s="1" t="str">
        <f t="shared" si="28"/>
        <v>toetus SA-le Tallinna Arengu- ja Koolituskeskus</v>
      </c>
      <c r="M213" s="6" t="str">
        <f t="shared" si="29"/>
        <v>01600</v>
      </c>
    </row>
    <row r="214" spans="1:13" s="41" customFormat="1" x14ac:dyDescent="0.2">
      <c r="A214" s="4"/>
      <c r="B214" s="4"/>
      <c r="C214" s="4"/>
      <c r="D214" s="4"/>
      <c r="E214" s="4"/>
      <c r="F214" s="4"/>
      <c r="G214" s="4"/>
      <c r="H214" s="148"/>
      <c r="I214" s="195" t="str">
        <f>IF(ISBLANK(H214),"",VLOOKUP(H214,tegevusalad!$A$7:$B$188,2,FALSE))</f>
        <v/>
      </c>
      <c r="J214" s="160"/>
      <c r="K214" s="428" t="str">
        <f t="shared" si="27"/>
        <v/>
      </c>
      <c r="L214" s="1" t="str">
        <f t="shared" si="28"/>
        <v/>
      </c>
      <c r="M214" s="6"/>
    </row>
    <row r="215" spans="1:13" s="41" customFormat="1" x14ac:dyDescent="0.2">
      <c r="A215" s="6" t="s">
        <v>833</v>
      </c>
      <c r="C215" s="4"/>
      <c r="D215" s="4" t="s">
        <v>832</v>
      </c>
      <c r="E215" s="4"/>
      <c r="F215" s="4"/>
      <c r="G215" s="4"/>
      <c r="H215" s="51" t="s">
        <v>5277</v>
      </c>
      <c r="I215" s="195" t="str">
        <f>IF(ISBLANK(H215),"",VLOOKUP(H215,tegevusalad!$A$7:$B$188,2,FALSE))</f>
        <v>Muud üldised teenused</v>
      </c>
      <c r="J215" s="160"/>
      <c r="K215" s="428" t="str">
        <f t="shared" si="27"/>
        <v>2204001000</v>
      </c>
      <c r="L215" s="1" t="str">
        <f t="shared" si="28"/>
        <v>Tallinna kinnisvararegister</v>
      </c>
      <c r="M215" s="6" t="str">
        <f t="shared" si="29"/>
        <v>01330</v>
      </c>
    </row>
    <row r="216" spans="1:13" s="41" customFormat="1" x14ac:dyDescent="0.2">
      <c r="A216" s="4"/>
      <c r="B216" s="4"/>
      <c r="C216" s="4"/>
      <c r="D216" s="4"/>
      <c r="E216" s="4"/>
      <c r="F216" s="4"/>
      <c r="G216" s="4"/>
      <c r="H216" s="148"/>
      <c r="I216" s="195" t="str">
        <f>IF(ISBLANK(H216),"",VLOOKUP(H216,tegevusalad!$A$7:$B$188,2,FALSE))</f>
        <v/>
      </c>
      <c r="J216" s="160"/>
      <c r="K216" s="428" t="str">
        <f t="shared" si="27"/>
        <v/>
      </c>
      <c r="L216" s="1" t="str">
        <f t="shared" si="28"/>
        <v/>
      </c>
      <c r="M216" s="6"/>
    </row>
    <row r="217" spans="1:13" s="41" customFormat="1" x14ac:dyDescent="0.2">
      <c r="A217" s="4" t="s">
        <v>1924</v>
      </c>
      <c r="B217" s="4"/>
      <c r="C217" s="4"/>
      <c r="D217" s="4" t="s">
        <v>7191</v>
      </c>
      <c r="E217" s="4"/>
      <c r="F217" s="4"/>
      <c r="G217" s="4"/>
      <c r="H217" s="148"/>
      <c r="I217" s="195" t="str">
        <f>IF(ISBLANK(H217),"",VLOOKUP(H217,tegevusalad!$A$7:$B$188,2,FALSE))</f>
        <v/>
      </c>
      <c r="J217" s="160"/>
      <c r="K217" s="428" t="str">
        <f t="shared" si="27"/>
        <v>2208500000</v>
      </c>
      <c r="L217" s="1" t="str">
        <f t="shared" si="28"/>
        <v>Välisosalusega projektid</v>
      </c>
      <c r="M217" s="6"/>
    </row>
    <row r="218" spans="1:13" s="41" customFormat="1" ht="26.25" customHeight="1" x14ac:dyDescent="0.2">
      <c r="A218" s="4"/>
      <c r="B218" s="4" t="s">
        <v>1923</v>
      </c>
      <c r="C218" s="4"/>
      <c r="D218" s="4"/>
      <c r="E218" s="949" t="s">
        <v>3422</v>
      </c>
      <c r="F218" s="949"/>
      <c r="G218" s="949"/>
      <c r="H218" s="50" t="s">
        <v>5276</v>
      </c>
      <c r="I218" s="195" t="str">
        <f>IF(ISBLANK(H218),"",VLOOKUP(H218,tegevusalad!$A$7:$B$188,2,FALSE))</f>
        <v>Valla- ja linnavalitsus</v>
      </c>
      <c r="J218" s="160"/>
      <c r="K218" s="428" t="str">
        <f t="shared" si="27"/>
        <v>2208501000</v>
      </c>
      <c r="L218" s="1" t="str">
        <f t="shared" si="28"/>
        <v xml:space="preserve">INTERREG IVC välisprojekti “Kaasaegne riskijuhtimine kohalikus omavalitsuses (MISRAR)”, </v>
      </c>
      <c r="M218" s="6" t="str">
        <f t="shared" si="29"/>
        <v>01112</v>
      </c>
    </row>
    <row r="219" spans="1:13" s="41" customFormat="1" ht="12.75" customHeight="1" x14ac:dyDescent="0.2">
      <c r="A219" s="4"/>
      <c r="B219" s="4"/>
      <c r="C219" s="4" t="s">
        <v>4143</v>
      </c>
      <c r="D219" s="4"/>
      <c r="E219" s="4"/>
      <c r="F219" s="4" t="s">
        <v>4145</v>
      </c>
      <c r="G219" s="4"/>
      <c r="H219" s="50" t="s">
        <v>5276</v>
      </c>
      <c r="I219" s="195" t="str">
        <f>IF(ISBLANK(H219),"",VLOOKUP(H219,tegevusalad!$A$7:$B$188,2,FALSE))</f>
        <v>Valla- ja linnavalitsus</v>
      </c>
      <c r="J219" s="160"/>
      <c r="K219" s="428" t="str">
        <f t="shared" si="27"/>
        <v>2208501010</v>
      </c>
      <c r="L219" s="1" t="str">
        <f t="shared" si="28"/>
        <v>“Kaasaegne riskijuhtimine kohalikus omavalitsuses (MISRAR)” - VR</v>
      </c>
      <c r="M219" s="6" t="str">
        <f t="shared" si="29"/>
        <v>01112</v>
      </c>
    </row>
    <row r="220" spans="1:13" s="41" customFormat="1" x14ac:dyDescent="0.2">
      <c r="A220" s="4"/>
      <c r="B220" s="4"/>
      <c r="C220" s="4" t="s">
        <v>4144</v>
      </c>
      <c r="D220" s="4"/>
      <c r="E220" s="4"/>
      <c r="F220" s="4" t="s">
        <v>4146</v>
      </c>
      <c r="G220" s="4"/>
      <c r="H220" s="50" t="s">
        <v>5276</v>
      </c>
      <c r="I220" s="195" t="str">
        <f>IF(ISBLANK(H220),"",VLOOKUP(H220,tegevusalad!$A$7:$B$188,2,FALSE))</f>
        <v>Valla- ja linnavalitsus</v>
      </c>
      <c r="J220" s="160"/>
      <c r="K220" s="428" t="str">
        <f t="shared" si="27"/>
        <v>2208501030</v>
      </c>
      <c r="L220" s="1" t="str">
        <f t="shared" si="28"/>
        <v>“Kaasaegne riskijuhtimine kohalikus omavalitsuses (MISRAR)” - LE</v>
      </c>
      <c r="M220" s="6" t="str">
        <f t="shared" si="29"/>
        <v>01112</v>
      </c>
    </row>
    <row r="221" spans="1:13" s="41" customFormat="1" x14ac:dyDescent="0.2">
      <c r="A221" s="4"/>
      <c r="B221" s="6" t="s">
        <v>2263</v>
      </c>
      <c r="C221" s="6"/>
      <c r="D221" s="6"/>
      <c r="E221" s="6" t="s">
        <v>2262</v>
      </c>
      <c r="F221" s="4"/>
      <c r="G221" s="4"/>
      <c r="H221" s="45"/>
      <c r="I221" s="195" t="str">
        <f>IF(ISBLANK(H221),"",VLOOKUP(H221,tegevusalad!$A$7:$B$188,2,FALSE))</f>
        <v/>
      </c>
      <c r="J221" s="160"/>
      <c r="K221" s="428" t="str">
        <f t="shared" si="27"/>
        <v>2208502000</v>
      </c>
      <c r="L221" s="1" t="str">
        <f t="shared" si="28"/>
        <v>avalike teenuste andmekogu arendus (ü)</v>
      </c>
      <c r="M221" s="6" t="str">
        <f t="shared" si="29"/>
        <v>01112</v>
      </c>
    </row>
    <row r="222" spans="1:13" s="41" customFormat="1" x14ac:dyDescent="0.2">
      <c r="A222" s="4"/>
      <c r="B222" s="4"/>
      <c r="C222" s="4" t="s">
        <v>5815</v>
      </c>
      <c r="D222" s="4"/>
      <c r="E222" s="4"/>
      <c r="F222" s="6" t="s">
        <v>2264</v>
      </c>
      <c r="G222" s="4"/>
      <c r="H222" s="45"/>
      <c r="I222" s="195" t="str">
        <f>IF(ISBLANK(H222),"",VLOOKUP(H222,tegevusalad!$A$7:$B$188,2,FALSE))</f>
        <v/>
      </c>
      <c r="J222" s="160"/>
      <c r="K222" s="428" t="str">
        <f t="shared" si="27"/>
        <v>2208502990</v>
      </c>
      <c r="L222" s="1" t="str">
        <f t="shared" si="28"/>
        <v>avalike teenuste andmekogu arendus (ü) - jaotamata</v>
      </c>
      <c r="M222" s="6" t="str">
        <f t="shared" si="29"/>
        <v>01112</v>
      </c>
    </row>
    <row r="223" spans="1:13" s="41" customFormat="1" x14ac:dyDescent="0.2">
      <c r="A223" s="4"/>
      <c r="B223" s="4" t="s">
        <v>8198</v>
      </c>
      <c r="C223" s="4"/>
      <c r="D223" s="4"/>
      <c r="E223" s="4" t="s">
        <v>8197</v>
      </c>
      <c r="F223" s="6"/>
      <c r="G223" s="4"/>
      <c r="H223" s="45"/>
      <c r="I223" s="195" t="str">
        <f>IF(ISBLANK(H223),"",VLOOKUP(H223,tegevusalad!$A$7:$B$188,2,FALSE))</f>
        <v/>
      </c>
      <c r="J223" s="160"/>
      <c r="K223" s="428" t="str">
        <f t="shared" si="27"/>
        <v>2208503000</v>
      </c>
      <c r="L223" s="1" t="str">
        <f t="shared" si="28"/>
        <v>välisprojekt "PRISMA - tuleohutuse riskihindamine ja elanikkonna kaitse"</v>
      </c>
      <c r="M223" s="6" t="str">
        <f t="shared" si="29"/>
        <v>01112</v>
      </c>
    </row>
    <row r="224" spans="1:13" s="41" customFormat="1" x14ac:dyDescent="0.2">
      <c r="A224" s="4"/>
      <c r="B224" s="4"/>
      <c r="C224" s="4" t="s">
        <v>8211</v>
      </c>
      <c r="D224" s="4"/>
      <c r="E224" s="4"/>
      <c r="F224" s="6" t="s">
        <v>8214</v>
      </c>
      <c r="G224" s="4"/>
      <c r="H224" s="50" t="s">
        <v>5276</v>
      </c>
      <c r="I224" s="195" t="str">
        <f>IF(ISBLANK(H224),"",VLOOKUP(H224,tegevusalad!$A$7:$B$188,2,FALSE))</f>
        <v>Valla- ja linnavalitsus</v>
      </c>
      <c r="J224" s="160"/>
      <c r="K224" s="428" t="str">
        <f t="shared" si="27"/>
        <v>2208503010</v>
      </c>
      <c r="L224" s="1" t="str">
        <f t="shared" si="28"/>
        <v>välisprojekt "PRISMA - tuleohutuse riskihindamine ja elanikkonna kaitse" - VR</v>
      </c>
      <c r="M224" s="6" t="str">
        <f t="shared" si="29"/>
        <v>01112</v>
      </c>
    </row>
    <row r="225" spans="1:13" s="41" customFormat="1" x14ac:dyDescent="0.2">
      <c r="A225" s="4"/>
      <c r="B225" s="4"/>
      <c r="C225" s="4" t="s">
        <v>8212</v>
      </c>
      <c r="D225" s="4"/>
      <c r="E225" s="4"/>
      <c r="F225" s="6" t="s">
        <v>8215</v>
      </c>
      <c r="G225" s="4"/>
      <c r="H225" s="50" t="s">
        <v>5276</v>
      </c>
      <c r="I225" s="195" t="str">
        <f>IF(ISBLANK(H225),"",VLOOKUP(H225,tegevusalad!$A$7:$B$188,2,FALSE))</f>
        <v>Valla- ja linnavalitsus</v>
      </c>
      <c r="J225" s="160"/>
      <c r="K225" s="428" t="str">
        <f t="shared" si="27"/>
        <v>2208503030</v>
      </c>
      <c r="L225" s="1" t="str">
        <f t="shared" si="28"/>
        <v>välisprojekt "PRISMA - tuleohutuse riskihindamine ja elanikkonna kaitse" - LE</v>
      </c>
      <c r="M225" s="6" t="str">
        <f t="shared" si="29"/>
        <v>01112</v>
      </c>
    </row>
    <row r="226" spans="1:13" s="41" customFormat="1" x14ac:dyDescent="0.2">
      <c r="A226" s="4"/>
      <c r="B226" s="4"/>
      <c r="C226" s="4" t="s">
        <v>8199</v>
      </c>
      <c r="D226" s="4"/>
      <c r="E226" s="4"/>
      <c r="F226" s="4" t="s">
        <v>8213</v>
      </c>
      <c r="G226" s="4"/>
      <c r="H226" s="50" t="s">
        <v>5276</v>
      </c>
      <c r="I226" s="195" t="str">
        <f>IF(ISBLANK(H226),"",VLOOKUP(H226,tegevusalad!$A$7:$B$188,2,FALSE))</f>
        <v>Valla- ja linnavalitsus</v>
      </c>
      <c r="J226" s="160"/>
      <c r="K226" s="428" t="str">
        <f t="shared" si="27"/>
        <v>2208503990</v>
      </c>
      <c r="L226" s="1" t="str">
        <f t="shared" si="28"/>
        <v xml:space="preserve">jaotamata </v>
      </c>
      <c r="M226" s="6" t="str">
        <f t="shared" si="29"/>
        <v>01112</v>
      </c>
    </row>
    <row r="227" spans="1:13" s="41" customFormat="1" ht="37.5" customHeight="1" x14ac:dyDescent="0.2">
      <c r="A227" s="4"/>
      <c r="B227" s="4" t="s">
        <v>6848</v>
      </c>
      <c r="C227" s="4"/>
      <c r="D227" s="4"/>
      <c r="E227" s="949" t="s">
        <v>6847</v>
      </c>
      <c r="F227" s="949"/>
      <c r="G227" s="949"/>
      <c r="H227" s="45"/>
      <c r="I227" s="195" t="str">
        <f>IF(ISBLANK(H227),"",VLOOKUP(H227,tegevusalad!$A$7:$B$188,2,FALSE))</f>
        <v/>
      </c>
      <c r="J227" s="160"/>
      <c r="K227" s="428" t="str">
        <f t="shared" si="27"/>
        <v>2208513000</v>
      </c>
      <c r="L227" s="1" t="str">
        <f t="shared" si="28"/>
        <v>EL struktuurivahendite inimressursi arendamise rakenduskava prioriteetse suuna „Suurem haldusvõimekus“ meetme „Avalike teenistujate, kohalike omavalitsuste ja mittetulundusühingute töötajate koolitus ja arendamine“ alameede „Organisatsiooni arendamine“</v>
      </c>
      <c r="M227" s="6" t="str">
        <f t="shared" si="29"/>
        <v>01112</v>
      </c>
    </row>
    <row r="228" spans="1:13" s="41" customFormat="1" x14ac:dyDescent="0.2">
      <c r="A228" s="4"/>
      <c r="B228" s="4"/>
      <c r="C228" s="4" t="s">
        <v>1665</v>
      </c>
      <c r="D228" s="4"/>
      <c r="E228" s="4"/>
      <c r="F228" s="4" t="s">
        <v>4362</v>
      </c>
      <c r="G228" s="4"/>
      <c r="H228" s="50" t="s">
        <v>5276</v>
      </c>
      <c r="I228" s="195" t="str">
        <f>IF(ISBLANK(H228),"",VLOOKUP(H228,tegevusalad!$A$7:$B$188,2,FALSE))</f>
        <v>Valla- ja linnavalitsus</v>
      </c>
      <c r="J228" s="160"/>
      <c r="K228" s="428" t="str">
        <f t="shared" si="27"/>
        <v>2208513010</v>
      </c>
      <c r="L228" s="1" t="str">
        <f t="shared" si="28"/>
        <v>„Kristiine Linnaosa Valitsuse ühtne meeskond“ (personalikoolitus)</v>
      </c>
      <c r="M228" s="6" t="str">
        <f t="shared" si="29"/>
        <v>01112</v>
      </c>
    </row>
    <row r="229" spans="1:13" s="41" customFormat="1" ht="36" customHeight="1" x14ac:dyDescent="0.2">
      <c r="A229" s="4"/>
      <c r="B229" s="4" t="s">
        <v>557</v>
      </c>
      <c r="C229" s="4"/>
      <c r="D229" s="4"/>
      <c r="E229" s="949" t="s">
        <v>4990</v>
      </c>
      <c r="F229" s="949"/>
      <c r="G229" s="949"/>
      <c r="H229" s="50" t="s">
        <v>5276</v>
      </c>
      <c r="I229" s="195" t="str">
        <f>IF(ISBLANK(H229),"",VLOOKUP(H229,tegevusalad!$A$7:$B$188,2,FALSE))</f>
        <v>Valla- ja linnavalitsus</v>
      </c>
      <c r="J229" s="160"/>
      <c r="K229" s="428" t="str">
        <f t="shared" si="27"/>
        <v>2208514000</v>
      </c>
      <c r="L229" s="1" t="str">
        <f t="shared" si="28"/>
        <v>Elukestva Õppe Arenduse Sihtasutus Innove projekt "Töökohal vaimse tervise edendamine Kristiine linnaosas"</v>
      </c>
      <c r="M229" s="6" t="str">
        <f t="shared" si="29"/>
        <v>01112</v>
      </c>
    </row>
    <row r="230" spans="1:13" s="41" customFormat="1" x14ac:dyDescent="0.2">
      <c r="A230" s="4"/>
      <c r="B230" s="4" t="s">
        <v>4845</v>
      </c>
      <c r="C230" s="4"/>
      <c r="D230" s="4"/>
      <c r="E230" s="4" t="s">
        <v>4846</v>
      </c>
      <c r="F230" s="4"/>
      <c r="G230" s="4"/>
      <c r="H230" s="50" t="s">
        <v>5276</v>
      </c>
      <c r="I230" s="195" t="str">
        <f>IF(ISBLANK(H230),"",VLOOKUP(H230,tegevusalad!$A$7:$B$188,2,FALSE))</f>
        <v>Valla- ja linnavalitsus</v>
      </c>
      <c r="J230" s="160"/>
      <c r="K230" s="428" t="str">
        <f t="shared" si="27"/>
        <v>2208515000</v>
      </c>
      <c r="L230" s="1" t="str">
        <f t="shared" si="28"/>
        <v>Projekt "Avaliku halduse ja õigusloome kvaliteedi töstmine" (välisosalus)</v>
      </c>
      <c r="M230" s="6" t="str">
        <f t="shared" si="29"/>
        <v>01112</v>
      </c>
    </row>
    <row r="231" spans="1:13" s="41" customFormat="1" ht="36" customHeight="1" x14ac:dyDescent="0.2">
      <c r="A231" s="4"/>
      <c r="B231" s="4" t="s">
        <v>1916</v>
      </c>
      <c r="C231" s="4"/>
      <c r="D231" s="4"/>
      <c r="E231" s="949" t="s">
        <v>1917</v>
      </c>
      <c r="F231" s="949"/>
      <c r="G231" s="949"/>
      <c r="H231" s="50" t="s">
        <v>5276</v>
      </c>
      <c r="I231" s="195" t="str">
        <f>IF(ISBLANK(H231),"",VLOOKUP(H231,tegevusalad!$A$7:$B$188,2,FALSE))</f>
        <v>Valla- ja linnavalitsus</v>
      </c>
      <c r="J231" s="160"/>
      <c r="K231" s="428" t="str">
        <f t="shared" si="27"/>
        <v>2208516000</v>
      </c>
      <c r="L231" s="1" t="str">
        <f t="shared" si="28"/>
        <v>CitizMap-infosüsteem (VINNOVA)</v>
      </c>
      <c r="M231" s="6" t="str">
        <f t="shared" si="29"/>
        <v>01112</v>
      </c>
    </row>
    <row r="232" spans="1:13" s="41" customFormat="1" ht="24.75" customHeight="1" x14ac:dyDescent="0.2">
      <c r="A232" s="4"/>
      <c r="B232" s="4" t="s">
        <v>7493</v>
      </c>
      <c r="C232" s="4"/>
      <c r="D232" s="4"/>
      <c r="E232" s="949" t="s">
        <v>5093</v>
      </c>
      <c r="F232" s="949"/>
      <c r="G232" s="949"/>
      <c r="H232" s="50" t="s">
        <v>5276</v>
      </c>
      <c r="I232" s="195" t="str">
        <f>IF(ISBLANK(H232),"",VLOOKUP(H232,tegevusalad!$A$7:$B$188,2,FALSE))</f>
        <v>Valla- ja linnavalitsus</v>
      </c>
      <c r="J232" s="160"/>
      <c r="K232" s="428" t="str">
        <f t="shared" si="27"/>
        <v>2208517000</v>
      </c>
      <c r="L232" s="1" t="str">
        <f t="shared" si="28"/>
        <v>"Arendusprogramm-teenusekeskse organisatsiooni kujundamine linna finantsteenistuses"</v>
      </c>
      <c r="M232" s="6" t="str">
        <f t="shared" si="29"/>
        <v>01112</v>
      </c>
    </row>
    <row r="233" spans="1:13" s="41" customFormat="1" ht="24.75" customHeight="1" x14ac:dyDescent="0.2">
      <c r="A233" s="4"/>
      <c r="B233" s="4" t="s">
        <v>7522</v>
      </c>
      <c r="C233" s="4"/>
      <c r="D233" s="4"/>
      <c r="E233" s="949" t="s">
        <v>7523</v>
      </c>
      <c r="F233" s="949"/>
      <c r="G233" s="949"/>
      <c r="H233" s="50" t="s">
        <v>5276</v>
      </c>
      <c r="I233" s="195" t="str">
        <f>IF(ISBLANK(H233),"",VLOOKUP(H233,tegevusalad!$A$7:$B$188,2,FALSE))</f>
        <v>Valla- ja linnavalitsus</v>
      </c>
      <c r="J233" s="160"/>
      <c r="K233" s="428" t="str">
        <f t="shared" si="27"/>
        <v>2208518000</v>
      </c>
      <c r="L233" s="1" t="str">
        <f t="shared" si="28"/>
        <v>"Tallinna linna kvaliteetsem ja efektiivsem õigusteenus"</v>
      </c>
      <c r="M233" s="6" t="str">
        <f t="shared" si="29"/>
        <v>01112</v>
      </c>
    </row>
    <row r="234" spans="1:13" s="41" customFormat="1" ht="24.75" customHeight="1" x14ac:dyDescent="0.2">
      <c r="A234" s="4"/>
      <c r="B234" s="4" t="s">
        <v>7525</v>
      </c>
      <c r="C234" s="4"/>
      <c r="D234" s="4"/>
      <c r="E234" s="949" t="s">
        <v>7526</v>
      </c>
      <c r="F234" s="949"/>
      <c r="G234" s="949"/>
      <c r="H234" s="50" t="s">
        <v>5276</v>
      </c>
      <c r="I234" s="195" t="str">
        <f>IF(ISBLANK(H234),"",VLOOKUP(H234,tegevusalad!$A$7:$B$188,2,FALSE))</f>
        <v>Valla- ja linnavalitsus</v>
      </c>
      <c r="J234" s="160"/>
      <c r="K234" s="428" t="str">
        <f t="shared" si="27"/>
        <v>2208519000</v>
      </c>
      <c r="L234" s="1" t="str">
        <f t="shared" si="28"/>
        <v>"Omavalitsuste õigusalase võimekuse suurendamine"</v>
      </c>
      <c r="M234" s="6" t="str">
        <f t="shared" si="29"/>
        <v>01112</v>
      </c>
    </row>
    <row r="235" spans="1:13" s="41" customFormat="1" x14ac:dyDescent="0.2">
      <c r="A235" s="4"/>
      <c r="B235" s="4"/>
      <c r="C235" s="4" t="s">
        <v>7527</v>
      </c>
      <c r="D235" s="4"/>
      <c r="E235" s="8"/>
      <c r="F235" s="949" t="s">
        <v>3231</v>
      </c>
      <c r="G235" s="949"/>
      <c r="H235" s="50"/>
      <c r="I235" s="195" t="str">
        <f>IF(ISBLANK(H235),"",VLOOKUP(H235,tegevusalad!$A$7:$B$188,2,FALSE))</f>
        <v/>
      </c>
      <c r="J235" s="160"/>
      <c r="K235" s="428" t="str">
        <f t="shared" ref="K235:K249" si="30">SUBSTITUTE(A235," ","")&amp;SUBSTITUTE(B235," ","")&amp;SUBSTITUTE(C235," ","")</f>
        <v>2208519010</v>
      </c>
      <c r="L235" s="1" t="str">
        <f t="shared" ref="L235:L249" si="31">D235&amp;E235&amp;F235&amp;G235</f>
        <v>Linnakantselei</v>
      </c>
      <c r="M235" s="6" t="str">
        <f t="shared" ref="M235:M249" si="32">IF(ISBLANK(H235),M234,H235)</f>
        <v>01112</v>
      </c>
    </row>
    <row r="236" spans="1:13" s="41" customFormat="1" x14ac:dyDescent="0.2">
      <c r="A236" s="4"/>
      <c r="B236" s="4"/>
      <c r="C236" s="4" t="s">
        <v>7529</v>
      </c>
      <c r="D236" s="4"/>
      <c r="E236" s="8"/>
      <c r="F236" s="949" t="s">
        <v>7528</v>
      </c>
      <c r="G236" s="949"/>
      <c r="H236" s="50"/>
      <c r="I236" s="195" t="str">
        <f>IF(ISBLANK(H236),"",VLOOKUP(H236,tegevusalad!$A$7:$B$188,2,FALSE))</f>
        <v/>
      </c>
      <c r="J236" s="160"/>
      <c r="K236" s="428" t="str">
        <f t="shared" si="30"/>
        <v>2208519020</v>
      </c>
      <c r="L236" s="1" t="str">
        <f t="shared" si="31"/>
        <v>Linnaplaneerimiseamet</v>
      </c>
      <c r="M236" s="6" t="str">
        <f t="shared" si="32"/>
        <v>01112</v>
      </c>
    </row>
    <row r="237" spans="1:13" s="41" customFormat="1" x14ac:dyDescent="0.2">
      <c r="A237" s="4"/>
      <c r="B237" s="4"/>
      <c r="C237" s="4" t="s">
        <v>7530</v>
      </c>
      <c r="D237" s="4"/>
      <c r="E237" s="8"/>
      <c r="F237" s="949" t="s">
        <v>5889</v>
      </c>
      <c r="G237" s="949"/>
      <c r="H237" s="50"/>
      <c r="I237" s="195" t="str">
        <f>IF(ISBLANK(H237),"",VLOOKUP(H237,tegevusalad!$A$7:$B$188,2,FALSE))</f>
        <v/>
      </c>
      <c r="J237" s="160"/>
      <c r="K237" s="428" t="str">
        <f t="shared" si="30"/>
        <v>2208519030</v>
      </c>
      <c r="L237" s="1" t="str">
        <f t="shared" si="31"/>
        <v>Linnavaraamet</v>
      </c>
      <c r="M237" s="6" t="str">
        <f t="shared" si="32"/>
        <v>01112</v>
      </c>
    </row>
    <row r="238" spans="1:13" s="41" customFormat="1" x14ac:dyDescent="0.2">
      <c r="A238" s="4"/>
      <c r="B238" s="4"/>
      <c r="C238" s="4" t="s">
        <v>7531</v>
      </c>
      <c r="D238" s="4"/>
      <c r="E238" s="8"/>
      <c r="F238" s="949" t="s">
        <v>4304</v>
      </c>
      <c r="G238" s="949"/>
      <c r="H238" s="50"/>
      <c r="I238" s="195" t="str">
        <f>IF(ISBLANK(H238),"",VLOOKUP(H238,tegevusalad!$A$7:$B$188,2,FALSE))</f>
        <v/>
      </c>
      <c r="J238" s="160"/>
      <c r="K238" s="428" t="str">
        <f t="shared" si="30"/>
        <v>2208519040</v>
      </c>
      <c r="L238" s="1" t="str">
        <f t="shared" si="31"/>
        <v>Transpordiamet</v>
      </c>
      <c r="M238" s="6" t="str">
        <f t="shared" si="32"/>
        <v>01112</v>
      </c>
    </row>
    <row r="239" spans="1:13" s="41" customFormat="1" x14ac:dyDescent="0.2">
      <c r="A239" s="4"/>
      <c r="B239" s="4" t="s">
        <v>7752</v>
      </c>
      <c r="C239" s="4"/>
      <c r="D239" s="4"/>
      <c r="E239" s="949" t="s">
        <v>7753</v>
      </c>
      <c r="F239" s="949"/>
      <c r="G239" s="949"/>
      <c r="H239" s="50" t="s">
        <v>5276</v>
      </c>
      <c r="I239" s="195" t="str">
        <f>IF(ISBLANK(H239),"",VLOOKUP(H239,tegevusalad!$A$7:$B$188,2,FALSE))</f>
        <v>Valla- ja linnavalitsus</v>
      </c>
      <c r="J239" s="160"/>
      <c r="K239" s="428" t="str">
        <f t="shared" si="30"/>
        <v>2208520000</v>
      </c>
      <c r="L239" s="1" t="str">
        <f t="shared" si="31"/>
        <v>"Valimiskorralduse muutmine"</v>
      </c>
      <c r="M239" s="6" t="str">
        <f t="shared" si="32"/>
        <v>01112</v>
      </c>
    </row>
    <row r="240" spans="1:13" s="41" customFormat="1" x14ac:dyDescent="0.2">
      <c r="A240" s="4"/>
      <c r="B240" s="4" t="s">
        <v>8494</v>
      </c>
      <c r="C240" s="4"/>
      <c r="D240" s="4"/>
      <c r="E240" s="949" t="s">
        <v>8493</v>
      </c>
      <c r="F240" s="949"/>
      <c r="G240" s="949"/>
      <c r="H240" s="50" t="s">
        <v>5276</v>
      </c>
      <c r="I240" s="195" t="str">
        <f>IF(ISBLANK(H240),"",VLOOKUP(H240,tegevusalad!$A$7:$B$188,2,FALSE))</f>
        <v>Valla- ja linnavalitsus</v>
      </c>
      <c r="J240" s="160"/>
      <c r="K240" s="428" t="str">
        <f t="shared" si="30"/>
        <v>2208521000</v>
      </c>
      <c r="L240" s="1" t="str">
        <f t="shared" si="31"/>
        <v xml:space="preserve">"Haldusvõimekuse tõstmine innovaatilisema linnaarendamise kujundamisel“. </v>
      </c>
      <c r="M240" s="6" t="str">
        <f t="shared" si="32"/>
        <v>01112</v>
      </c>
    </row>
    <row r="241" spans="1:13" s="41" customFormat="1" x14ac:dyDescent="0.2">
      <c r="A241" s="4"/>
      <c r="B241" s="4" t="s">
        <v>8685</v>
      </c>
      <c r="C241" s="4"/>
      <c r="D241" s="4"/>
      <c r="E241" s="949" t="s">
        <v>8689</v>
      </c>
      <c r="F241" s="949"/>
      <c r="G241" s="949"/>
      <c r="H241" s="50" t="s">
        <v>5276</v>
      </c>
      <c r="I241" s="195" t="str">
        <f>IF(ISBLANK(H241),"",VLOOKUP(H241,tegevusalad!$A$7:$B$188,2,FALSE))</f>
        <v>Valla- ja linnavalitsus</v>
      </c>
      <c r="J241" s="160"/>
      <c r="K241" s="428" t="str">
        <f t="shared" si="30"/>
        <v>2208522000</v>
      </c>
      <c r="L241" s="1" t="str">
        <f t="shared" si="31"/>
        <v>"Kogemuste ja teadmiste vahendamine avaliku sektori koolituse juhtimise valdkonnas"</v>
      </c>
      <c r="M241" s="6" t="str">
        <f t="shared" si="32"/>
        <v>01112</v>
      </c>
    </row>
    <row r="242" spans="1:13" s="41" customFormat="1" x14ac:dyDescent="0.2">
      <c r="A242" s="4"/>
      <c r="B242" s="4" t="s">
        <v>9876</v>
      </c>
      <c r="C242" s="4"/>
      <c r="D242" s="4"/>
      <c r="E242" s="649" t="s">
        <v>9879</v>
      </c>
      <c r="F242" s="649"/>
      <c r="G242" s="649"/>
      <c r="H242" s="50" t="s">
        <v>5276</v>
      </c>
      <c r="I242" s="195" t="str">
        <f>IF(ISBLANK(H242),"",VLOOKUP(H242,tegevusalad!$A$7:$B$188,2,FALSE))</f>
        <v>Valla- ja linnavalitsus</v>
      </c>
      <c r="J242" s="160"/>
      <c r="K242" s="428" t="str">
        <f t="shared" si="30"/>
        <v>2208523000</v>
      </c>
      <c r="L242" s="1" t="str">
        <f t="shared" si="31"/>
        <v>Uuendusi EL vananemissõbralikele keskkondadele</v>
      </c>
      <c r="M242" s="6" t="str">
        <f t="shared" si="32"/>
        <v>01112</v>
      </c>
    </row>
    <row r="243" spans="1:13" s="41" customFormat="1" x14ac:dyDescent="0.2">
      <c r="A243" s="4"/>
      <c r="B243" s="4" t="s">
        <v>9877</v>
      </c>
      <c r="C243" s="4"/>
      <c r="D243" s="4"/>
      <c r="E243" s="649" t="s">
        <v>9878</v>
      </c>
      <c r="F243" s="648"/>
      <c r="G243" s="648"/>
      <c r="H243" s="50" t="s">
        <v>5276</v>
      </c>
      <c r="I243" s="195" t="str">
        <f>IF(ISBLANK(H243),"",VLOOKUP(H243,tegevusalad!$A$7:$B$188,2,FALSE))</f>
        <v>Valla- ja linnavalitsus</v>
      </c>
      <c r="J243" s="160"/>
      <c r="K243" s="428" t="str">
        <f t="shared" si="30"/>
        <v>2208524000</v>
      </c>
      <c r="L243" s="1" t="str">
        <f t="shared" si="31"/>
        <v>TALSINKIFIX</v>
      </c>
      <c r="M243" s="6" t="str">
        <f t="shared" si="32"/>
        <v>01112</v>
      </c>
    </row>
    <row r="244" spans="1:13" s="41" customFormat="1" x14ac:dyDescent="0.2">
      <c r="A244" s="4"/>
      <c r="B244" s="4" t="s">
        <v>11974</v>
      </c>
      <c r="C244" s="4"/>
      <c r="D244" s="4"/>
      <c r="E244" s="932" t="s">
        <v>11975</v>
      </c>
      <c r="F244" s="931"/>
      <c r="G244" s="931"/>
      <c r="H244" s="50"/>
      <c r="I244" s="195"/>
      <c r="J244" s="160"/>
      <c r="K244" s="428" t="str">
        <f t="shared" si="30"/>
        <v>2208525000</v>
      </c>
      <c r="L244" s="1" t="str">
        <f t="shared" si="31"/>
        <v>Tallinna linna broneeringute süsteemi eelanalüüs</v>
      </c>
      <c r="M244" s="6" t="str">
        <f t="shared" si="32"/>
        <v>01112</v>
      </c>
    </row>
    <row r="245" spans="1:13" s="41" customFormat="1" x14ac:dyDescent="0.2">
      <c r="A245" s="4"/>
      <c r="B245" s="4" t="s">
        <v>11998</v>
      </c>
      <c r="C245" s="4"/>
      <c r="D245" s="4"/>
      <c r="E245" s="939" t="s">
        <v>11999</v>
      </c>
      <c r="F245" s="938"/>
      <c r="G245" s="938"/>
      <c r="H245" s="46" t="s">
        <v>5277</v>
      </c>
      <c r="I245" s="195" t="str">
        <f>IF(ISBLANK(H245),"",VLOOKUP(H245,tegevusalad!$A$7:$B$188,2,FALSE))</f>
        <v>Muud üldised teenused</v>
      </c>
      <c r="J245" s="160"/>
      <c r="K245" s="428" t="str">
        <f t="shared" si="30"/>
        <v>2208526000</v>
      </c>
      <c r="L245" s="1" t="str">
        <f t="shared" si="31"/>
        <v>Baltic Sea History Project (Linnaarhiiv)</v>
      </c>
      <c r="M245" s="6" t="s">
        <v>5277</v>
      </c>
    </row>
    <row r="246" spans="1:13" x14ac:dyDescent="0.2">
      <c r="A246" s="14" t="s">
        <v>1472</v>
      </c>
      <c r="B246" s="14"/>
      <c r="C246" s="14"/>
      <c r="D246" s="14" t="s">
        <v>3711</v>
      </c>
      <c r="E246" s="14"/>
      <c r="F246" s="14"/>
      <c r="G246" s="427"/>
      <c r="H246" s="50" t="s">
        <v>5276</v>
      </c>
      <c r="I246" s="195" t="str">
        <f>IF(ISBLANK(H246),"",VLOOKUP(H246,tegevusalad!$A$7:$B$188,2,FALSE))</f>
        <v>Valla- ja linnavalitsus</v>
      </c>
      <c r="K246" s="428" t="str">
        <f t="shared" si="30"/>
        <v>2209100000</v>
      </c>
      <c r="L246" s="1" t="str">
        <f t="shared" si="31"/>
        <v>Muud kulud</v>
      </c>
      <c r="M246" s="6" t="str">
        <f>IF(ISBLANK(H246),M244,H246)</f>
        <v>01112</v>
      </c>
    </row>
    <row r="247" spans="1:13" x14ac:dyDescent="0.2">
      <c r="A247" s="14"/>
      <c r="B247" s="14" t="s">
        <v>5580</v>
      </c>
      <c r="C247" s="14"/>
      <c r="D247" s="14"/>
      <c r="E247" s="14" t="s">
        <v>7258</v>
      </c>
      <c r="F247" s="14"/>
      <c r="G247" s="427"/>
      <c r="I247" s="195" t="str">
        <f>IF(ISBLANK(H247),"",VLOOKUP(H247,tegevusalad!$A$7:$B$188,2,FALSE))</f>
        <v/>
      </c>
      <c r="K247" s="428" t="str">
        <f t="shared" si="30"/>
        <v>2209101000</v>
      </c>
      <c r="L247" s="1" t="str">
        <f t="shared" si="31"/>
        <v>ühekordsed kohtuvaidlused</v>
      </c>
      <c r="M247" s="6" t="str">
        <f t="shared" si="32"/>
        <v>01112</v>
      </c>
    </row>
    <row r="248" spans="1:13" x14ac:dyDescent="0.2">
      <c r="A248" s="6"/>
      <c r="B248" s="14" t="s">
        <v>2771</v>
      </c>
      <c r="C248" s="6"/>
      <c r="D248" s="6"/>
      <c r="E248" s="6" t="s">
        <v>2772</v>
      </c>
      <c r="F248" s="6"/>
      <c r="G248" s="6"/>
      <c r="I248" s="195" t="str">
        <f>IF(ISBLANK(H248),"",VLOOKUP(H248,tegevusalad!$A$7:$B$188,2,FALSE))</f>
        <v/>
      </c>
      <c r="K248" s="428" t="str">
        <f t="shared" si="30"/>
        <v>2209111000</v>
      </c>
      <c r="L248" s="1" t="str">
        <f t="shared" si="31"/>
        <v>Mustamäe mikrorajoonide alusuuringud</v>
      </c>
      <c r="M248" s="6" t="str">
        <f t="shared" si="32"/>
        <v>01112</v>
      </c>
    </row>
    <row r="249" spans="1:13" x14ac:dyDescent="0.2">
      <c r="A249" s="6"/>
      <c r="B249" s="14" t="s">
        <v>8686</v>
      </c>
      <c r="C249" s="6"/>
      <c r="D249" s="6"/>
      <c r="E249" s="6" t="s">
        <v>8687</v>
      </c>
      <c r="F249" s="6"/>
      <c r="G249" s="6"/>
      <c r="I249" s="195" t="str">
        <f>IF(ISBLANK(H249),"",VLOOKUP(H249,tegevusalad!$A$7:$B$188,2,FALSE))</f>
        <v/>
      </c>
      <c r="K249" s="428" t="str">
        <f t="shared" si="30"/>
        <v>2209113000</v>
      </c>
      <c r="L249" s="1" t="str">
        <f t="shared" si="31"/>
        <v>Töötervishoiualased uuringud</v>
      </c>
      <c r="M249" s="6" t="str">
        <f t="shared" si="32"/>
        <v>01112</v>
      </c>
    </row>
    <row r="250" spans="1:13" x14ac:dyDescent="0.2">
      <c r="A250" s="6"/>
      <c r="B250" s="6"/>
      <c r="C250" s="6"/>
      <c r="D250" s="6"/>
      <c r="E250" s="6"/>
      <c r="F250" s="6"/>
      <c r="G250" s="6"/>
      <c r="I250" s="195" t="str">
        <f>IF(ISBLANK(H250),"",VLOOKUP(H250,tegevusalad!$A$7:$B$188,2,FALSE))</f>
        <v/>
      </c>
      <c r="K250" s="428" t="str">
        <f t="shared" ref="K250:K324" si="33">SUBSTITUTE(A250," ","")&amp;SUBSTITUTE(B250," ","")&amp;SUBSTITUTE(C250," ","")</f>
        <v/>
      </c>
      <c r="L250" s="1" t="str">
        <f t="shared" ref="L250:L325" si="34">D250&amp;E250&amp;F250&amp;G250</f>
        <v/>
      </c>
    </row>
    <row r="251" spans="1:13" x14ac:dyDescent="0.2">
      <c r="A251" s="3" t="s">
        <v>1650</v>
      </c>
      <c r="D251" s="3" t="s">
        <v>146</v>
      </c>
      <c r="E251" s="3"/>
      <c r="F251" s="3"/>
      <c r="I251" s="195" t="str">
        <f>IF(ISBLANK(H251),"",VLOOKUP(H251,tegevusalad!$A$7:$B$188,2,FALSE))</f>
        <v/>
      </c>
      <c r="K251" s="428" t="str">
        <f t="shared" si="33"/>
        <v>2220000000</v>
      </c>
      <c r="L251" s="1" t="str">
        <f t="shared" si="34"/>
        <v>AVALIK KORD</v>
      </c>
    </row>
    <row r="252" spans="1:13" x14ac:dyDescent="0.2">
      <c r="I252" s="195" t="str">
        <f>IF(ISBLANK(H252),"",VLOOKUP(H252,tegevusalad!$A$7:$B$188,2,FALSE))</f>
        <v/>
      </c>
      <c r="K252" s="428" t="str">
        <f t="shared" si="33"/>
        <v/>
      </c>
      <c r="L252" s="1" t="str">
        <f t="shared" si="34"/>
        <v/>
      </c>
    </row>
    <row r="253" spans="1:13" x14ac:dyDescent="0.2">
      <c r="A253" s="4" t="s">
        <v>5311</v>
      </c>
      <c r="D253" s="4" t="s">
        <v>7159</v>
      </c>
      <c r="H253" s="51" t="s">
        <v>5280</v>
      </c>
      <c r="I253" s="195" t="str">
        <f>IF(ISBLANK(H253),"",VLOOKUP(H253,tegevusalad!$A$7:$B$188,2,FALSE))</f>
        <v>Muu avalik kord ja julgeolek, sh haldus</v>
      </c>
      <c r="K253" s="428" t="str">
        <f t="shared" si="33"/>
        <v>2220100000</v>
      </c>
      <c r="L253" s="1" t="str">
        <f t="shared" si="34"/>
        <v>Munitsipaalpolitsei Amet</v>
      </c>
      <c r="M253" s="6" t="str">
        <f t="shared" ref="M253:M328" si="35">IF(ISBLANK(H253),M252,H253)</f>
        <v>03600</v>
      </c>
    </row>
    <row r="254" spans="1:13" x14ac:dyDescent="0.2">
      <c r="B254" s="4" t="s">
        <v>5312</v>
      </c>
      <c r="E254" s="4" t="s">
        <v>7159</v>
      </c>
      <c r="I254" s="195" t="str">
        <f>IF(ISBLANK(H254),"",VLOOKUP(H254,tegevusalad!$A$7:$B$188,2,FALSE))</f>
        <v/>
      </c>
      <c r="K254" s="428" t="str">
        <f t="shared" si="33"/>
        <v>2220101000</v>
      </c>
      <c r="L254" s="1" t="str">
        <f t="shared" si="34"/>
        <v>Munitsipaalpolitsei Amet</v>
      </c>
      <c r="M254" s="6" t="str">
        <f t="shared" si="35"/>
        <v>03600</v>
      </c>
    </row>
    <row r="255" spans="1:13" x14ac:dyDescent="0.2">
      <c r="I255" s="195" t="str">
        <f>IF(ISBLANK(H255),"",VLOOKUP(H255,tegevusalad!$A$7:$B$188,2,FALSE))</f>
        <v/>
      </c>
      <c r="K255" s="428" t="str">
        <f t="shared" si="33"/>
        <v/>
      </c>
      <c r="L255" s="1" t="str">
        <f t="shared" si="34"/>
        <v/>
      </c>
    </row>
    <row r="256" spans="1:13" x14ac:dyDescent="0.2">
      <c r="A256" s="4" t="s">
        <v>147</v>
      </c>
      <c r="D256" s="4" t="s">
        <v>1741</v>
      </c>
      <c r="H256" s="51" t="s">
        <v>5281</v>
      </c>
      <c r="I256" s="195" t="str">
        <f>IF(ISBLANK(H256),"",VLOOKUP(H256,tegevusalad!$A$7:$B$188,2,FALSE))</f>
        <v>Päästeteenused</v>
      </c>
      <c r="K256" s="428" t="str">
        <f t="shared" si="33"/>
        <v>2220200000</v>
      </c>
      <c r="L256" s="1" t="str">
        <f t="shared" si="34"/>
        <v>Eraldised Põhja-Eesti Päästekeskusele</v>
      </c>
      <c r="M256" s="6" t="str">
        <f t="shared" si="35"/>
        <v>03200</v>
      </c>
    </row>
    <row r="257" spans="1:13" x14ac:dyDescent="0.2">
      <c r="B257" s="4" t="s">
        <v>5508</v>
      </c>
      <c r="E257" s="4" t="s">
        <v>1740</v>
      </c>
      <c r="I257" s="195" t="str">
        <f>IF(ISBLANK(H257),"",VLOOKUP(H257,tegevusalad!$A$7:$B$188,2,FALSE))</f>
        <v/>
      </c>
      <c r="K257" s="428" t="str">
        <f t="shared" si="33"/>
        <v>2220201000</v>
      </c>
      <c r="L257" s="1" t="str">
        <f t="shared" si="34"/>
        <v>eraldised Põhja-Eesti Päästekeskusele</v>
      </c>
      <c r="M257" s="6" t="str">
        <f t="shared" si="35"/>
        <v>03200</v>
      </c>
    </row>
    <row r="258" spans="1:13" x14ac:dyDescent="0.2">
      <c r="I258" s="195" t="str">
        <f>IF(ISBLANK(H258),"",VLOOKUP(H258,tegevusalad!$A$7:$B$188,2,FALSE))</f>
        <v/>
      </c>
      <c r="K258" s="428" t="str">
        <f t="shared" si="33"/>
        <v/>
      </c>
      <c r="L258" s="1" t="str">
        <f t="shared" si="34"/>
        <v/>
      </c>
    </row>
    <row r="259" spans="1:13" x14ac:dyDescent="0.2">
      <c r="A259" s="4" t="s">
        <v>11806</v>
      </c>
      <c r="D259" s="4" t="s">
        <v>11807</v>
      </c>
      <c r="H259" s="51" t="s">
        <v>5281</v>
      </c>
      <c r="I259" s="195" t="str">
        <f>IF(ISBLANK(H259),"",VLOOKUP(H259,tegevusalad!$A$7:$B$188,2,FALSE))</f>
        <v>Päästeteenused</v>
      </c>
      <c r="K259" s="428" t="str">
        <f t="shared" si="33"/>
        <v>2220300000</v>
      </c>
      <c r="L259" s="1" t="str">
        <f t="shared" si="34"/>
        <v>Eraldised Päästeliidule</v>
      </c>
      <c r="M259" s="6" t="str">
        <f t="shared" ref="M259:M260" si="36">IF(ISBLANK(H259),M258,H259)</f>
        <v>03200</v>
      </c>
    </row>
    <row r="260" spans="1:13" x14ac:dyDescent="0.2">
      <c r="B260" s="4" t="s">
        <v>11808</v>
      </c>
      <c r="E260" s="4" t="s">
        <v>11809</v>
      </c>
      <c r="I260" s="195" t="str">
        <f>IF(ISBLANK(H260),"",VLOOKUP(H260,tegevusalad!$A$7:$B$188,2,FALSE))</f>
        <v/>
      </c>
      <c r="K260" s="428" t="str">
        <f t="shared" si="33"/>
        <v>2220301000</v>
      </c>
      <c r="L260" s="1" t="str">
        <f t="shared" si="34"/>
        <v>eraldised Päästeliidule vabatahtlike kaasamiseks õnnetuste ennetamisel</v>
      </c>
      <c r="M260" s="6" t="str">
        <f t="shared" si="36"/>
        <v>03200</v>
      </c>
    </row>
    <row r="261" spans="1:13" x14ac:dyDescent="0.2">
      <c r="I261" s="195" t="str">
        <f>IF(ISBLANK(H261),"",VLOOKUP(H261,tegevusalad!$A$7:$B$188,2,FALSE))</f>
        <v/>
      </c>
      <c r="K261" s="428"/>
      <c r="L261" s="1"/>
    </row>
    <row r="262" spans="1:13" x14ac:dyDescent="0.2">
      <c r="A262" s="4" t="s">
        <v>5509</v>
      </c>
      <c r="D262" s="4" t="s">
        <v>6527</v>
      </c>
      <c r="H262" s="51" t="s">
        <v>5281</v>
      </c>
      <c r="I262" s="195" t="str">
        <f>IF(ISBLANK(H262),"",VLOOKUP(H262,tegevusalad!$A$7:$B$188,2,FALSE))</f>
        <v>Päästeteenused</v>
      </c>
      <c r="K262" s="428" t="str">
        <f t="shared" si="33"/>
        <v>2221000000</v>
      </c>
      <c r="L262" s="1" t="str">
        <f t="shared" si="34"/>
        <v>Tuletõrje- ja päästetegevus</v>
      </c>
      <c r="M262" s="6" t="str">
        <f>IF(ISBLANK(H262),M258,H262)</f>
        <v>03200</v>
      </c>
    </row>
    <row r="263" spans="1:13" x14ac:dyDescent="0.2">
      <c r="B263" s="4" t="s">
        <v>3276</v>
      </c>
      <c r="E263" s="4" t="s">
        <v>669</v>
      </c>
      <c r="I263" s="195" t="str">
        <f>IF(ISBLANK(H263),"",VLOOKUP(H263,tegevusalad!$A$7:$B$188,2,FALSE))</f>
        <v/>
      </c>
      <c r="K263" s="428" t="str">
        <f t="shared" si="33"/>
        <v>2221021000</v>
      </c>
      <c r="L263" s="1" t="str">
        <f t="shared" si="34"/>
        <v>vetelpääste</v>
      </c>
      <c r="M263" s="6" t="str">
        <f t="shared" si="35"/>
        <v>03200</v>
      </c>
    </row>
    <row r="264" spans="1:13" x14ac:dyDescent="0.2">
      <c r="I264" s="195" t="str">
        <f>IF(ISBLANK(H264),"",VLOOKUP(H264,tegevusalad!$A$7:$B$188,2,FALSE))</f>
        <v/>
      </c>
      <c r="K264" s="428" t="str">
        <f t="shared" si="33"/>
        <v/>
      </c>
      <c r="L264" s="1" t="str">
        <f t="shared" si="34"/>
        <v/>
      </c>
    </row>
    <row r="265" spans="1:13" x14ac:dyDescent="0.2">
      <c r="A265" s="4" t="s">
        <v>2421</v>
      </c>
      <c r="D265" s="4" t="s">
        <v>1269</v>
      </c>
      <c r="H265" s="51" t="s">
        <v>3721</v>
      </c>
      <c r="I265" s="195" t="str">
        <f>IF(ISBLANK(H265),"",VLOOKUP(H265,tegevusalad!$A$7:$B$188,2,FALSE))</f>
        <v xml:space="preserve">Politsei </v>
      </c>
      <c r="K265" s="428" t="str">
        <f t="shared" si="33"/>
        <v>2221200000</v>
      </c>
      <c r="L265" s="1" t="str">
        <f t="shared" si="34"/>
        <v>Kesklinna videovalve süsteem</v>
      </c>
      <c r="M265" s="6" t="str">
        <f t="shared" si="35"/>
        <v>03100</v>
      </c>
    </row>
    <row r="266" spans="1:13" x14ac:dyDescent="0.2">
      <c r="B266" s="4" t="s">
        <v>3187</v>
      </c>
      <c r="E266" s="4" t="s">
        <v>3188</v>
      </c>
      <c r="I266" s="195" t="str">
        <f>IF(ISBLANK(H266),"",VLOOKUP(H266,tegevusalad!$A$7:$B$188,2,FALSE))</f>
        <v/>
      </c>
      <c r="K266" s="428" t="str">
        <f t="shared" si="33"/>
        <v>2221201000</v>
      </c>
      <c r="L266" s="1" t="str">
        <f t="shared" si="34"/>
        <v>kesklinna videovalve</v>
      </c>
      <c r="M266" s="6" t="str">
        <f t="shared" si="35"/>
        <v>03100</v>
      </c>
    </row>
    <row r="267" spans="1:13" x14ac:dyDescent="0.2">
      <c r="B267" s="4" t="s">
        <v>3189</v>
      </c>
      <c r="E267" s="4" t="s">
        <v>4609</v>
      </c>
      <c r="I267" s="195" t="str">
        <f>IF(ISBLANK(H267),"",VLOOKUP(H267,tegevusalad!$A$7:$B$188,2,FALSE))</f>
        <v/>
      </c>
      <c r="K267" s="428" t="str">
        <f t="shared" si="33"/>
        <v>2221202000</v>
      </c>
      <c r="L267" s="1" t="str">
        <f t="shared" si="34"/>
        <v>andmeedastuse digitaliseerimine</v>
      </c>
      <c r="M267" s="6" t="str">
        <f t="shared" si="35"/>
        <v>03100</v>
      </c>
    </row>
    <row r="268" spans="1:13" x14ac:dyDescent="0.2">
      <c r="I268" s="195" t="str">
        <f>IF(ISBLANK(H268),"",VLOOKUP(H268,tegevusalad!$A$7:$B$188,2,FALSE))</f>
        <v/>
      </c>
      <c r="K268" s="428" t="str">
        <f t="shared" si="33"/>
        <v/>
      </c>
      <c r="L268" s="1" t="str">
        <f t="shared" si="34"/>
        <v/>
      </c>
    </row>
    <row r="269" spans="1:13" x14ac:dyDescent="0.2">
      <c r="A269" s="4" t="s">
        <v>4014</v>
      </c>
      <c r="D269" s="4" t="s">
        <v>3621</v>
      </c>
      <c r="I269" s="195" t="str">
        <f>IF(ISBLANK(H269),"",VLOOKUP(H269,tegevusalad!$A$7:$B$188,2,FALSE))</f>
        <v/>
      </c>
      <c r="K269" s="428" t="str">
        <f t="shared" si="33"/>
        <v>2221500000</v>
      </c>
      <c r="L269" s="1" t="str">
        <f t="shared" si="34"/>
        <v>Hädaolukorraks valmistumine</v>
      </c>
    </row>
    <row r="270" spans="1:13" s="6" customFormat="1" x14ac:dyDescent="0.2">
      <c r="A270" s="4"/>
      <c r="B270" s="4" t="s">
        <v>4015</v>
      </c>
      <c r="C270" s="4"/>
      <c r="D270" s="4"/>
      <c r="E270" s="4" t="s">
        <v>3620</v>
      </c>
      <c r="F270" s="4"/>
      <c r="G270" s="4"/>
      <c r="H270" s="180" t="s">
        <v>8869</v>
      </c>
      <c r="I270" s="195" t="str">
        <f>IF(ISBLANK(H270),"",VLOOKUP(H270,tegevusalad!$A$7:$B$188,2,FALSE))</f>
        <v>Tsiviilkaitse</v>
      </c>
      <c r="J270" s="160"/>
      <c r="K270" s="446" t="str">
        <f t="shared" si="33"/>
        <v>2221512000</v>
      </c>
      <c r="L270" s="1" t="str">
        <f t="shared" si="34"/>
        <v>tegevusvaru hädaolukorraks</v>
      </c>
      <c r="M270" s="6" t="str">
        <f t="shared" si="35"/>
        <v>02200</v>
      </c>
    </row>
    <row r="271" spans="1:13" x14ac:dyDescent="0.2">
      <c r="H271" s="51"/>
      <c r="I271" s="195" t="str">
        <f>IF(ISBLANK(H271),"",VLOOKUP(H271,tegevusalad!$A$7:$B$188,2,FALSE))</f>
        <v/>
      </c>
      <c r="K271" s="428" t="str">
        <f t="shared" si="33"/>
        <v/>
      </c>
      <c r="L271" s="1" t="str">
        <f t="shared" si="34"/>
        <v/>
      </c>
    </row>
    <row r="272" spans="1:13" x14ac:dyDescent="0.2">
      <c r="A272" s="4" t="s">
        <v>466</v>
      </c>
      <c r="D272" s="4" t="s">
        <v>2635</v>
      </c>
      <c r="H272" s="51" t="s">
        <v>5280</v>
      </c>
      <c r="I272" s="195" t="str">
        <f>IF(ISBLANK(H272),"",VLOOKUP(H272,tegevusalad!$A$7:$B$188,2,FALSE))</f>
        <v>Muu avalik kord ja julgeolek, sh haldus</v>
      </c>
      <c r="K272" s="428" t="str">
        <f t="shared" si="33"/>
        <v>2222900000</v>
      </c>
      <c r="L272" s="1" t="str">
        <f t="shared" si="34"/>
        <v>Muud korrakaitse teenistused</v>
      </c>
      <c r="M272" s="6" t="str">
        <f t="shared" si="35"/>
        <v>03600</v>
      </c>
    </row>
    <row r="273" spans="2:13" x14ac:dyDescent="0.2">
      <c r="B273" s="4" t="s">
        <v>3779</v>
      </c>
      <c r="E273" s="4" t="s">
        <v>2210</v>
      </c>
      <c r="I273" s="195" t="str">
        <f>IF(ISBLANK(H273),"",VLOOKUP(H273,tegevusalad!$A$7:$B$188,2,FALSE))</f>
        <v/>
      </c>
      <c r="K273" s="428" t="str">
        <f t="shared" si="33"/>
        <v>2222902000</v>
      </c>
      <c r="L273" s="1" t="str">
        <f t="shared" si="34"/>
        <v>turvalisuse projektid</v>
      </c>
      <c r="M273" s="6" t="str">
        <f t="shared" si="35"/>
        <v>03600</v>
      </c>
    </row>
    <row r="274" spans="2:13" x14ac:dyDescent="0.2">
      <c r="C274" s="4" t="s">
        <v>2211</v>
      </c>
      <c r="F274" s="4" t="s">
        <v>2212</v>
      </c>
      <c r="I274" s="195" t="str">
        <f>IF(ISBLANK(H274),"",VLOOKUP(H274,tegevusalad!$A$7:$B$188,2,FALSE))</f>
        <v/>
      </c>
      <c r="K274" s="428" t="str">
        <f t="shared" si="33"/>
        <v>2222902030</v>
      </c>
      <c r="L274" s="1" t="str">
        <f t="shared" si="34"/>
        <v>MTÜ Eesti Naabrivalve</v>
      </c>
      <c r="M274" s="6" t="str">
        <f t="shared" si="35"/>
        <v>03600</v>
      </c>
    </row>
    <row r="275" spans="2:13" x14ac:dyDescent="0.2">
      <c r="C275" s="4" t="s">
        <v>5627</v>
      </c>
      <c r="F275" s="4" t="s">
        <v>5628</v>
      </c>
      <c r="I275" s="195" t="str">
        <f>IF(ISBLANK(H275),"",VLOOKUP(H275,tegevusalad!$A$7:$B$188,2,FALSE))</f>
        <v/>
      </c>
      <c r="K275" s="428" t="str">
        <f t="shared" si="33"/>
        <v>2222902040</v>
      </c>
      <c r="L275" s="1" t="str">
        <f t="shared" si="34"/>
        <v>lasteaiavalve</v>
      </c>
      <c r="M275" s="6" t="str">
        <f t="shared" si="35"/>
        <v>03600</v>
      </c>
    </row>
    <row r="276" spans="2:13" x14ac:dyDescent="0.2">
      <c r="C276" s="4" t="s">
        <v>5629</v>
      </c>
      <c r="F276" s="4" t="s">
        <v>5630</v>
      </c>
      <c r="I276" s="195" t="str">
        <f>IF(ISBLANK(H276),"",VLOOKUP(H276,tegevusalad!$A$7:$B$188,2,FALSE))</f>
        <v/>
      </c>
      <c r="K276" s="428" t="str">
        <f t="shared" si="33"/>
        <v>2222902050</v>
      </c>
      <c r="L276" s="1" t="str">
        <f t="shared" si="34"/>
        <v>turvaline koolitee</v>
      </c>
      <c r="M276" s="6" t="str">
        <f t="shared" si="35"/>
        <v>03600</v>
      </c>
    </row>
    <row r="277" spans="2:13" x14ac:dyDescent="0.2">
      <c r="C277" s="4" t="s">
        <v>7082</v>
      </c>
      <c r="F277" s="4" t="s">
        <v>1375</v>
      </c>
      <c r="I277" s="195" t="str">
        <f>IF(ISBLANK(H277),"",VLOOKUP(H277,tegevusalad!$A$7:$B$188,2,FALSE))</f>
        <v/>
      </c>
      <c r="K277" s="428" t="str">
        <f t="shared" si="33"/>
        <v>2222902060</v>
      </c>
      <c r="L277" s="1" t="str">
        <f t="shared" si="34"/>
        <v>ametiasutuste turvasüsteemid</v>
      </c>
      <c r="M277" s="6" t="str">
        <f t="shared" si="35"/>
        <v>03600</v>
      </c>
    </row>
    <row r="278" spans="2:13" x14ac:dyDescent="0.2">
      <c r="C278" s="4" t="s">
        <v>5301</v>
      </c>
      <c r="F278" s="4" t="s">
        <v>5302</v>
      </c>
      <c r="I278" s="195" t="str">
        <f>IF(ISBLANK(H278),"",VLOOKUP(H278,tegevusalad!$A$7:$B$188,2,FALSE))</f>
        <v/>
      </c>
      <c r="K278" s="428" t="str">
        <f t="shared" si="33"/>
        <v>2222902070</v>
      </c>
      <c r="L278" s="1" t="str">
        <f t="shared" si="34"/>
        <v>Aegna laagri korraldamine</v>
      </c>
      <c r="M278" s="6" t="str">
        <f t="shared" si="35"/>
        <v>03600</v>
      </c>
    </row>
    <row r="279" spans="2:13" x14ac:dyDescent="0.2">
      <c r="C279" s="4" t="s">
        <v>11512</v>
      </c>
      <c r="F279" s="4" t="s">
        <v>11513</v>
      </c>
      <c r="K279" s="428" t="str">
        <f t="shared" si="33"/>
        <v>2222902100</v>
      </c>
      <c r="L279" s="1" t="str">
        <f t="shared" si="34"/>
        <v>Linnaasutuste turvelisuse tagamine</v>
      </c>
      <c r="M279" s="6" t="str">
        <f t="shared" si="35"/>
        <v>03600</v>
      </c>
    </row>
    <row r="280" spans="2:13" x14ac:dyDescent="0.2">
      <c r="C280" s="4" t="s">
        <v>5631</v>
      </c>
      <c r="F280" s="4" t="s">
        <v>2274</v>
      </c>
      <c r="I280" s="195" t="str">
        <f>IF(ISBLANK(H280),"",VLOOKUP(H280,tegevusalad!$A$7:$B$188,2,FALSE))</f>
        <v/>
      </c>
      <c r="K280" s="428" t="str">
        <f t="shared" si="33"/>
        <v>2222902990</v>
      </c>
      <c r="L280" s="1" t="str">
        <f t="shared" si="34"/>
        <v>muud turvalisuse projektid</v>
      </c>
      <c r="M280" s="6" t="str">
        <f>IF(ISBLANK(H280),M278,H280)</f>
        <v>03600</v>
      </c>
    </row>
    <row r="281" spans="2:13" x14ac:dyDescent="0.2">
      <c r="B281" s="4" t="s">
        <v>2275</v>
      </c>
      <c r="E281" s="4" t="s">
        <v>7006</v>
      </c>
      <c r="I281" s="195" t="str">
        <f>IF(ISBLANK(H281),"",VLOOKUP(H281,tegevusalad!$A$7:$B$188,2,FALSE))</f>
        <v/>
      </c>
      <c r="K281" s="428" t="str">
        <f t="shared" si="33"/>
        <v>2222920000</v>
      </c>
      <c r="L281" s="1" t="str">
        <f t="shared" si="34"/>
        <v>turvalisus (Haabersti linnaosa)</v>
      </c>
      <c r="M281" s="6" t="str">
        <f t="shared" si="35"/>
        <v>03600</v>
      </c>
    </row>
    <row r="282" spans="2:13" x14ac:dyDescent="0.2">
      <c r="B282" s="4" t="s">
        <v>7007</v>
      </c>
      <c r="E282" s="4" t="s">
        <v>4194</v>
      </c>
      <c r="I282" s="195" t="str">
        <f>IF(ISBLANK(H282),"",VLOOKUP(H282,tegevusalad!$A$7:$B$188,2,FALSE))</f>
        <v/>
      </c>
      <c r="K282" s="428" t="str">
        <f t="shared" si="33"/>
        <v>2222930000</v>
      </c>
      <c r="L282" s="1" t="str">
        <f t="shared" si="34"/>
        <v>turvalisus (Kesklinn)</v>
      </c>
      <c r="M282" s="6" t="str">
        <f t="shared" si="35"/>
        <v>03600</v>
      </c>
    </row>
    <row r="283" spans="2:13" x14ac:dyDescent="0.2">
      <c r="B283" s="4" t="s">
        <v>4195</v>
      </c>
      <c r="E283" s="4" t="s">
        <v>3292</v>
      </c>
      <c r="I283" s="195" t="str">
        <f>IF(ISBLANK(H283),"",VLOOKUP(H283,tegevusalad!$A$7:$B$188,2,FALSE))</f>
        <v/>
      </c>
      <c r="K283" s="428" t="str">
        <f t="shared" si="33"/>
        <v>2222940000</v>
      </c>
      <c r="L283" s="1" t="str">
        <f t="shared" si="34"/>
        <v>turvalisus (Kristiine linnaosa)</v>
      </c>
      <c r="M283" s="6" t="str">
        <f t="shared" si="35"/>
        <v>03600</v>
      </c>
    </row>
    <row r="284" spans="2:13" x14ac:dyDescent="0.2">
      <c r="B284" s="4" t="s">
        <v>3293</v>
      </c>
      <c r="E284" s="4" t="s">
        <v>3240</v>
      </c>
      <c r="I284" s="195" t="str">
        <f>IF(ISBLANK(H284),"",VLOOKUP(H284,tegevusalad!$A$7:$B$188,2,FALSE))</f>
        <v/>
      </c>
      <c r="K284" s="428" t="str">
        <f t="shared" si="33"/>
        <v>2222950000</v>
      </c>
      <c r="L284" s="1" t="str">
        <f t="shared" si="34"/>
        <v>turvalisus (Lasnamäe linnaosa)</v>
      </c>
      <c r="M284" s="6" t="str">
        <f t="shared" si="35"/>
        <v>03600</v>
      </c>
    </row>
    <row r="285" spans="2:13" x14ac:dyDescent="0.2">
      <c r="B285" s="4" t="s">
        <v>3241</v>
      </c>
      <c r="E285" s="4" t="s">
        <v>2884</v>
      </c>
      <c r="I285" s="195" t="str">
        <f>IF(ISBLANK(H285),"",VLOOKUP(H285,tegevusalad!$A$7:$B$188,2,FALSE))</f>
        <v/>
      </c>
      <c r="K285" s="428" t="str">
        <f t="shared" si="33"/>
        <v>2222960000</v>
      </c>
      <c r="L285" s="1" t="str">
        <f t="shared" si="34"/>
        <v>turvalisus (Mustamäe linnaosa)</v>
      </c>
      <c r="M285" s="6" t="str">
        <f t="shared" si="35"/>
        <v>03600</v>
      </c>
    </row>
    <row r="286" spans="2:13" x14ac:dyDescent="0.2">
      <c r="B286" s="4" t="s">
        <v>2885</v>
      </c>
      <c r="E286" s="4" t="s">
        <v>2886</v>
      </c>
      <c r="I286" s="195" t="str">
        <f>IF(ISBLANK(H286),"",VLOOKUP(H286,tegevusalad!$A$7:$B$188,2,FALSE))</f>
        <v/>
      </c>
      <c r="K286" s="428" t="str">
        <f t="shared" si="33"/>
        <v>2222970000</v>
      </c>
      <c r="L286" s="1" t="str">
        <f t="shared" si="34"/>
        <v>turvalisus (Nõmme linnaosa)</v>
      </c>
      <c r="M286" s="6" t="str">
        <f t="shared" si="35"/>
        <v>03600</v>
      </c>
    </row>
    <row r="287" spans="2:13" x14ac:dyDescent="0.2">
      <c r="B287" s="4" t="s">
        <v>2887</v>
      </c>
      <c r="E287" s="4" t="s">
        <v>2888</v>
      </c>
      <c r="I287" s="195" t="str">
        <f>IF(ISBLANK(H287),"",VLOOKUP(H287,tegevusalad!$A$7:$B$188,2,FALSE))</f>
        <v/>
      </c>
      <c r="K287" s="428" t="str">
        <f t="shared" si="33"/>
        <v>2222980000</v>
      </c>
      <c r="L287" s="1" t="str">
        <f t="shared" si="34"/>
        <v>turvalisus (Pirita linnaosa)</v>
      </c>
      <c r="M287" s="6" t="str">
        <f t="shared" si="35"/>
        <v>03600</v>
      </c>
    </row>
    <row r="288" spans="2:13" x14ac:dyDescent="0.2">
      <c r="B288" s="4" t="s">
        <v>2889</v>
      </c>
      <c r="E288" s="4" t="s">
        <v>5942</v>
      </c>
      <c r="I288" s="195" t="str">
        <f>IF(ISBLANK(H288),"",VLOOKUP(H288,tegevusalad!$A$7:$B$188,2,FALSE))</f>
        <v/>
      </c>
      <c r="K288" s="428" t="str">
        <f t="shared" si="33"/>
        <v>2222990000</v>
      </c>
      <c r="L288" s="1" t="str">
        <f t="shared" si="34"/>
        <v>turvalisus (Põhja-Tallinn)</v>
      </c>
      <c r="M288" s="6" t="str">
        <f t="shared" si="35"/>
        <v>03600</v>
      </c>
    </row>
    <row r="289" spans="1:13" x14ac:dyDescent="0.2">
      <c r="I289" s="195" t="str">
        <f>IF(ISBLANK(H289),"",VLOOKUP(H289,tegevusalad!$A$7:$B$188,2,FALSE))</f>
        <v/>
      </c>
      <c r="K289" s="428" t="str">
        <f t="shared" si="33"/>
        <v/>
      </c>
      <c r="L289" s="1" t="str">
        <f t="shared" si="34"/>
        <v/>
      </c>
    </row>
    <row r="290" spans="1:13" x14ac:dyDescent="0.2">
      <c r="I290" s="195" t="str">
        <f>IF(ISBLANK(H290),"",VLOOKUP(H290,tegevusalad!$A$7:$B$188,2,FALSE))</f>
        <v/>
      </c>
      <c r="K290" s="428" t="str">
        <f t="shared" si="33"/>
        <v/>
      </c>
      <c r="L290" s="1" t="str">
        <f t="shared" si="34"/>
        <v/>
      </c>
    </row>
    <row r="291" spans="1:13" x14ac:dyDescent="0.2">
      <c r="A291" s="3" t="s">
        <v>3812</v>
      </c>
      <c r="D291" s="3" t="s">
        <v>3813</v>
      </c>
      <c r="I291" s="195" t="str">
        <f>IF(ISBLANK(H291),"",VLOOKUP(H291,tegevusalad!$A$7:$B$188,2,FALSE))</f>
        <v/>
      </c>
      <c r="K291" s="428" t="str">
        <f t="shared" si="33"/>
        <v>2230000000</v>
      </c>
      <c r="L291" s="1" t="str">
        <f t="shared" si="34"/>
        <v>HARIDUS JA TEADUS</v>
      </c>
    </row>
    <row r="292" spans="1:13" x14ac:dyDescent="0.2">
      <c r="A292" s="3"/>
      <c r="D292" s="3"/>
      <c r="I292" s="195" t="str">
        <f>IF(ISBLANK(H292),"",VLOOKUP(H292,tegevusalad!$A$7:$B$188,2,FALSE))</f>
        <v/>
      </c>
      <c r="K292" s="428" t="str">
        <f t="shared" si="33"/>
        <v/>
      </c>
      <c r="L292" s="1" t="str">
        <f t="shared" si="34"/>
        <v/>
      </c>
    </row>
    <row r="293" spans="1:13" x14ac:dyDescent="0.2">
      <c r="A293" s="4" t="s">
        <v>3814</v>
      </c>
      <c r="D293" s="4" t="s">
        <v>3815</v>
      </c>
      <c r="I293" s="195" t="str">
        <f>IF(ISBLANK(H293),"",VLOOKUP(H293,tegevusalad!$A$7:$B$188,2,FALSE))</f>
        <v/>
      </c>
      <c r="K293" s="428" t="str">
        <f t="shared" si="33"/>
        <v>2230100000</v>
      </c>
      <c r="L293" s="1" t="str">
        <f t="shared" si="34"/>
        <v>Haridusamet</v>
      </c>
    </row>
    <row r="294" spans="1:13" x14ac:dyDescent="0.2">
      <c r="B294" s="4" t="s">
        <v>1276</v>
      </c>
      <c r="E294" s="4" t="s">
        <v>3815</v>
      </c>
      <c r="H294" s="51" t="s">
        <v>5282</v>
      </c>
      <c r="I294" s="195" t="str">
        <f>IF(ISBLANK(H294),"",VLOOKUP(H294,tegevusalad!$A$7:$B$188,2,FALSE))</f>
        <v>Muu haridus, sh hariduse haldus</v>
      </c>
      <c r="K294" s="428" t="str">
        <f t="shared" si="33"/>
        <v>2230101000</v>
      </c>
      <c r="L294" s="1" t="str">
        <f t="shared" si="34"/>
        <v>Haridusamet</v>
      </c>
      <c r="M294" s="6" t="str">
        <f t="shared" si="35"/>
        <v>09800</v>
      </c>
    </row>
    <row r="295" spans="1:13" x14ac:dyDescent="0.2">
      <c r="B295" s="4" t="s">
        <v>361</v>
      </c>
      <c r="E295" s="4" t="s">
        <v>362</v>
      </c>
      <c r="H295" s="51"/>
      <c r="I295" s="195" t="str">
        <f>IF(ISBLANK(H295),"",VLOOKUP(H295,tegevusalad!$A$7:$B$188,2,FALSE))</f>
        <v/>
      </c>
      <c r="K295" s="428" t="str">
        <f t="shared" si="33"/>
        <v>2230181000</v>
      </c>
      <c r="L295" s="1" t="str">
        <f t="shared" si="34"/>
        <v>Haridusameti projektid</v>
      </c>
      <c r="M295" s="6" t="str">
        <f t="shared" si="35"/>
        <v>09800</v>
      </c>
    </row>
    <row r="296" spans="1:13" x14ac:dyDescent="0.2">
      <c r="C296" s="4" t="s">
        <v>363</v>
      </c>
      <c r="F296" s="4" t="s">
        <v>3475</v>
      </c>
      <c r="H296" s="51"/>
      <c r="I296" s="195" t="str">
        <f>IF(ISBLANK(H296),"",VLOOKUP(H296,tegevusalad!$A$7:$B$188,2,FALSE))</f>
        <v/>
      </c>
      <c r="K296" s="428" t="str">
        <f t="shared" si="33"/>
        <v>2230181010</v>
      </c>
      <c r="L296" s="1" t="str">
        <f t="shared" si="34"/>
        <v>SA Archimedes rahastatavad projektid</v>
      </c>
      <c r="M296" s="6" t="str">
        <f t="shared" si="35"/>
        <v>09800</v>
      </c>
    </row>
    <row r="297" spans="1:13" x14ac:dyDescent="0.2">
      <c r="C297" s="4" t="s">
        <v>3752</v>
      </c>
      <c r="F297" s="4" t="s">
        <v>3753</v>
      </c>
      <c r="H297" s="51"/>
      <c r="I297" s="195" t="str">
        <f>IF(ISBLANK(H297),"",VLOOKUP(H297,tegevusalad!$A$7:$B$188,2,FALSE))</f>
        <v/>
      </c>
      <c r="K297" s="428" t="str">
        <f t="shared" si="33"/>
        <v>2230181110</v>
      </c>
      <c r="L297" s="1" t="str">
        <f t="shared" si="34"/>
        <v>Projekt „Tark e-kontor - IKT fookusega infotöötaja-sekretär“</v>
      </c>
      <c r="M297" s="6" t="str">
        <f t="shared" si="35"/>
        <v>09800</v>
      </c>
    </row>
    <row r="298" spans="1:13" x14ac:dyDescent="0.2">
      <c r="C298" s="4" t="s">
        <v>8620</v>
      </c>
      <c r="F298" s="4" t="s">
        <v>8621</v>
      </c>
      <c r="H298" s="51"/>
      <c r="I298" s="195" t="str">
        <f>IF(ISBLANK(H298),"",VLOOKUP(H298,tegevusalad!$A$7:$B$188,2,FALSE))</f>
        <v/>
      </c>
      <c r="K298" s="428" t="str">
        <f t="shared" si="33"/>
        <v>2230181310</v>
      </c>
      <c r="L298" s="1" t="str">
        <f t="shared" si="34"/>
        <v>SA Innove - õppenõustamisteenuse osutamine</v>
      </c>
      <c r="M298" s="6" t="str">
        <f t="shared" si="35"/>
        <v>09800</v>
      </c>
    </row>
    <row r="299" spans="1:13" x14ac:dyDescent="0.2">
      <c r="C299" s="4" t="s">
        <v>10757</v>
      </c>
      <c r="F299" s="4" t="s">
        <v>10756</v>
      </c>
      <c r="H299" s="51"/>
      <c r="K299" s="428" t="str">
        <f t="shared" si="33"/>
        <v>2230181410</v>
      </c>
      <c r="L299" s="1" t="str">
        <f t="shared" si="34"/>
        <v>Delegatsioonide vastuvõtt</v>
      </c>
      <c r="M299" s="6" t="str">
        <f t="shared" si="35"/>
        <v>09800</v>
      </c>
    </row>
    <row r="300" spans="1:13" x14ac:dyDescent="0.2">
      <c r="C300" s="4" t="s">
        <v>11374</v>
      </c>
      <c r="F300" s="4" t="s">
        <v>11373</v>
      </c>
      <c r="H300" s="51"/>
      <c r="K300" s="428" t="str">
        <f t="shared" si="33"/>
        <v>2230181510</v>
      </c>
      <c r="L300" s="1" t="str">
        <f t="shared" si="34"/>
        <v>Keskkonnahariduslikud programmid Tallinna haridusasutustele 2015/16 õppeaastal</v>
      </c>
      <c r="M300" s="6" t="str">
        <f t="shared" si="35"/>
        <v>09800</v>
      </c>
    </row>
    <row r="301" spans="1:13" x14ac:dyDescent="0.2">
      <c r="C301" s="4" t="s">
        <v>4333</v>
      </c>
      <c r="F301" s="4" t="s">
        <v>4334</v>
      </c>
      <c r="H301" s="51"/>
      <c r="I301" s="195" t="str">
        <f>IF(ISBLANK(H301),"",VLOOKUP(H301,tegevusalad!$A$7:$B$188,2,FALSE))</f>
        <v/>
      </c>
      <c r="K301" s="428" t="str">
        <f t="shared" si="33"/>
        <v>2230181900</v>
      </c>
      <c r="L301" s="1" t="str">
        <f t="shared" si="34"/>
        <v>Muud projektid</v>
      </c>
      <c r="M301" s="6" t="str">
        <f>IF(ISBLANK(H301),M298,H301)</f>
        <v>09800</v>
      </c>
    </row>
    <row r="302" spans="1:13" x14ac:dyDescent="0.2">
      <c r="H302" s="51"/>
      <c r="I302" s="195" t="str">
        <f>IF(ISBLANK(H302),"",VLOOKUP(H302,tegevusalad!$A$7:$B$188,2,FALSE))</f>
        <v/>
      </c>
      <c r="K302" s="428" t="str">
        <f t="shared" si="33"/>
        <v/>
      </c>
      <c r="L302" s="1" t="str">
        <f t="shared" si="34"/>
        <v/>
      </c>
    </row>
    <row r="303" spans="1:13" x14ac:dyDescent="0.2">
      <c r="A303" s="4" t="s">
        <v>3491</v>
      </c>
      <c r="D303" s="4" t="s">
        <v>3492</v>
      </c>
      <c r="I303" s="195" t="str">
        <f>IF(ISBLANK(H303),"",VLOOKUP(H303,tegevusalad!$A$7:$B$188,2,FALSE))</f>
        <v/>
      </c>
      <c r="K303" s="428" t="str">
        <f t="shared" si="33"/>
        <v>2231000000</v>
      </c>
      <c r="L303" s="1" t="str">
        <f t="shared" si="34"/>
        <v>Alusharidus</v>
      </c>
    </row>
    <row r="304" spans="1:13" x14ac:dyDescent="0.2">
      <c r="B304" s="4" t="s">
        <v>5089</v>
      </c>
      <c r="E304" s="4" t="s">
        <v>2599</v>
      </c>
      <c r="H304" s="51" t="s">
        <v>5283</v>
      </c>
      <c r="I304" s="195" t="str">
        <f>IF(ISBLANK(H304),"",VLOOKUP(H304,tegevusalad!$A$7:$B$188,2,FALSE))</f>
        <v xml:space="preserve">Alusharidus </v>
      </c>
      <c r="K304" s="428" t="str">
        <f t="shared" si="33"/>
        <v>2231001000</v>
      </c>
      <c r="L304" s="1" t="str">
        <f t="shared" si="34"/>
        <v>lastehoid ja alusharidus</v>
      </c>
      <c r="M304" s="6" t="str">
        <f t="shared" si="35"/>
        <v>09110</v>
      </c>
    </row>
    <row r="305" spans="1:13" x14ac:dyDescent="0.2">
      <c r="C305" s="4" t="s">
        <v>7276</v>
      </c>
      <c r="F305" s="4" t="s">
        <v>77</v>
      </c>
      <c r="H305" s="51"/>
      <c r="I305" s="195" t="str">
        <f>IF(ISBLANK(H305),"",VLOOKUP(H305,tegevusalad!$A$7:$B$188,2,FALSE))</f>
        <v/>
      </c>
      <c r="K305" s="428" t="str">
        <f t="shared" si="33"/>
        <v>2231001010</v>
      </c>
      <c r="L305" s="1" t="str">
        <f t="shared" si="34"/>
        <v>Lastehoid ja alusharidus - kulud linna lasteasutustes</v>
      </c>
      <c r="M305" s="6" t="str">
        <f t="shared" si="35"/>
        <v>09110</v>
      </c>
    </row>
    <row r="306" spans="1:13" x14ac:dyDescent="0.2">
      <c r="C306" s="4" t="s">
        <v>736</v>
      </c>
      <c r="F306" s="4" t="s">
        <v>740</v>
      </c>
      <c r="H306" s="51"/>
      <c r="I306" s="195" t="str">
        <f>IF(ISBLANK(H306),"",VLOOKUP(H306,tegevusalad!$A$7:$B$188,2,FALSE))</f>
        <v/>
      </c>
      <c r="K306" s="428" t="str">
        <f t="shared" ref="K306:K311" si="37">SUBSTITUTE(A306," ","")&amp;SUBSTITUTE(B306," ","")&amp;SUBSTITUTE(C306," ","")</f>
        <v>2231001100</v>
      </c>
      <c r="L306" s="1" t="str">
        <f t="shared" ref="L306:L311" si="38">D306&amp;E306&amp;F306&amp;G306</f>
        <v>Lastehoid ja alusharidus - PPP - K&amp;L Arendus OÜ</v>
      </c>
      <c r="M306" s="6" t="str">
        <f t="shared" ref="M306:M311" si="39">IF(ISBLANK(H306),M305,H306)</f>
        <v>09110</v>
      </c>
    </row>
    <row r="307" spans="1:13" x14ac:dyDescent="0.2">
      <c r="C307" s="4" t="s">
        <v>737</v>
      </c>
      <c r="F307" s="4" t="s">
        <v>7395</v>
      </c>
      <c r="H307" s="51"/>
      <c r="I307" s="195" t="str">
        <f>IF(ISBLANK(H307),"",VLOOKUP(H307,tegevusalad!$A$7:$B$188,2,FALSE))</f>
        <v/>
      </c>
      <c r="K307" s="428" t="str">
        <f t="shared" si="37"/>
        <v>2231001210</v>
      </c>
      <c r="L307" s="1" t="str">
        <f t="shared" si="38"/>
        <v>mööbli liising</v>
      </c>
      <c r="M307" s="6" t="str">
        <f t="shared" si="39"/>
        <v>09110</v>
      </c>
    </row>
    <row r="308" spans="1:13" x14ac:dyDescent="0.2">
      <c r="C308" s="4" t="s">
        <v>9278</v>
      </c>
      <c r="F308" s="4" t="s">
        <v>9279</v>
      </c>
      <c r="H308" s="51"/>
      <c r="K308" s="428" t="str">
        <f t="shared" si="37"/>
        <v>2231001310</v>
      </c>
      <c r="L308" s="1" t="str">
        <f t="shared" si="38"/>
        <v>Lastehoid pilootprojekt</v>
      </c>
      <c r="M308" s="6" t="str">
        <f t="shared" si="39"/>
        <v>09110</v>
      </c>
    </row>
    <row r="309" spans="1:13" x14ac:dyDescent="0.2">
      <c r="C309" s="4" t="s">
        <v>11864</v>
      </c>
      <c r="F309" s="4" t="s">
        <v>11862</v>
      </c>
      <c r="H309" s="51"/>
      <c r="K309" s="428" t="str">
        <f t="shared" si="37"/>
        <v>2231001350</v>
      </c>
      <c r="L309" s="1" t="str">
        <f t="shared" si="38"/>
        <v>Eriilmeliste lapsehoiukohtade loomine Tallinna linna lasteasutustes</v>
      </c>
      <c r="M309" s="6" t="str">
        <f t="shared" si="39"/>
        <v>09110</v>
      </c>
    </row>
    <row r="310" spans="1:13" x14ac:dyDescent="0.2">
      <c r="C310" s="4" t="s">
        <v>11047</v>
      </c>
      <c r="F310" s="4" t="s">
        <v>11048</v>
      </c>
      <c r="H310" s="51"/>
      <c r="K310" s="428" t="str">
        <f t="shared" si="37"/>
        <v>2231001410</v>
      </c>
      <c r="L310" s="1" t="str">
        <f t="shared" si="38"/>
        <v>Kooltuskulud (RE)</v>
      </c>
      <c r="M310" s="6" t="str">
        <f>IF(ISBLANK(H310),M308,H310)</f>
        <v>09110</v>
      </c>
    </row>
    <row r="311" spans="1:13" x14ac:dyDescent="0.2">
      <c r="C311" s="4" t="s">
        <v>11360</v>
      </c>
      <c r="F311" s="4" t="s">
        <v>11361</v>
      </c>
      <c r="H311" s="51"/>
      <c r="K311" s="428" t="str">
        <f t="shared" si="37"/>
        <v>2231001510</v>
      </c>
      <c r="L311" s="1" t="str">
        <f t="shared" si="38"/>
        <v>Persona Dolls metoodika juurutamine</v>
      </c>
      <c r="M311" s="6" t="str">
        <f t="shared" si="39"/>
        <v>09110</v>
      </c>
    </row>
    <row r="312" spans="1:13" x14ac:dyDescent="0.2">
      <c r="C312" s="4" t="s">
        <v>7278</v>
      </c>
      <c r="F312" s="4" t="s">
        <v>1878</v>
      </c>
      <c r="H312" s="51"/>
      <c r="I312" s="195" t="str">
        <f>IF(ISBLANK(H312),"",VLOOKUP(H312,tegevusalad!$A$7:$B$188,2,FALSE))</f>
        <v/>
      </c>
      <c r="K312" s="428" t="str">
        <f t="shared" si="33"/>
        <v>2231001900</v>
      </c>
      <c r="L312" s="1" t="str">
        <f t="shared" si="34"/>
        <v>Lastehoid ja alusharidus - teenuse ost teiselt KOV-lt</v>
      </c>
      <c r="M312" s="6" t="str">
        <f>IF(ISBLANK(H312),M305,H312)</f>
        <v>09110</v>
      </c>
    </row>
    <row r="313" spans="1:13" x14ac:dyDescent="0.2">
      <c r="C313" s="4" t="s">
        <v>7277</v>
      </c>
      <c r="F313" s="4" t="s">
        <v>1918</v>
      </c>
      <c r="H313" s="51"/>
      <c r="I313" s="195" t="str">
        <f>IF(ISBLANK(H313),"",VLOOKUP(H313,tegevusalad!$A$7:$B$188,2,FALSE))</f>
        <v/>
      </c>
      <c r="K313" s="428" t="str">
        <f t="shared" si="33"/>
        <v>2231001950</v>
      </c>
      <c r="L313" s="1" t="str">
        <f t="shared" si="34"/>
        <v>Lastehoid ja alusharidus - eralasteaedade toetus</v>
      </c>
      <c r="M313" s="6" t="str">
        <f t="shared" si="35"/>
        <v>09110</v>
      </c>
    </row>
    <row r="314" spans="1:13" x14ac:dyDescent="0.2">
      <c r="C314" s="4" t="s">
        <v>7279</v>
      </c>
      <c r="F314" s="4" t="s">
        <v>7280</v>
      </c>
      <c r="H314" s="51"/>
      <c r="I314" s="195" t="str">
        <f>IF(ISBLANK(H314),"",VLOOKUP(H314,tegevusalad!$A$7:$B$188,2,FALSE))</f>
        <v/>
      </c>
      <c r="K314" s="428" t="str">
        <f t="shared" si="33"/>
        <v>2231001990</v>
      </c>
      <c r="L314" s="1" t="str">
        <f t="shared" si="34"/>
        <v>Alusharidus - jaotamata</v>
      </c>
      <c r="M314" s="6" t="str">
        <f t="shared" si="35"/>
        <v>09110</v>
      </c>
    </row>
    <row r="315" spans="1:13" x14ac:dyDescent="0.2">
      <c r="B315" s="4" t="s">
        <v>3622</v>
      </c>
      <c r="E315" s="4" t="s">
        <v>3623</v>
      </c>
      <c r="H315" s="51"/>
      <c r="I315" s="195" t="str">
        <f>IF(ISBLANK(H315),"",VLOOKUP(H315,tegevusalad!$A$7:$B$188,2,FALSE))</f>
        <v/>
      </c>
      <c r="K315" s="428" t="str">
        <f t="shared" si="33"/>
        <v>2231081000</v>
      </c>
      <c r="L315" s="1" t="str">
        <f t="shared" si="34"/>
        <v>projektide kulud</v>
      </c>
      <c r="M315" s="6" t="str">
        <f t="shared" si="35"/>
        <v>09110</v>
      </c>
    </row>
    <row r="316" spans="1:13" x14ac:dyDescent="0.2">
      <c r="A316" s="6"/>
      <c r="C316" s="4" t="s">
        <v>6375</v>
      </c>
      <c r="F316" s="4" t="s">
        <v>2769</v>
      </c>
      <c r="H316" s="50"/>
      <c r="I316" s="195" t="str">
        <f>IF(ISBLANK(H316),"",VLOOKUP(H316,tegevusalad!$A$7:$B$188,2,FALSE))</f>
        <v/>
      </c>
      <c r="K316" s="428" t="str">
        <f t="shared" si="33"/>
        <v>2231081100</v>
      </c>
      <c r="L316" s="1" t="str">
        <f t="shared" si="34"/>
        <v>KIK rahastatavad projektid</v>
      </c>
      <c r="M316" s="6" t="str">
        <f t="shared" si="35"/>
        <v>09110</v>
      </c>
    </row>
    <row r="317" spans="1:13" x14ac:dyDescent="0.2">
      <c r="A317" s="6"/>
      <c r="C317" s="4" t="s">
        <v>1410</v>
      </c>
      <c r="F317" s="4" t="s">
        <v>1411</v>
      </c>
      <c r="H317" s="50"/>
      <c r="I317" s="195" t="str">
        <f>IF(ISBLANK(H317),"",VLOOKUP(H317,tegevusalad!$A$7:$B$188,2,FALSE))</f>
        <v/>
      </c>
      <c r="K317" s="428" t="str">
        <f t="shared" si="33"/>
        <v>2231081110</v>
      </c>
      <c r="L317" s="1" t="str">
        <f t="shared" si="34"/>
        <v>KIK rahastatavad projektid 2</v>
      </c>
      <c r="M317" s="6" t="str">
        <f t="shared" si="35"/>
        <v>09110</v>
      </c>
    </row>
    <row r="318" spans="1:13" x14ac:dyDescent="0.2">
      <c r="A318" s="6"/>
      <c r="C318" s="4" t="s">
        <v>11563</v>
      </c>
      <c r="F318" s="31" t="s">
        <v>11564</v>
      </c>
      <c r="H318" s="50"/>
      <c r="K318" s="428" t="str">
        <f t="shared" si="33"/>
        <v>2231081300</v>
      </c>
      <c r="L318" s="1"/>
    </row>
    <row r="319" spans="1:13" x14ac:dyDescent="0.2">
      <c r="A319" s="6"/>
      <c r="C319" s="4" t="s">
        <v>3476</v>
      </c>
      <c r="F319" s="4" t="s">
        <v>3475</v>
      </c>
      <c r="H319" s="50"/>
      <c r="I319" s="195" t="str">
        <f>IF(ISBLANK(H319),"",VLOOKUP(H319,tegevusalad!$A$7:$B$188,2,FALSE))</f>
        <v/>
      </c>
      <c r="K319" s="428" t="str">
        <f t="shared" si="33"/>
        <v>2231081500</v>
      </c>
      <c r="L319" s="1" t="str">
        <f t="shared" si="34"/>
        <v>SA Archimedes rahastatavad projektid</v>
      </c>
      <c r="M319" s="6" t="str">
        <f>IF(ISBLANK(H319),M317,H319)</f>
        <v>09110</v>
      </c>
    </row>
    <row r="320" spans="1:13" x14ac:dyDescent="0.2">
      <c r="A320" s="6"/>
      <c r="C320" s="4" t="s">
        <v>999</v>
      </c>
      <c r="F320" s="4" t="s">
        <v>998</v>
      </c>
      <c r="H320" s="50"/>
      <c r="I320" s="195" t="str">
        <f>IF(ISBLANK(H320),"",VLOOKUP(H320,tegevusalad!$A$7:$B$188,2,FALSE))</f>
        <v/>
      </c>
      <c r="K320" s="428" t="str">
        <f t="shared" si="33"/>
        <v>2231081550</v>
      </c>
      <c r="L320" s="1" t="str">
        <f t="shared" si="34"/>
        <v>SA Innove rahastatavad projektid</v>
      </c>
      <c r="M320" s="6" t="str">
        <f t="shared" si="35"/>
        <v>09110</v>
      </c>
    </row>
    <row r="321" spans="1:13" x14ac:dyDescent="0.2">
      <c r="A321" s="6"/>
      <c r="C321" s="4" t="s">
        <v>3342</v>
      </c>
      <c r="F321" s="4" t="s">
        <v>6306</v>
      </c>
      <c r="H321" s="50"/>
      <c r="I321" s="195" t="str">
        <f>IF(ISBLANK(H321),"",VLOOKUP(H321,tegevusalad!$A$7:$B$188,2,FALSE))</f>
        <v/>
      </c>
      <c r="K321" s="428" t="str">
        <f t="shared" si="33"/>
        <v>2231081600</v>
      </c>
      <c r="L321" s="1" t="str">
        <f t="shared" si="34"/>
        <v>Mitte-eestlaste Integratsiooni SA projektid</v>
      </c>
      <c r="M321" s="6" t="str">
        <f t="shared" si="35"/>
        <v>09110</v>
      </c>
    </row>
    <row r="322" spans="1:13" x14ac:dyDescent="0.2">
      <c r="A322" s="6"/>
      <c r="C322" s="4" t="s">
        <v>5615</v>
      </c>
      <c r="F322" s="4" t="s">
        <v>1009</v>
      </c>
      <c r="H322" s="50"/>
      <c r="I322" s="195" t="str">
        <f>IF(ISBLANK(H322),"",VLOOKUP(H322,tegevusalad!$A$7:$B$188,2,FALSE))</f>
        <v/>
      </c>
      <c r="K322" s="428" t="str">
        <f t="shared" si="33"/>
        <v>2231081610</v>
      </c>
      <c r="L322" s="1" t="str">
        <f t="shared" si="34"/>
        <v>Mitte-eestlaste Integratsiooni SA projektid 2</v>
      </c>
      <c r="M322" s="6" t="str">
        <f t="shared" si="35"/>
        <v>09110</v>
      </c>
    </row>
    <row r="323" spans="1:13" x14ac:dyDescent="0.2">
      <c r="A323" s="6"/>
      <c r="C323" s="4" t="s">
        <v>11064</v>
      </c>
      <c r="F323" s="4" t="s">
        <v>11065</v>
      </c>
      <c r="H323" s="50"/>
      <c r="K323" s="428" t="str">
        <f t="shared" si="33"/>
        <v>2231081780</v>
      </c>
      <c r="L323" s="1" t="str">
        <f t="shared" si="34"/>
        <v>Siseministeeriumi projektid</v>
      </c>
      <c r="M323" s="6" t="str">
        <f t="shared" si="35"/>
        <v>09110</v>
      </c>
    </row>
    <row r="324" spans="1:13" x14ac:dyDescent="0.2">
      <c r="A324" s="6"/>
      <c r="C324" s="4" t="s">
        <v>6307</v>
      </c>
      <c r="F324" s="4" t="s">
        <v>6373</v>
      </c>
      <c r="H324" s="50"/>
      <c r="I324" s="195" t="str">
        <f>IF(ISBLANK(H324),"",VLOOKUP(H324,tegevusalad!$A$7:$B$188,2,FALSE))</f>
        <v/>
      </c>
      <c r="K324" s="428" t="str">
        <f t="shared" si="33"/>
        <v>2231081900</v>
      </c>
      <c r="L324" s="1" t="str">
        <f t="shared" si="34"/>
        <v>muud projektid</v>
      </c>
      <c r="M324" s="6" t="str">
        <f>IF(ISBLANK(H324),M322,H324)</f>
        <v>09110</v>
      </c>
    </row>
    <row r="325" spans="1:13" x14ac:dyDescent="0.2">
      <c r="A325" s="6"/>
      <c r="C325" s="4" t="s">
        <v>6376</v>
      </c>
      <c r="F325" s="4" t="s">
        <v>4611</v>
      </c>
      <c r="H325" s="50"/>
      <c r="I325" s="195" t="str">
        <f>IF(ISBLANK(H325),"",VLOOKUP(H325,tegevusalad!$A$7:$B$188,2,FALSE))</f>
        <v/>
      </c>
      <c r="K325" s="428" t="str">
        <f t="shared" ref="K325:K407" si="40">SUBSTITUTE(A325," ","")&amp;SUBSTITUTE(B325," ","")&amp;SUBSTITUTE(C325," ","")</f>
        <v>2231081990</v>
      </c>
      <c r="L325" s="1" t="str">
        <f t="shared" si="34"/>
        <v>projektide kulud - jaotamata</v>
      </c>
      <c r="M325" s="6" t="str">
        <f t="shared" si="35"/>
        <v>09110</v>
      </c>
    </row>
    <row r="326" spans="1:13" x14ac:dyDescent="0.2">
      <c r="A326" s="6"/>
      <c r="B326" s="4" t="s">
        <v>3624</v>
      </c>
      <c r="E326" s="4" t="s">
        <v>981</v>
      </c>
      <c r="H326" s="50"/>
      <c r="I326" s="195" t="str">
        <f>IF(ISBLANK(H326),"",VLOOKUP(H326,tegevusalad!$A$7:$B$188,2,FALSE))</f>
        <v/>
      </c>
      <c r="K326" s="428" t="str">
        <f t="shared" si="40"/>
        <v>2231088000</v>
      </c>
      <c r="L326" s="1" t="str">
        <f t="shared" ref="L326:L407" si="41">D326&amp;E326&amp;F326&amp;G326</f>
        <v>annetuste arvel tehtavad kulud</v>
      </c>
      <c r="M326" s="6" t="str">
        <f t="shared" si="35"/>
        <v>09110</v>
      </c>
    </row>
    <row r="327" spans="1:13" x14ac:dyDescent="0.2">
      <c r="A327" s="6"/>
      <c r="C327" s="4" t="s">
        <v>6377</v>
      </c>
      <c r="F327" s="4" t="s">
        <v>1202</v>
      </c>
      <c r="H327" s="50"/>
      <c r="I327" s="195" t="str">
        <f>IF(ISBLANK(H327),"",VLOOKUP(H327,tegevusalad!$A$7:$B$188,2,FALSE))</f>
        <v/>
      </c>
      <c r="K327" s="428" t="str">
        <f t="shared" si="40"/>
        <v>2231088100</v>
      </c>
      <c r="L327" s="1" t="str">
        <f t="shared" si="41"/>
        <v>muude annetuste arvel tehtavad kulud</v>
      </c>
      <c r="M327" s="6" t="str">
        <f t="shared" si="35"/>
        <v>09110</v>
      </c>
    </row>
    <row r="328" spans="1:13" x14ac:dyDescent="0.2">
      <c r="A328" s="6"/>
      <c r="C328" s="4" t="s">
        <v>5407</v>
      </c>
      <c r="F328" s="4" t="s">
        <v>5408</v>
      </c>
      <c r="H328" s="50"/>
      <c r="I328" s="195" t="str">
        <f>IF(ISBLANK(H328),"",VLOOKUP(H328,tegevusalad!$A$7:$B$188,2,FALSE))</f>
        <v/>
      </c>
      <c r="K328" s="428" t="str">
        <f t="shared" si="40"/>
        <v>2231088990</v>
      </c>
      <c r="L328" s="1" t="str">
        <f t="shared" si="41"/>
        <v>annetuste arvel tehtavad kulud - jaotamata</v>
      </c>
      <c r="M328" s="6" t="str">
        <f t="shared" si="35"/>
        <v>09110</v>
      </c>
    </row>
    <row r="329" spans="1:13" x14ac:dyDescent="0.2">
      <c r="A329" s="6"/>
      <c r="I329" s="195" t="str">
        <f>IF(ISBLANK(H329),"",VLOOKUP(H329,tegevusalad!$A$7:$B$188,2,FALSE))</f>
        <v/>
      </c>
      <c r="K329" s="428" t="str">
        <f t="shared" si="40"/>
        <v/>
      </c>
      <c r="L329" s="1" t="str">
        <f t="shared" si="41"/>
        <v/>
      </c>
    </row>
    <row r="330" spans="1:13" x14ac:dyDescent="0.2">
      <c r="A330" s="4" t="s">
        <v>2600</v>
      </c>
      <c r="D330" s="4" t="s">
        <v>2180</v>
      </c>
      <c r="I330" s="195" t="str">
        <f>IF(ISBLANK(H330),"",VLOOKUP(H330,tegevusalad!$A$7:$B$188,2,FALSE))</f>
        <v/>
      </c>
      <c r="K330" s="428" t="str">
        <f t="shared" si="40"/>
        <v>2231100000</v>
      </c>
      <c r="L330" s="1" t="str">
        <f t="shared" si="41"/>
        <v>Põhi- ja üldkeskharidus</v>
      </c>
      <c r="M330" s="6">
        <f t="shared" ref="M330:M399" si="42">IF(ISBLANK(H330),M329,H330)</f>
        <v>0</v>
      </c>
    </row>
    <row r="331" spans="1:13" x14ac:dyDescent="0.2">
      <c r="B331" s="4" t="s">
        <v>6860</v>
      </c>
      <c r="E331" s="4" t="s">
        <v>3567</v>
      </c>
      <c r="I331" s="195" t="str">
        <f>IF(ISBLANK(H331),"",VLOOKUP(H331,tegevusalad!$A$7:$B$188,2,FALSE))</f>
        <v/>
      </c>
      <c r="K331" s="428" t="str">
        <f t="shared" si="40"/>
        <v>2231101000</v>
      </c>
      <c r="L331" s="1" t="str">
        <f t="shared" si="41"/>
        <v>põhi- ja üldkeskharidus</v>
      </c>
      <c r="M331" s="6">
        <f t="shared" si="42"/>
        <v>0</v>
      </c>
    </row>
    <row r="332" spans="1:13" x14ac:dyDescent="0.2">
      <c r="G332" s="5" t="s">
        <v>9720</v>
      </c>
      <c r="H332" s="51" t="s">
        <v>5284</v>
      </c>
      <c r="I332" s="195" t="str">
        <f>IF(ISBLANK(H332),"",VLOOKUP(H332,tegevusalad!$A$7:$B$188,2,FALSE))</f>
        <v>Alus- ja põhihariduse kaudsed kulud</v>
      </c>
      <c r="K332" s="428" t="str">
        <f t="shared" si="40"/>
        <v/>
      </c>
      <c r="L332" s="1" t="str">
        <f t="shared" si="41"/>
        <v>lasteaed-koolid</v>
      </c>
      <c r="M332" s="6" t="str">
        <f t="shared" si="42"/>
        <v>09210</v>
      </c>
    </row>
    <row r="333" spans="1:13" x14ac:dyDescent="0.2">
      <c r="G333" s="5" t="s">
        <v>4539</v>
      </c>
      <c r="H333" s="51" t="s">
        <v>5284</v>
      </c>
      <c r="I333" s="195" t="str">
        <f>IF(ISBLANK(H333),"",VLOOKUP(H333,tegevusalad!$A$7:$B$188,2,FALSE))</f>
        <v>Alus- ja põhihariduse kaudsed kulud</v>
      </c>
      <c r="K333" s="428" t="str">
        <f t="shared" si="40"/>
        <v/>
      </c>
      <c r="L333" s="1" t="str">
        <f t="shared" si="41"/>
        <v>põhikoolid</v>
      </c>
      <c r="M333" s="6" t="str">
        <f t="shared" si="42"/>
        <v>09210</v>
      </c>
    </row>
    <row r="334" spans="1:13" x14ac:dyDescent="0.2">
      <c r="G334" s="5" t="s">
        <v>1367</v>
      </c>
      <c r="H334" s="51" t="s">
        <v>5286</v>
      </c>
      <c r="I334" s="195" t="str">
        <f>IF(ISBLANK(H334),"",VLOOKUP(H334,tegevusalad!$A$7:$B$188,2,FALSE))</f>
        <v xml:space="preserve">Põhi- ja üldkeskhariduse kaudsed kulud </v>
      </c>
      <c r="K334" s="428" t="str">
        <f t="shared" si="40"/>
        <v/>
      </c>
      <c r="L334" s="1" t="str">
        <f t="shared" si="41"/>
        <v>gümnaasiumid</v>
      </c>
      <c r="M334" s="6" t="str">
        <f t="shared" si="42"/>
        <v>09220</v>
      </c>
    </row>
    <row r="335" spans="1:13" x14ac:dyDescent="0.2">
      <c r="G335" s="5" t="s">
        <v>3990</v>
      </c>
      <c r="H335" s="51" t="s">
        <v>5287</v>
      </c>
      <c r="I335" s="195" t="str">
        <f>IF(ISBLANK(H335),"",VLOOKUP(H335,tegevusalad!$A$7:$B$188,2,FALSE))</f>
        <v>Täiskasvanute gümnaasiumide kaudsed kulud</v>
      </c>
      <c r="K335" s="428" t="str">
        <f t="shared" si="40"/>
        <v/>
      </c>
      <c r="L335" s="1" t="str">
        <f t="shared" si="41"/>
        <v>täiskasvanute gümnaasiumid</v>
      </c>
      <c r="M335" s="6" t="str">
        <f t="shared" si="42"/>
        <v>09221</v>
      </c>
    </row>
    <row r="336" spans="1:13" x14ac:dyDescent="0.2">
      <c r="G336" s="5" t="s">
        <v>2393</v>
      </c>
      <c r="H336" s="180" t="s">
        <v>5284</v>
      </c>
      <c r="I336" s="195" t="str">
        <f>IF(ISBLANK(H336),"",VLOOKUP(H336,tegevusalad!$A$7:$B$188,2,FALSE))</f>
        <v>Alus- ja põhihariduse kaudsed kulud</v>
      </c>
      <c r="K336" s="428" t="str">
        <f t="shared" si="40"/>
        <v/>
      </c>
      <c r="L336" s="1" t="str">
        <f t="shared" si="41"/>
        <v>erivajadustega laste koolid</v>
      </c>
      <c r="M336" s="6" t="str">
        <f t="shared" si="42"/>
        <v>09210</v>
      </c>
    </row>
    <row r="337" spans="3:13" x14ac:dyDescent="0.2">
      <c r="G337" s="5" t="s">
        <v>8925</v>
      </c>
      <c r="H337" s="284" t="s">
        <v>5286</v>
      </c>
      <c r="I337" s="195" t="str">
        <f>IF(ISBLANK(H337),"",VLOOKUP(H337,tegevusalad!$A$7:$B$188,2,FALSE))</f>
        <v xml:space="preserve">Põhi- ja üldkeskhariduse kaudsed kulud </v>
      </c>
      <c r="K337" s="428"/>
      <c r="L337" s="1" t="str">
        <f t="shared" si="41"/>
        <v>Vanalinna Hariduskolleegium</v>
      </c>
      <c r="M337" s="6" t="str">
        <f t="shared" si="42"/>
        <v>09220</v>
      </c>
    </row>
    <row r="338" spans="3:13" x14ac:dyDescent="0.2">
      <c r="G338" s="5" t="s">
        <v>9809</v>
      </c>
      <c r="H338" s="284" t="s">
        <v>5286</v>
      </c>
      <c r="I338" s="195" t="str">
        <f>IF(ISBLANK(H338),"",VLOOKUP(H338,tegevusalad!$A$7:$B$188,2,FALSE))</f>
        <v xml:space="preserve">Põhi- ja üldkeskhariduse kaudsed kulud </v>
      </c>
      <c r="K338" s="428"/>
      <c r="L338" s="1" t="str">
        <f t="shared" si="41"/>
        <v>amet</v>
      </c>
    </row>
    <row r="339" spans="3:13" x14ac:dyDescent="0.2">
      <c r="C339" s="4" t="s">
        <v>1170</v>
      </c>
      <c r="F339" s="4" t="s">
        <v>200</v>
      </c>
      <c r="G339" s="5"/>
      <c r="H339" s="180"/>
      <c r="I339" s="195" t="str">
        <f>IF(ISBLANK(H339),"",VLOOKUP(H339,tegevusalad!$A$7:$B$188,2,FALSE))</f>
        <v/>
      </c>
      <c r="K339" s="428" t="str">
        <f t="shared" si="40"/>
        <v>2231101010</v>
      </c>
      <c r="L339" s="1" t="str">
        <f t="shared" si="41"/>
        <v>põhi- üldkeskharidus - muud kulud</v>
      </c>
      <c r="M339" s="6" t="str">
        <f>IF(ISBLANK(H339),M337,H339)</f>
        <v>09220</v>
      </c>
    </row>
    <row r="340" spans="3:13" x14ac:dyDescent="0.2">
      <c r="C340" s="4" t="s">
        <v>1035</v>
      </c>
      <c r="F340" s="4" t="s">
        <v>3943</v>
      </c>
      <c r="H340" s="148"/>
      <c r="I340" s="195" t="str">
        <f>IF(ISBLANK(H340),"",VLOOKUP(H340,tegevusalad!$A$7:$B$188,2,FALSE))</f>
        <v/>
      </c>
      <c r="K340" s="428" t="str">
        <f t="shared" si="40"/>
        <v>2231101020</v>
      </c>
      <c r="L340" s="1" t="str">
        <f t="shared" si="41"/>
        <v>põhi- ja üldkeskharidus - kommunaalkulud</v>
      </c>
      <c r="M340" s="6" t="str">
        <f t="shared" si="42"/>
        <v>09220</v>
      </c>
    </row>
    <row r="341" spans="3:13" x14ac:dyDescent="0.2">
      <c r="C341" s="4" t="s">
        <v>11869</v>
      </c>
      <c r="F341" s="4" t="s">
        <v>11870</v>
      </c>
      <c r="H341" s="148"/>
      <c r="K341" s="428" t="str">
        <f t="shared" si="40"/>
        <v>2231101030</v>
      </c>
      <c r="L341" s="1" t="str">
        <f t="shared" si="41"/>
        <v>põhi- ja üldkeskharidus - õppevahendid</v>
      </c>
      <c r="M341" s="6" t="str">
        <f t="shared" si="42"/>
        <v>09220</v>
      </c>
    </row>
    <row r="342" spans="3:13" x14ac:dyDescent="0.2">
      <c r="C342" s="4" t="s">
        <v>11760</v>
      </c>
      <c r="F342" s="4" t="s">
        <v>11759</v>
      </c>
      <c r="H342" s="148"/>
      <c r="K342" s="428" t="str">
        <f t="shared" si="40"/>
        <v>2231101080</v>
      </c>
      <c r="L342" s="1" t="str">
        <f t="shared" si="41"/>
        <v>põhi- ja üldkeskharidus - Tallinna Inglise Kolledž rendimaksed</v>
      </c>
      <c r="M342" s="6" t="str">
        <f>IF(ISBLANK(H342),M340,H342)</f>
        <v>09220</v>
      </c>
    </row>
    <row r="343" spans="3:13" x14ac:dyDescent="0.2">
      <c r="C343" s="4" t="s">
        <v>9714</v>
      </c>
      <c r="F343" s="4" t="s">
        <v>9718</v>
      </c>
      <c r="H343" s="148"/>
      <c r="K343" s="428" t="str">
        <f t="shared" si="40"/>
        <v>2231101510</v>
      </c>
      <c r="L343" s="470" t="s">
        <v>11261</v>
      </c>
    </row>
    <row r="344" spans="3:13" x14ac:dyDescent="0.2">
      <c r="G344" s="5" t="s">
        <v>4539</v>
      </c>
      <c r="H344" s="180" t="s">
        <v>5284</v>
      </c>
      <c r="I344" s="195" t="str">
        <f>IF(ISBLANK(H344),"",VLOOKUP(H344,tegevusalad!$A$7:$B$188,2,FALSE))</f>
        <v>Alus- ja põhihariduse kaudsed kulud</v>
      </c>
      <c r="K344" s="428" t="str">
        <f t="shared" ref="K344:K345" si="43">SUBSTITUTE(A344," ","")&amp;SUBSTITUTE(B344," ","")&amp;SUBSTITUTE(C344," ","")</f>
        <v/>
      </c>
      <c r="L344" s="1" t="str">
        <f t="shared" ref="L344:L345" si="44">D344&amp;E344&amp;F344&amp;G344</f>
        <v>põhikoolid</v>
      </c>
      <c r="M344" s="6" t="str">
        <f t="shared" ref="M344:M348" si="45">IF(ISBLANK(H344),M343,H344)</f>
        <v>09210</v>
      </c>
    </row>
    <row r="345" spans="3:13" x14ac:dyDescent="0.2">
      <c r="G345" s="5" t="s">
        <v>1367</v>
      </c>
      <c r="H345" s="180" t="s">
        <v>5286</v>
      </c>
      <c r="I345" s="195" t="str">
        <f>IF(ISBLANK(H345),"",VLOOKUP(H345,tegevusalad!$A$7:$B$188,2,FALSE))</f>
        <v xml:space="preserve">Põhi- ja üldkeskhariduse kaudsed kulud </v>
      </c>
      <c r="K345" s="428" t="str">
        <f t="shared" si="43"/>
        <v/>
      </c>
      <c r="L345" s="1" t="str">
        <f t="shared" si="44"/>
        <v>gümnaasiumid</v>
      </c>
      <c r="M345" s="6" t="str">
        <f t="shared" si="45"/>
        <v>09220</v>
      </c>
    </row>
    <row r="346" spans="3:13" x14ac:dyDescent="0.2">
      <c r="C346" s="4" t="s">
        <v>9715</v>
      </c>
      <c r="F346" s="4" t="s">
        <v>9719</v>
      </c>
      <c r="H346" s="148" t="s">
        <v>8922</v>
      </c>
      <c r="I346" s="195" t="str">
        <f>IF(ISBLANK(H346),"",VLOOKUP(H346,tegevusalad!$A$7:$B$188,2,FALSE))</f>
        <v>Öömaja</v>
      </c>
      <c r="K346" s="428" t="str">
        <f t="shared" si="40"/>
        <v>2231101610</v>
      </c>
      <c r="L346" s="1" t="str">
        <f t="shared" si="41"/>
        <v>Õpilaskodu teenuse osutamine (RE)</v>
      </c>
      <c r="M346" s="6" t="str">
        <f t="shared" si="45"/>
        <v>09602</v>
      </c>
    </row>
    <row r="347" spans="3:13" x14ac:dyDescent="0.2">
      <c r="C347" s="4" t="s">
        <v>10950</v>
      </c>
      <c r="F347" s="4" t="s">
        <v>10951</v>
      </c>
      <c r="H347" s="148" t="s">
        <v>5285</v>
      </c>
      <c r="I347" s="195" t="str">
        <f>IF(ISBLANK(H347),"",VLOOKUP(H347,tegevusalad!$A$7:$B$188,2,FALSE))</f>
        <v>Põhihariduse otsekulud</v>
      </c>
      <c r="K347" s="428" t="str">
        <f t="shared" si="40"/>
        <v>2231101710</v>
      </c>
      <c r="L347" s="1" t="str">
        <f t="shared" si="41"/>
        <v>Tallinna Nõustamiskeskus (LE)</v>
      </c>
      <c r="M347" s="6" t="str">
        <f t="shared" si="45"/>
        <v>09212</v>
      </c>
    </row>
    <row r="348" spans="3:13" x14ac:dyDescent="0.2">
      <c r="C348" s="4" t="s">
        <v>11260</v>
      </c>
      <c r="F348" s="4" t="s">
        <v>11262</v>
      </c>
      <c r="H348" s="148" t="s">
        <v>5286</v>
      </c>
      <c r="I348" s="195" t="str">
        <f>IF(ISBLANK(H348),"",VLOOKUP(H348,tegevusalad!$A$7:$B$188,2,FALSE))</f>
        <v xml:space="preserve">Põhi- ja üldkeskhariduse kaudsed kulud </v>
      </c>
      <c r="K348" s="428" t="str">
        <f t="shared" si="40"/>
        <v>2231101810</v>
      </c>
      <c r="L348" s="1" t="str">
        <f t="shared" si="41"/>
        <v>E-õpilaspilet</v>
      </c>
      <c r="M348" s="6" t="str">
        <f t="shared" si="45"/>
        <v>09220</v>
      </c>
    </row>
    <row r="349" spans="3:13" x14ac:dyDescent="0.2">
      <c r="C349" s="4" t="s">
        <v>7281</v>
      </c>
      <c r="E349" s="4" t="s">
        <v>923</v>
      </c>
      <c r="H349" s="148"/>
      <c r="I349" s="195" t="str">
        <f>IF(ISBLANK(H349),"",VLOOKUP(H349,tegevusalad!$A$7:$B$188,2,FALSE))</f>
        <v/>
      </c>
      <c r="K349" s="428" t="str">
        <f t="shared" si="40"/>
        <v>2231101900</v>
      </c>
      <c r="L349" s="1" t="str">
        <f t="shared" si="41"/>
        <v>põhi- üldkeskharidus - teenuse ost teiselt KOV-lt</v>
      </c>
      <c r="M349" s="6" t="str">
        <f>IF(ISBLANK(H349),M340,H349)</f>
        <v>09220</v>
      </c>
    </row>
    <row r="350" spans="3:13" x14ac:dyDescent="0.2">
      <c r="C350" s="4" t="s">
        <v>11340</v>
      </c>
      <c r="E350" s="4" t="s">
        <v>11341</v>
      </c>
      <c r="H350" s="148"/>
      <c r="K350" s="428" t="str">
        <f t="shared" si="40"/>
        <v>2231101910</v>
      </c>
      <c r="L350" s="1" t="str">
        <f t="shared" si="41"/>
        <v>põhi- üldkeskharidus - teenuse ost teiselt KOV-lt (Keila Kool, Laagri Kool)</v>
      </c>
      <c r="M350" s="6" t="str">
        <f>IF(ISBLANK(H350),M340,H350)</f>
        <v>09220</v>
      </c>
    </row>
    <row r="351" spans="3:13" x14ac:dyDescent="0.2">
      <c r="C351" s="4" t="s">
        <v>7282</v>
      </c>
      <c r="E351" s="4" t="s">
        <v>76</v>
      </c>
      <c r="H351" s="148"/>
      <c r="I351" s="195" t="str">
        <f>IF(ISBLANK(H351),"",VLOOKUP(H351,tegevusalad!$A$7:$B$188,2,FALSE))</f>
        <v/>
      </c>
      <c r="K351" s="428" t="str">
        <f t="shared" si="40"/>
        <v>2231101950</v>
      </c>
      <c r="L351" s="1" t="str">
        <f t="shared" si="41"/>
        <v>põhi- üldkeskharidus - erakooli kulude osaline katmine</v>
      </c>
      <c r="M351" s="6" t="str">
        <f>IF(ISBLANK(H351),M349,H351)</f>
        <v>09220</v>
      </c>
    </row>
    <row r="352" spans="3:13" x14ac:dyDescent="0.2">
      <c r="C352" s="4" t="s">
        <v>11757</v>
      </c>
      <c r="E352" s="4" t="s">
        <v>11758</v>
      </c>
      <c r="H352" s="148"/>
      <c r="K352" s="428" t="str">
        <f t="shared" si="40"/>
        <v>2231101960</v>
      </c>
      <c r="L352" s="1" t="str">
        <f t="shared" si="41"/>
        <v>põhi- üldkeskharidus - HEV ja kristlike erakooli kulude osaline katmine (LE)</v>
      </c>
      <c r="M352" s="6" t="str">
        <f>IF(ISBLANK(H352),M350,H352)</f>
        <v>09220</v>
      </c>
    </row>
    <row r="353" spans="1:14" x14ac:dyDescent="0.2">
      <c r="C353" s="4" t="s">
        <v>74</v>
      </c>
      <c r="E353" s="4" t="s">
        <v>75</v>
      </c>
      <c r="H353" s="148"/>
      <c r="I353" s="195" t="str">
        <f>IF(ISBLANK(H353),"",VLOOKUP(H353,tegevusalad!$A$7:$B$188,2,FALSE))</f>
        <v/>
      </c>
      <c r="K353" s="428" t="str">
        <f t="shared" si="40"/>
        <v>2231101990</v>
      </c>
      <c r="L353" s="1" t="str">
        <f t="shared" si="41"/>
        <v>põhi- üldkeskharidus - jaotamata</v>
      </c>
      <c r="M353" s="6" t="str">
        <f>IF(ISBLANK(H353),M351,H353)</f>
        <v>09220</v>
      </c>
    </row>
    <row r="354" spans="1:14" x14ac:dyDescent="0.2">
      <c r="G354" s="5" t="s">
        <v>3449</v>
      </c>
      <c r="H354" s="180" t="s">
        <v>5284</v>
      </c>
      <c r="I354" s="195" t="str">
        <f>IF(ISBLANK(H354),"",VLOOKUP(H354,tegevusalad!$A$7:$B$188,2,FALSE))</f>
        <v>Alus- ja põhihariduse kaudsed kulud</v>
      </c>
      <c r="K354" s="428" t="str">
        <f t="shared" si="40"/>
        <v/>
      </c>
      <c r="L354" s="1" t="str">
        <f t="shared" si="41"/>
        <v>lasteaed-algkoolid</v>
      </c>
      <c r="M354" s="6" t="str">
        <f t="shared" si="42"/>
        <v>09210</v>
      </c>
    </row>
    <row r="355" spans="1:14" x14ac:dyDescent="0.2">
      <c r="G355" s="5" t="s">
        <v>4539</v>
      </c>
      <c r="H355" s="180" t="s">
        <v>5284</v>
      </c>
      <c r="I355" s="195" t="str">
        <f>IF(ISBLANK(H355),"",VLOOKUP(H355,tegevusalad!$A$7:$B$188,2,FALSE))</f>
        <v>Alus- ja põhihariduse kaudsed kulud</v>
      </c>
      <c r="K355" s="428" t="str">
        <f t="shared" si="40"/>
        <v/>
      </c>
      <c r="L355" s="1" t="str">
        <f t="shared" si="41"/>
        <v>põhikoolid</v>
      </c>
      <c r="M355" s="6" t="str">
        <f t="shared" si="42"/>
        <v>09210</v>
      </c>
    </row>
    <row r="356" spans="1:14" x14ac:dyDescent="0.2">
      <c r="G356" s="5" t="s">
        <v>1367</v>
      </c>
      <c r="H356" s="180" t="s">
        <v>5286</v>
      </c>
      <c r="I356" s="195" t="str">
        <f>IF(ISBLANK(H356),"",VLOOKUP(H356,tegevusalad!$A$7:$B$188,2,FALSE))</f>
        <v xml:space="preserve">Põhi- ja üldkeskhariduse kaudsed kulud </v>
      </c>
      <c r="K356" s="428" t="str">
        <f t="shared" si="40"/>
        <v/>
      </c>
      <c r="L356" s="1" t="str">
        <f t="shared" si="41"/>
        <v>gümnaasiumid</v>
      </c>
      <c r="M356" s="6" t="str">
        <f t="shared" si="42"/>
        <v>09220</v>
      </c>
    </row>
    <row r="357" spans="1:14" x14ac:dyDescent="0.2">
      <c r="G357" s="5" t="s">
        <v>3990</v>
      </c>
      <c r="H357" s="180" t="s">
        <v>5287</v>
      </c>
      <c r="I357" s="195" t="str">
        <f>IF(ISBLANK(H357),"",VLOOKUP(H357,tegevusalad!$A$7:$B$188,2,FALSE))</f>
        <v>Täiskasvanute gümnaasiumide kaudsed kulud</v>
      </c>
      <c r="K357" s="428" t="str">
        <f t="shared" si="40"/>
        <v/>
      </c>
      <c r="L357" s="1" t="str">
        <f t="shared" si="41"/>
        <v>täiskasvanute gümnaasiumid</v>
      </c>
      <c r="M357" s="6" t="str">
        <f t="shared" si="42"/>
        <v>09221</v>
      </c>
    </row>
    <row r="358" spans="1:14" x14ac:dyDescent="0.2">
      <c r="G358" s="5" t="s">
        <v>2393</v>
      </c>
      <c r="H358" s="180" t="s">
        <v>5284</v>
      </c>
      <c r="I358" s="195" t="str">
        <f>IF(ISBLANK(H358),"",VLOOKUP(H358,tegevusalad!$A$7:$B$188,2,FALSE))</f>
        <v>Alus- ja põhihariduse kaudsed kulud</v>
      </c>
      <c r="K358" s="428" t="str">
        <f t="shared" si="40"/>
        <v/>
      </c>
      <c r="L358" s="1" t="str">
        <f t="shared" si="41"/>
        <v>erivajadustega laste koolid</v>
      </c>
      <c r="M358" s="6" t="str">
        <f t="shared" si="42"/>
        <v>09210</v>
      </c>
    </row>
    <row r="359" spans="1:14" x14ac:dyDescent="0.2">
      <c r="C359" s="4" t="s">
        <v>1036</v>
      </c>
      <c r="E359" s="4" t="s">
        <v>201</v>
      </c>
      <c r="G359" s="5"/>
      <c r="H359" s="284" t="s">
        <v>5286</v>
      </c>
      <c r="I359" s="195" t="str">
        <f>IF(ISBLANK(H359),"",VLOOKUP(H359,tegevusalad!$A$7:$B$188,2,FALSE))</f>
        <v xml:space="preserve">Põhi- ja üldkeskhariduse kaudsed kulud </v>
      </c>
      <c r="K359" s="428" t="str">
        <f t="shared" si="40"/>
        <v>2231101090</v>
      </c>
      <c r="L359" s="1" t="str">
        <f t="shared" si="41"/>
        <v>põhi- üldkeskharidus - PPP - RKAS</v>
      </c>
      <c r="M359" s="6" t="str">
        <f t="shared" si="42"/>
        <v>09220</v>
      </c>
      <c r="N359" s="517" t="s">
        <v>11455</v>
      </c>
    </row>
    <row r="360" spans="1:14" x14ac:dyDescent="0.2">
      <c r="C360" s="4" t="s">
        <v>1037</v>
      </c>
      <c r="E360" s="4" t="s">
        <v>1161</v>
      </c>
      <c r="G360" s="5"/>
      <c r="H360" s="284" t="s">
        <v>5286</v>
      </c>
      <c r="I360" s="195" t="str">
        <f>IF(ISBLANK(H360),"",VLOOKUP(H360,tegevusalad!$A$7:$B$188,2,FALSE))</f>
        <v xml:space="preserve">Põhi- ja üldkeskhariduse kaudsed kulud </v>
      </c>
      <c r="K360" s="428" t="str">
        <f t="shared" si="40"/>
        <v>2231101100</v>
      </c>
      <c r="L360" s="1" t="str">
        <f t="shared" si="41"/>
        <v>põhi- üldkeskharidus - PPP - BCA</v>
      </c>
      <c r="M360" s="6" t="str">
        <f t="shared" si="42"/>
        <v>09220</v>
      </c>
      <c r="N360" s="517" t="s">
        <v>11455</v>
      </c>
    </row>
    <row r="361" spans="1:14" x14ac:dyDescent="0.2">
      <c r="C361" s="4" t="s">
        <v>7388</v>
      </c>
      <c r="E361" s="4" t="s">
        <v>1162</v>
      </c>
      <c r="G361" s="5"/>
      <c r="H361" s="284" t="s">
        <v>5286</v>
      </c>
      <c r="I361" s="195" t="str">
        <f>IF(ISBLANK(H361),"",VLOOKUP(H361,tegevusalad!$A$7:$B$188,2,FALSE))</f>
        <v xml:space="preserve">Põhi- ja üldkeskhariduse kaudsed kulud </v>
      </c>
      <c r="K361" s="428" t="str">
        <f t="shared" si="40"/>
        <v>2231101110</v>
      </c>
      <c r="L361" s="1" t="str">
        <f t="shared" si="41"/>
        <v>põhi- üldkeskharidus - PPP - Vivatex</v>
      </c>
      <c r="M361" s="6" t="str">
        <f t="shared" si="42"/>
        <v>09220</v>
      </c>
      <c r="N361" s="517" t="s">
        <v>11455</v>
      </c>
    </row>
    <row r="362" spans="1:14" x14ac:dyDescent="0.2">
      <c r="C362" s="4" t="s">
        <v>7389</v>
      </c>
      <c r="E362" s="4" t="s">
        <v>1868</v>
      </c>
      <c r="G362" s="5"/>
      <c r="H362" s="284" t="s">
        <v>5286</v>
      </c>
      <c r="I362" s="195" t="str">
        <f>IF(ISBLANK(H362),"",VLOOKUP(H362,tegevusalad!$A$7:$B$188,2,FALSE))</f>
        <v xml:space="preserve">Põhi- ja üldkeskhariduse kaudsed kulud </v>
      </c>
      <c r="K362" s="428" t="str">
        <f t="shared" si="40"/>
        <v>2231101120</v>
      </c>
      <c r="L362" s="1" t="str">
        <f t="shared" si="41"/>
        <v>põhi- üldkeskharidus - PPP - Kooliarendus</v>
      </c>
      <c r="M362" s="6" t="str">
        <f t="shared" si="42"/>
        <v>09220</v>
      </c>
      <c r="N362" s="517"/>
    </row>
    <row r="363" spans="1:14" x14ac:dyDescent="0.2">
      <c r="C363" s="217" t="s">
        <v>738</v>
      </c>
      <c r="D363" s="217"/>
      <c r="E363" s="217" t="s">
        <v>739</v>
      </c>
      <c r="F363" s="217"/>
      <c r="G363" s="5"/>
      <c r="H363" s="180" t="s">
        <v>5286</v>
      </c>
      <c r="I363" s="195" t="str">
        <f>IF(ISBLANK(H363),"",VLOOKUP(H363,tegevusalad!$A$7:$B$188,2,FALSE))</f>
        <v xml:space="preserve">Põhi- ja üldkeskhariduse kaudsed kulud </v>
      </c>
      <c r="K363" s="428" t="str">
        <f t="shared" si="40"/>
        <v>2231101130</v>
      </c>
      <c r="L363" s="1" t="str">
        <f t="shared" si="41"/>
        <v>põhi- üldkeskharidus - PPP - K&amp;L Arendus OÜ</v>
      </c>
      <c r="M363" s="6" t="str">
        <f t="shared" si="42"/>
        <v>09220</v>
      </c>
      <c r="N363" s="517"/>
    </row>
    <row r="364" spans="1:14" x14ac:dyDescent="0.2">
      <c r="C364" s="4" t="s">
        <v>7394</v>
      </c>
      <c r="E364" s="4" t="s">
        <v>7395</v>
      </c>
      <c r="G364" s="5"/>
      <c r="H364" s="180" t="s">
        <v>5286</v>
      </c>
      <c r="I364" s="195" t="str">
        <f>IF(ISBLANK(H364),"",VLOOKUP(H364,tegevusalad!$A$7:$B$188,2,FALSE))</f>
        <v xml:space="preserve">Põhi- ja üldkeskhariduse kaudsed kulud </v>
      </c>
      <c r="K364" s="428" t="str">
        <f t="shared" si="40"/>
        <v>2231101210</v>
      </c>
      <c r="L364" s="1" t="str">
        <f t="shared" si="41"/>
        <v>mööbli liising</v>
      </c>
      <c r="M364" s="6" t="str">
        <f t="shared" si="42"/>
        <v>09220</v>
      </c>
      <c r="N364" s="517"/>
    </row>
    <row r="365" spans="1:14" x14ac:dyDescent="0.2">
      <c r="B365" s="4" t="s">
        <v>6308</v>
      </c>
      <c r="E365" s="4" t="s">
        <v>3623</v>
      </c>
      <c r="H365" s="51"/>
      <c r="I365" s="195" t="str">
        <f>IF(ISBLANK(H365),"",VLOOKUP(H365,tegevusalad!$A$7:$B$188,2,FALSE))</f>
        <v/>
      </c>
      <c r="K365" s="428" t="str">
        <f t="shared" si="40"/>
        <v>2231181000</v>
      </c>
      <c r="L365" s="1" t="str">
        <f t="shared" si="41"/>
        <v>projektide kulud</v>
      </c>
      <c r="M365" s="6" t="str">
        <f t="shared" si="42"/>
        <v>09220</v>
      </c>
    </row>
    <row r="366" spans="1:14" x14ac:dyDescent="0.2">
      <c r="A366" s="6"/>
      <c r="C366" s="4" t="s">
        <v>6378</v>
      </c>
      <c r="F366" s="4" t="s">
        <v>2769</v>
      </c>
      <c r="H366" s="50"/>
      <c r="I366" s="195" t="str">
        <f>IF(ISBLANK(H366),"",VLOOKUP(H366,tegevusalad!$A$7:$B$188,2,FALSE))</f>
        <v/>
      </c>
      <c r="K366" s="428" t="str">
        <f t="shared" si="40"/>
        <v>2231181100</v>
      </c>
      <c r="L366" s="1" t="str">
        <f t="shared" si="41"/>
        <v>KIK rahastatavad projektid</v>
      </c>
      <c r="M366" s="6" t="str">
        <f t="shared" si="42"/>
        <v>09220</v>
      </c>
    </row>
    <row r="367" spans="1:14" x14ac:dyDescent="0.2">
      <c r="A367" s="6"/>
      <c r="C367" s="4" t="s">
        <v>6379</v>
      </c>
      <c r="F367" s="4" t="s">
        <v>1203</v>
      </c>
      <c r="H367" s="50"/>
      <c r="I367" s="195" t="str">
        <f>IF(ISBLANK(H367),"",VLOOKUP(H367,tegevusalad!$A$7:$B$188,2,FALSE))</f>
        <v/>
      </c>
      <c r="K367" s="428" t="str">
        <f t="shared" si="40"/>
        <v>2231181200</v>
      </c>
      <c r="L367" s="1" t="str">
        <f t="shared" si="41"/>
        <v>Kultuurkapitali rahastatavad projektid</v>
      </c>
      <c r="M367" s="6" t="str">
        <f t="shared" si="42"/>
        <v>09220</v>
      </c>
    </row>
    <row r="368" spans="1:14" x14ac:dyDescent="0.2">
      <c r="A368" s="6"/>
      <c r="C368" s="4" t="s">
        <v>6380</v>
      </c>
      <c r="F368" s="4" t="s">
        <v>1702</v>
      </c>
      <c r="H368" s="50"/>
      <c r="I368" s="195" t="str">
        <f>IF(ISBLANK(H368),"",VLOOKUP(H368,tegevusalad!$A$7:$B$188,2,FALSE))</f>
        <v/>
      </c>
      <c r="K368" s="428" t="str">
        <f t="shared" si="40"/>
        <v>2231181210</v>
      </c>
      <c r="L368" s="1" t="str">
        <f t="shared" si="41"/>
        <v>Kultuurkapitali rahastatavad projektid 2</v>
      </c>
      <c r="M368" s="6" t="str">
        <f t="shared" si="42"/>
        <v>09220</v>
      </c>
    </row>
    <row r="369" spans="1:13" x14ac:dyDescent="0.2">
      <c r="A369" s="6"/>
      <c r="C369" s="4" t="s">
        <v>6381</v>
      </c>
      <c r="F369" s="4" t="s">
        <v>6647</v>
      </c>
      <c r="H369" s="50"/>
      <c r="I369" s="195" t="str">
        <f>IF(ISBLANK(H369),"",VLOOKUP(H369,tegevusalad!$A$7:$B$188,2,FALSE))</f>
        <v/>
      </c>
      <c r="K369" s="428" t="str">
        <f t="shared" si="40"/>
        <v>2231181300</v>
      </c>
      <c r="L369" s="1" t="str">
        <f t="shared" si="41"/>
        <v>Tiigrihüppe SA rahastatavad projektid</v>
      </c>
      <c r="M369" s="6" t="str">
        <f t="shared" si="42"/>
        <v>09220</v>
      </c>
    </row>
    <row r="370" spans="1:13" x14ac:dyDescent="0.2">
      <c r="A370" s="6"/>
      <c r="C370" s="4" t="s">
        <v>5007</v>
      </c>
      <c r="F370" s="4" t="s">
        <v>6370</v>
      </c>
      <c r="H370" s="50"/>
      <c r="I370" s="195" t="str">
        <f>IF(ISBLANK(H370),"",VLOOKUP(H370,tegevusalad!$A$7:$B$188,2,FALSE))</f>
        <v/>
      </c>
      <c r="K370" s="428" t="str">
        <f t="shared" si="40"/>
        <v>2231181310</v>
      </c>
      <c r="L370" s="1" t="str">
        <f t="shared" si="41"/>
        <v>Tiigrihüppe SA rahastatavad projektid 2</v>
      </c>
      <c r="M370" s="6" t="str">
        <f t="shared" si="42"/>
        <v>09220</v>
      </c>
    </row>
    <row r="371" spans="1:13" x14ac:dyDescent="0.2">
      <c r="A371" s="6"/>
      <c r="C371" s="4" t="s">
        <v>8564</v>
      </c>
      <c r="F371" s="31" t="s">
        <v>8569</v>
      </c>
      <c r="H371" s="50"/>
      <c r="I371" s="195" t="str">
        <f>IF(ISBLANK(H371),"",VLOOKUP(H371,tegevusalad!$A$7:$B$188,2,FALSE))</f>
        <v/>
      </c>
      <c r="K371" s="428" t="str">
        <f t="shared" si="40"/>
        <v>2231181320</v>
      </c>
      <c r="L371" s="1" t="str">
        <f t="shared" si="41"/>
        <v>Hariduse Infotehnoloogia Sihtasutus (HITSA)</v>
      </c>
      <c r="M371" s="6" t="str">
        <f t="shared" si="42"/>
        <v>09220</v>
      </c>
    </row>
    <row r="372" spans="1:13" x14ac:dyDescent="0.2">
      <c r="A372" s="6"/>
      <c r="C372" s="4" t="s">
        <v>8565</v>
      </c>
      <c r="F372" s="31" t="s">
        <v>11566</v>
      </c>
      <c r="H372" s="50"/>
      <c r="I372" s="195" t="str">
        <f>IF(ISBLANK(H372),"",VLOOKUP(H372,tegevusalad!$A$7:$B$188,2,FALSE))</f>
        <v/>
      </c>
      <c r="K372" s="428" t="str">
        <f t="shared" si="40"/>
        <v>2231181330</v>
      </c>
      <c r="L372" s="1" t="str">
        <f t="shared" si="41"/>
        <v>Hariduse Infotehnoloogia Sihtasutus (HITSA) rahastatavad projektid 2</v>
      </c>
      <c r="M372" s="6" t="str">
        <f t="shared" si="42"/>
        <v>09220</v>
      </c>
    </row>
    <row r="373" spans="1:13" x14ac:dyDescent="0.2">
      <c r="A373" s="6"/>
      <c r="C373" s="4" t="s">
        <v>5008</v>
      </c>
      <c r="F373" s="4" t="s">
        <v>6371</v>
      </c>
      <c r="H373" s="50"/>
      <c r="I373" s="195" t="str">
        <f>IF(ISBLANK(H373),"",VLOOKUP(H373,tegevusalad!$A$7:$B$188,2,FALSE))</f>
        <v/>
      </c>
      <c r="K373" s="428" t="str">
        <f t="shared" si="40"/>
        <v>2231181400</v>
      </c>
      <c r="L373" s="1" t="str">
        <f t="shared" si="41"/>
        <v>Rahvuskultuuri Fondi rahastatavad projek</v>
      </c>
      <c r="M373" s="6" t="str">
        <f t="shared" si="42"/>
        <v>09220</v>
      </c>
    </row>
    <row r="374" spans="1:13" x14ac:dyDescent="0.2">
      <c r="A374" s="6"/>
      <c r="C374" s="4" t="s">
        <v>5173</v>
      </c>
      <c r="F374" s="4" t="s">
        <v>5174</v>
      </c>
      <c r="H374" s="50"/>
      <c r="I374" s="195" t="str">
        <f>IF(ISBLANK(H374),"",VLOOKUP(H374,tegevusalad!$A$7:$B$188,2,FALSE))</f>
        <v/>
      </c>
      <c r="K374" s="428" t="str">
        <f t="shared" si="40"/>
        <v>2231181410</v>
      </c>
      <c r="L374" s="1" t="str">
        <f t="shared" si="41"/>
        <v>Rahvuskultuuri Fondi rahastatavad projektid 2</v>
      </c>
      <c r="M374" s="6" t="str">
        <f t="shared" si="42"/>
        <v>09220</v>
      </c>
    </row>
    <row r="375" spans="1:13" x14ac:dyDescent="0.2">
      <c r="A375" s="6"/>
      <c r="C375" s="4" t="s">
        <v>3477</v>
      </c>
      <c r="F375" s="4" t="s">
        <v>3475</v>
      </c>
      <c r="H375" s="50"/>
      <c r="I375" s="195" t="str">
        <f>IF(ISBLANK(H375),"",VLOOKUP(H375,tegevusalad!$A$7:$B$188,2,FALSE))</f>
        <v/>
      </c>
      <c r="K375" s="428" t="str">
        <f t="shared" si="40"/>
        <v>2231181500</v>
      </c>
      <c r="L375" s="1" t="str">
        <f t="shared" si="41"/>
        <v>SA Archimedes rahastatavad projektid</v>
      </c>
      <c r="M375" s="6" t="str">
        <f t="shared" si="42"/>
        <v>09220</v>
      </c>
    </row>
    <row r="376" spans="1:13" x14ac:dyDescent="0.2">
      <c r="A376" s="6"/>
      <c r="C376" s="4" t="s">
        <v>4001</v>
      </c>
      <c r="F376" s="4" t="s">
        <v>6931</v>
      </c>
      <c r="H376" s="50"/>
      <c r="I376" s="195" t="str">
        <f>IF(ISBLANK(H376),"",VLOOKUP(H376,tegevusalad!$A$7:$B$188,2,FALSE))</f>
        <v/>
      </c>
      <c r="K376" s="428" t="str">
        <f t="shared" si="40"/>
        <v>2231181510</v>
      </c>
      <c r="L376" s="1" t="str">
        <f t="shared" si="41"/>
        <v>SA Archimedes rahastatavad projektid (2)</v>
      </c>
      <c r="M376" s="6" t="str">
        <f t="shared" si="42"/>
        <v>09220</v>
      </c>
    </row>
    <row r="377" spans="1:13" x14ac:dyDescent="0.2">
      <c r="A377" s="6"/>
      <c r="C377" s="4" t="s">
        <v>1000</v>
      </c>
      <c r="F377" s="4" t="s">
        <v>998</v>
      </c>
      <c r="H377" s="50"/>
      <c r="I377" s="195" t="str">
        <f>IF(ISBLANK(H377),"",VLOOKUP(H377,tegevusalad!$A$7:$B$188,2,FALSE))</f>
        <v/>
      </c>
      <c r="K377" s="428" t="str">
        <f t="shared" si="40"/>
        <v>2231181550</v>
      </c>
      <c r="L377" s="1" t="str">
        <f t="shared" si="41"/>
        <v>SA Innove rahastatavad projektid</v>
      </c>
      <c r="M377" s="6" t="str">
        <f t="shared" si="42"/>
        <v>09220</v>
      </c>
    </row>
    <row r="378" spans="1:13" x14ac:dyDescent="0.2">
      <c r="A378" s="6"/>
      <c r="C378" s="4" t="s">
        <v>1190</v>
      </c>
      <c r="F378" s="4" t="s">
        <v>1191</v>
      </c>
      <c r="H378" s="50"/>
      <c r="I378" s="195" t="str">
        <f>IF(ISBLANK(H378),"",VLOOKUP(H378,tegevusalad!$A$7:$B$188,2,FALSE))</f>
        <v/>
      </c>
      <c r="K378" s="428" t="str">
        <f t="shared" si="40"/>
        <v>2231181560</v>
      </c>
      <c r="L378" s="1" t="str">
        <f t="shared" si="41"/>
        <v>SA Innove rahastatavad projektid (2)</v>
      </c>
      <c r="M378" s="6" t="str">
        <f t="shared" si="42"/>
        <v>09220</v>
      </c>
    </row>
    <row r="379" spans="1:13" x14ac:dyDescent="0.2">
      <c r="A379" s="6"/>
      <c r="C379" s="4" t="s">
        <v>9926</v>
      </c>
      <c r="F379" s="4" t="s">
        <v>9927</v>
      </c>
      <c r="H379" s="50"/>
      <c r="K379" s="428" t="str">
        <f t="shared" si="40"/>
        <v>2231181570</v>
      </c>
      <c r="L379" s="1" t="str">
        <f t="shared" si="41"/>
        <v>SA Innove - toetus lõimumisvaldkonna eesti keele õppeks</v>
      </c>
      <c r="M379" s="6" t="str">
        <f t="shared" si="42"/>
        <v>09220</v>
      </c>
    </row>
    <row r="380" spans="1:13" x14ac:dyDescent="0.2">
      <c r="A380" s="6"/>
      <c r="C380" s="4" t="s">
        <v>3343</v>
      </c>
      <c r="F380" s="4" t="s">
        <v>6306</v>
      </c>
      <c r="H380" s="50"/>
      <c r="I380" s="195" t="str">
        <f>IF(ISBLANK(H380),"",VLOOKUP(H380,tegevusalad!$A$7:$B$188,2,FALSE))</f>
        <v/>
      </c>
      <c r="K380" s="428" t="str">
        <f t="shared" si="40"/>
        <v>2231181600</v>
      </c>
      <c r="L380" s="1" t="str">
        <f t="shared" si="41"/>
        <v>Mitte-eestlaste Integratsiooni SA projektid</v>
      </c>
      <c r="M380" s="6" t="str">
        <f>IF(ISBLANK(H380),M378,H380)</f>
        <v>09220</v>
      </c>
    </row>
    <row r="381" spans="1:13" x14ac:dyDescent="0.2">
      <c r="A381" s="6"/>
      <c r="C381" s="4" t="s">
        <v>7356</v>
      </c>
      <c r="F381" s="4" t="s">
        <v>1009</v>
      </c>
      <c r="H381" s="50"/>
      <c r="I381" s="195" t="str">
        <f>IF(ISBLANK(H381),"",VLOOKUP(H381,tegevusalad!$A$7:$B$188,2,FALSE))</f>
        <v/>
      </c>
      <c r="K381" s="428" t="str">
        <f t="shared" si="40"/>
        <v>2231181610</v>
      </c>
      <c r="L381" s="1" t="str">
        <f t="shared" si="41"/>
        <v>Mitte-eestlaste Integratsiooni SA projektid 2</v>
      </c>
      <c r="M381" s="6" t="str">
        <f t="shared" si="42"/>
        <v>09220</v>
      </c>
    </row>
    <row r="382" spans="1:13" x14ac:dyDescent="0.2">
      <c r="A382" s="6"/>
      <c r="C382" s="4" t="s">
        <v>6687</v>
      </c>
      <c r="F382" s="4" t="s">
        <v>2598</v>
      </c>
      <c r="H382" s="50"/>
      <c r="I382" s="195" t="str">
        <f>IF(ISBLANK(H382),"",VLOOKUP(H382,tegevusalad!$A$7:$B$188,2,FALSE))</f>
        <v/>
      </c>
      <c r="K382" s="428" t="str">
        <f t="shared" si="40"/>
        <v>2231181620</v>
      </c>
      <c r="L382" s="1" t="str">
        <f t="shared" si="41"/>
        <v>Mitte-eestlaste Integratsiooni SA projektid 3</v>
      </c>
      <c r="M382" s="6" t="str">
        <f t="shared" si="42"/>
        <v>09220</v>
      </c>
    </row>
    <row r="383" spans="1:13" x14ac:dyDescent="0.2">
      <c r="A383" s="6"/>
      <c r="C383" s="4" t="s">
        <v>11595</v>
      </c>
      <c r="F383" s="4" t="s">
        <v>11596</v>
      </c>
      <c r="H383" s="50"/>
      <c r="K383" s="428" t="str">
        <f t="shared" si="40"/>
        <v>2231181660</v>
      </c>
      <c r="L383" s="1" t="str">
        <f t="shared" si="41"/>
        <v>HTM - projektid 5 - eesti keele õpet toetavad tegevused</v>
      </c>
    </row>
    <row r="384" spans="1:13" x14ac:dyDescent="0.2">
      <c r="A384" s="6"/>
      <c r="C384" s="4" t="s">
        <v>11224</v>
      </c>
      <c r="F384" s="4" t="s">
        <v>11225</v>
      </c>
      <c r="H384" s="50"/>
      <c r="K384" s="428" t="str">
        <f t="shared" si="40"/>
        <v>2231181670</v>
      </c>
      <c r="L384" s="1"/>
    </row>
    <row r="385" spans="1:13" x14ac:dyDescent="0.2">
      <c r="A385" s="6"/>
      <c r="C385" s="4" t="s">
        <v>10247</v>
      </c>
      <c r="F385" s="4" t="s">
        <v>10248</v>
      </c>
      <c r="H385" s="50"/>
      <c r="K385" s="428" t="str">
        <f t="shared" si="40"/>
        <v>2231181680</v>
      </c>
      <c r="L385" s="1" t="str">
        <f t="shared" si="41"/>
        <v>HTM -projektid 3</v>
      </c>
      <c r="M385" s="6" t="str">
        <f>IF(ISBLANK(H385),M382,H385)</f>
        <v>09220</v>
      </c>
    </row>
    <row r="386" spans="1:13" x14ac:dyDescent="0.2">
      <c r="A386" s="6"/>
      <c r="C386" s="4" t="s">
        <v>9872</v>
      </c>
      <c r="F386" s="4" t="s">
        <v>9873</v>
      </c>
      <c r="H386" s="50"/>
      <c r="K386" s="428" t="str">
        <f t="shared" si="40"/>
        <v>2231181690</v>
      </c>
      <c r="L386" s="1" t="str">
        <f t="shared" si="41"/>
        <v>HTM projektid 2</v>
      </c>
      <c r="M386" s="6" t="str">
        <f>IF(ISBLANK(H386),M382,H386)</f>
        <v>09220</v>
      </c>
    </row>
    <row r="387" spans="1:13" x14ac:dyDescent="0.2">
      <c r="A387" s="6"/>
      <c r="C387" s="4" t="s">
        <v>1336</v>
      </c>
      <c r="F387" s="4" t="s">
        <v>5480</v>
      </c>
      <c r="H387" s="50"/>
      <c r="I387" s="195" t="str">
        <f>IF(ISBLANK(H387),"",VLOOKUP(H387,tegevusalad!$A$7:$B$188,2,FALSE))</f>
        <v/>
      </c>
      <c r="K387" s="428" t="str">
        <f t="shared" si="40"/>
        <v>2231181700</v>
      </c>
      <c r="L387" s="1" t="str">
        <f t="shared" si="41"/>
        <v>HTM projektid</v>
      </c>
      <c r="M387" s="6" t="str">
        <f>IF(ISBLANK(H387),M382,H387)</f>
        <v>09220</v>
      </c>
    </row>
    <row r="388" spans="1:13" x14ac:dyDescent="0.2">
      <c r="A388" s="6"/>
      <c r="C388" s="4" t="s">
        <v>1017</v>
      </c>
      <c r="F388" s="4" t="s">
        <v>9213</v>
      </c>
      <c r="H388" s="50"/>
      <c r="I388" s="195" t="str">
        <f>IF(ISBLANK(H388),"",VLOOKUP(H388,tegevusalad!$A$7:$B$188,2,FALSE))</f>
        <v/>
      </c>
      <c r="K388" s="428" t="str">
        <f t="shared" si="40"/>
        <v>2231181710</v>
      </c>
      <c r="L388" s="1" t="str">
        <f t="shared" si="41"/>
        <v xml:space="preserve">IB programm - HTM </v>
      </c>
      <c r="M388" s="6" t="str">
        <f t="shared" si="42"/>
        <v>09220</v>
      </c>
    </row>
    <row r="389" spans="1:13" x14ac:dyDescent="0.2">
      <c r="A389" s="6"/>
      <c r="C389" s="4" t="s">
        <v>7749</v>
      </c>
      <c r="F389" s="4" t="s">
        <v>7750</v>
      </c>
      <c r="H389" s="50"/>
      <c r="I389" s="195" t="str">
        <f>IF(ISBLANK(H389),"",VLOOKUP(H389,tegevusalad!$A$7:$B$188,2,FALSE))</f>
        <v/>
      </c>
      <c r="K389" s="428" t="str">
        <f t="shared" si="40"/>
        <v>2231181720</v>
      </c>
      <c r="L389" s="1" t="str">
        <f t="shared" si="41"/>
        <v>IBO õppekava (PYP,MYP) - Välisministeerium</v>
      </c>
      <c r="M389" s="6" t="str">
        <f t="shared" si="42"/>
        <v>09220</v>
      </c>
    </row>
    <row r="390" spans="1:13" ht="15" x14ac:dyDescent="0.25">
      <c r="A390" s="6"/>
      <c r="C390" s="4" t="s">
        <v>9214</v>
      </c>
      <c r="F390" s="251" t="s">
        <v>9215</v>
      </c>
      <c r="H390" s="50"/>
      <c r="K390" s="428" t="str">
        <f t="shared" si="40"/>
        <v>2231181730</v>
      </c>
      <c r="L390" s="1" t="str">
        <f t="shared" si="41"/>
        <v>IB õppe korraldamine - HTM</v>
      </c>
      <c r="M390" s="6" t="str">
        <f t="shared" si="42"/>
        <v>09220</v>
      </c>
    </row>
    <row r="391" spans="1:13" x14ac:dyDescent="0.2">
      <c r="A391" s="6"/>
      <c r="C391" s="4" t="s">
        <v>988</v>
      </c>
      <c r="F391" s="4" t="s">
        <v>678</v>
      </c>
      <c r="H391" s="50"/>
      <c r="I391" s="195" t="str">
        <f>IF(ISBLANK(H391),"",VLOOKUP(H391,tegevusalad!$A$7:$B$188,2,FALSE))</f>
        <v/>
      </c>
      <c r="K391" s="428" t="str">
        <f t="shared" si="40"/>
        <v>2231181750</v>
      </c>
      <c r="L391" s="1" t="str">
        <f t="shared" si="41"/>
        <v>Kultuuriministeeriumi projektid</v>
      </c>
      <c r="M391" s="6" t="str">
        <f t="shared" si="42"/>
        <v>09220</v>
      </c>
    </row>
    <row r="392" spans="1:13" x14ac:dyDescent="0.2">
      <c r="A392" s="6"/>
      <c r="C392" s="4" t="s">
        <v>1621</v>
      </c>
      <c r="F392" s="4" t="s">
        <v>6372</v>
      </c>
      <c r="H392" s="50"/>
      <c r="I392" s="195" t="str">
        <f>IF(ISBLANK(H392),"",VLOOKUP(H392,tegevusalad!$A$7:$B$188,2,FALSE))</f>
        <v/>
      </c>
      <c r="K392" s="428" t="str">
        <f t="shared" si="40"/>
        <v>2231181810</v>
      </c>
      <c r="L392" s="1" t="str">
        <f t="shared" si="41"/>
        <v>töötute rakendamine</v>
      </c>
      <c r="M392" s="6" t="str">
        <f t="shared" si="42"/>
        <v>09220</v>
      </c>
    </row>
    <row r="393" spans="1:13" x14ac:dyDescent="0.2">
      <c r="A393" s="6"/>
      <c r="C393" s="4" t="s">
        <v>9733</v>
      </c>
      <c r="F393" s="4" t="s">
        <v>9734</v>
      </c>
      <c r="H393" s="50"/>
      <c r="K393" s="428" t="str">
        <f t="shared" si="40"/>
        <v>2231181770</v>
      </c>
      <c r="L393" s="1" t="str">
        <f t="shared" si="41"/>
        <v>Kaitseministeeriumi projektid</v>
      </c>
      <c r="M393" s="6" t="str">
        <f t="shared" si="42"/>
        <v>09220</v>
      </c>
    </row>
    <row r="394" spans="1:13" x14ac:dyDescent="0.2">
      <c r="A394" s="6"/>
      <c r="C394" s="4" t="s">
        <v>1622</v>
      </c>
      <c r="F394" s="4" t="s">
        <v>6373</v>
      </c>
      <c r="H394" s="50"/>
      <c r="I394" s="195" t="str">
        <f>IF(ISBLANK(H394),"",VLOOKUP(H394,tegevusalad!$A$7:$B$188,2,FALSE))</f>
        <v/>
      </c>
      <c r="K394" s="428" t="str">
        <f t="shared" si="40"/>
        <v>2231181900</v>
      </c>
      <c r="L394" s="1" t="str">
        <f t="shared" si="41"/>
        <v>muud projektid</v>
      </c>
      <c r="M394" s="6" t="str">
        <f>IF(ISBLANK(H394),M392,H394)</f>
        <v>09220</v>
      </c>
    </row>
    <row r="395" spans="1:13" x14ac:dyDescent="0.2">
      <c r="A395" s="6"/>
      <c r="C395" s="4" t="s">
        <v>4468</v>
      </c>
      <c r="F395" s="4" t="s">
        <v>660</v>
      </c>
      <c r="H395" s="50"/>
      <c r="I395" s="195" t="str">
        <f>IF(ISBLANK(H395),"",VLOOKUP(H395,tegevusalad!$A$7:$B$188,2,FALSE))</f>
        <v/>
      </c>
      <c r="K395" s="428" t="str">
        <f t="shared" si="40"/>
        <v>2231181910</v>
      </c>
      <c r="L395" s="1" t="str">
        <f t="shared" si="41"/>
        <v>muud projektid 2</v>
      </c>
      <c r="M395" s="6" t="str">
        <f t="shared" si="42"/>
        <v>09220</v>
      </c>
    </row>
    <row r="396" spans="1:13" x14ac:dyDescent="0.2">
      <c r="A396" s="6"/>
      <c r="C396" s="4" t="s">
        <v>1623</v>
      </c>
      <c r="F396" s="4" t="s">
        <v>4611</v>
      </c>
      <c r="H396" s="50"/>
      <c r="I396" s="195" t="str">
        <f>IF(ISBLANK(H396),"",VLOOKUP(H396,tegevusalad!$A$7:$B$188,2,FALSE))</f>
        <v/>
      </c>
      <c r="K396" s="428" t="str">
        <f t="shared" si="40"/>
        <v>2231181990</v>
      </c>
      <c r="L396" s="1" t="str">
        <f t="shared" si="41"/>
        <v>projektide kulud - jaotamata</v>
      </c>
      <c r="M396" s="6" t="str">
        <f t="shared" si="42"/>
        <v>09220</v>
      </c>
    </row>
    <row r="397" spans="1:13" x14ac:dyDescent="0.2">
      <c r="A397" s="6"/>
      <c r="B397" s="4" t="s">
        <v>6309</v>
      </c>
      <c r="E397" s="4" t="s">
        <v>981</v>
      </c>
      <c r="H397" s="50"/>
      <c r="I397" s="195" t="str">
        <f>IF(ISBLANK(H397),"",VLOOKUP(H397,tegevusalad!$A$7:$B$188,2,FALSE))</f>
        <v/>
      </c>
      <c r="K397" s="428" t="str">
        <f t="shared" si="40"/>
        <v>2231188000</v>
      </c>
      <c r="L397" s="1" t="str">
        <f t="shared" si="41"/>
        <v>annetuste arvel tehtavad kulud</v>
      </c>
      <c r="M397" s="6" t="str">
        <f t="shared" si="42"/>
        <v>09220</v>
      </c>
    </row>
    <row r="398" spans="1:13" x14ac:dyDescent="0.2">
      <c r="A398" s="6"/>
      <c r="C398" s="4" t="s">
        <v>1624</v>
      </c>
      <c r="F398" s="4" t="s">
        <v>1202</v>
      </c>
      <c r="H398" s="50"/>
      <c r="I398" s="195" t="str">
        <f>IF(ISBLANK(H398),"",VLOOKUP(H398,tegevusalad!$A$7:$B$188,2,FALSE))</f>
        <v/>
      </c>
      <c r="K398" s="428" t="str">
        <f t="shared" si="40"/>
        <v>2231188900</v>
      </c>
      <c r="L398" s="1" t="str">
        <f t="shared" si="41"/>
        <v>muude annetuste arvel tehtavad kulud</v>
      </c>
      <c r="M398" s="6" t="str">
        <f t="shared" si="42"/>
        <v>09220</v>
      </c>
    </row>
    <row r="399" spans="1:13" x14ac:dyDescent="0.2">
      <c r="A399" s="6"/>
      <c r="C399" s="4" t="s">
        <v>1625</v>
      </c>
      <c r="F399" s="4" t="s">
        <v>6374</v>
      </c>
      <c r="H399" s="50"/>
      <c r="I399" s="195" t="str">
        <f>IF(ISBLANK(H399),"",VLOOKUP(H399,tegevusalad!$A$7:$B$188,2,FALSE))</f>
        <v/>
      </c>
      <c r="K399" s="428" t="str">
        <f t="shared" si="40"/>
        <v>2231188990</v>
      </c>
      <c r="L399" s="1" t="str">
        <f t="shared" si="41"/>
        <v>annetuste arvel tehtavad kulud - jaotama</v>
      </c>
      <c r="M399" s="6" t="str">
        <f t="shared" si="42"/>
        <v>09220</v>
      </c>
    </row>
    <row r="400" spans="1:13" x14ac:dyDescent="0.2">
      <c r="A400" s="6"/>
      <c r="H400" s="50"/>
      <c r="I400" s="195" t="str">
        <f>IF(ISBLANK(H400),"",VLOOKUP(H400,tegevusalad!$A$7:$B$188,2,FALSE))</f>
        <v/>
      </c>
      <c r="K400" s="428" t="str">
        <f t="shared" si="40"/>
        <v/>
      </c>
      <c r="L400" s="1" t="str">
        <f t="shared" si="41"/>
        <v/>
      </c>
    </row>
    <row r="401" spans="1:13" x14ac:dyDescent="0.2">
      <c r="A401" s="4" t="s">
        <v>2394</v>
      </c>
      <c r="D401" s="4" t="s">
        <v>2395</v>
      </c>
      <c r="I401" s="195" t="str">
        <f>IF(ISBLANK(H401),"",VLOOKUP(H401,tegevusalad!$A$7:$B$188,2,FALSE))</f>
        <v/>
      </c>
      <c r="K401" s="428" t="str">
        <f t="shared" si="40"/>
        <v>2231400000</v>
      </c>
      <c r="L401" s="1" t="str">
        <f t="shared" si="41"/>
        <v>Kutseharidus</v>
      </c>
    </row>
    <row r="402" spans="1:13" x14ac:dyDescent="0.2">
      <c r="B402" s="4" t="s">
        <v>2396</v>
      </c>
      <c r="E402" s="4" t="s">
        <v>2397</v>
      </c>
      <c r="H402" s="180" t="s">
        <v>25</v>
      </c>
      <c r="I402" s="195" t="str">
        <f>IF(ISBLANK(H402),"",VLOOKUP(H402,tegevusalad!$A$7:$B$188,2,FALSE))</f>
        <v>Kutseõppe kaudsed kulud</v>
      </c>
      <c r="K402" s="428" t="str">
        <f t="shared" si="40"/>
        <v>2231401000</v>
      </c>
      <c r="L402" s="1" t="str">
        <f t="shared" si="41"/>
        <v>kutseharidus</v>
      </c>
      <c r="M402" s="6" t="str">
        <f t="shared" ref="M402:M410" si="46">IF(ISBLANK(H402),M401,H402)</f>
        <v>09222</v>
      </c>
    </row>
    <row r="403" spans="1:13" x14ac:dyDescent="0.2">
      <c r="B403" s="4" t="s">
        <v>6310</v>
      </c>
      <c r="E403" s="4" t="s">
        <v>3623</v>
      </c>
      <c r="H403" s="51"/>
      <c r="I403" s="195" t="str">
        <f>IF(ISBLANK(H403),"",VLOOKUP(H403,tegevusalad!$A$7:$B$188,2,FALSE))</f>
        <v/>
      </c>
      <c r="K403" s="428" t="str">
        <f t="shared" si="40"/>
        <v>2231481000</v>
      </c>
      <c r="L403" s="1" t="str">
        <f t="shared" si="41"/>
        <v>projektide kulud</v>
      </c>
      <c r="M403" s="6" t="str">
        <f t="shared" si="46"/>
        <v>09222</v>
      </c>
    </row>
    <row r="404" spans="1:13" x14ac:dyDescent="0.2">
      <c r="A404" s="6"/>
      <c r="C404" s="4" t="s">
        <v>1626</v>
      </c>
      <c r="E404" s="4" t="s">
        <v>2769</v>
      </c>
      <c r="I404" s="195" t="str">
        <f>IF(ISBLANK(H404),"",VLOOKUP(H404,tegevusalad!$A$7:$B$188,2,FALSE))</f>
        <v/>
      </c>
      <c r="K404" s="428" t="str">
        <f t="shared" si="40"/>
        <v>2231481100</v>
      </c>
      <c r="L404" s="1" t="str">
        <f t="shared" si="41"/>
        <v>KIK rahastatavad projektid</v>
      </c>
      <c r="M404" s="6" t="str">
        <f t="shared" si="46"/>
        <v>09222</v>
      </c>
    </row>
    <row r="405" spans="1:13" x14ac:dyDescent="0.2">
      <c r="A405" s="6"/>
      <c r="C405" s="4" t="s">
        <v>1627</v>
      </c>
      <c r="E405" s="4" t="s">
        <v>1203</v>
      </c>
      <c r="I405" s="195" t="str">
        <f>IF(ISBLANK(H405),"",VLOOKUP(H405,tegevusalad!$A$7:$B$188,2,FALSE))</f>
        <v/>
      </c>
      <c r="K405" s="428" t="str">
        <f t="shared" si="40"/>
        <v>2231481200</v>
      </c>
      <c r="L405" s="1" t="str">
        <f t="shared" si="41"/>
        <v>Kultuurkapitali rahastatavad projektid</v>
      </c>
      <c r="M405" s="6" t="str">
        <f t="shared" si="46"/>
        <v>09222</v>
      </c>
    </row>
    <row r="406" spans="1:13" x14ac:dyDescent="0.2">
      <c r="A406" s="6"/>
      <c r="C406" s="4" t="s">
        <v>1628</v>
      </c>
      <c r="E406" s="4" t="s">
        <v>1702</v>
      </c>
      <c r="I406" s="195" t="str">
        <f>IF(ISBLANK(H406),"",VLOOKUP(H406,tegevusalad!$A$7:$B$188,2,FALSE))</f>
        <v/>
      </c>
      <c r="K406" s="428" t="str">
        <f t="shared" si="40"/>
        <v>2231481210</v>
      </c>
      <c r="L406" s="1" t="str">
        <f t="shared" si="41"/>
        <v>Kultuurkapitali rahastatavad projektid 2</v>
      </c>
      <c r="M406" s="6" t="str">
        <f t="shared" si="46"/>
        <v>09222</v>
      </c>
    </row>
    <row r="407" spans="1:13" x14ac:dyDescent="0.2">
      <c r="A407" s="6"/>
      <c r="C407" s="4" t="s">
        <v>1629</v>
      </c>
      <c r="E407" s="4" t="s">
        <v>6647</v>
      </c>
      <c r="I407" s="195" t="str">
        <f>IF(ISBLANK(H407),"",VLOOKUP(H407,tegevusalad!$A$7:$B$188,2,FALSE))</f>
        <v/>
      </c>
      <c r="K407" s="428" t="str">
        <f t="shared" si="40"/>
        <v>2231481300</v>
      </c>
      <c r="L407" s="1" t="str">
        <f t="shared" si="41"/>
        <v>Tiigrihüppe SA rahastatavad projektid</v>
      </c>
      <c r="M407" s="6" t="str">
        <f t="shared" si="46"/>
        <v>09222</v>
      </c>
    </row>
    <row r="408" spans="1:13" x14ac:dyDescent="0.2">
      <c r="A408" s="6"/>
      <c r="C408" s="4" t="s">
        <v>1630</v>
      </c>
      <c r="E408" s="4" t="s">
        <v>6370</v>
      </c>
      <c r="I408" s="195" t="str">
        <f>IF(ISBLANK(H408),"",VLOOKUP(H408,tegevusalad!$A$7:$B$188,2,FALSE))</f>
        <v/>
      </c>
      <c r="K408" s="428" t="str">
        <f t="shared" ref="K408:K477" si="47">SUBSTITUTE(A408," ","")&amp;SUBSTITUTE(B408," ","")&amp;SUBSTITUTE(C408," ","")</f>
        <v>2231481310</v>
      </c>
      <c r="L408" s="1" t="str">
        <f t="shared" ref="L408:L477" si="48">D408&amp;E408&amp;F408&amp;G408</f>
        <v>Tiigrihüppe SA rahastatavad projektid 2</v>
      </c>
      <c r="M408" s="6" t="str">
        <f t="shared" si="46"/>
        <v>09222</v>
      </c>
    </row>
    <row r="409" spans="1:13" x14ac:dyDescent="0.2">
      <c r="A409" s="6"/>
      <c r="C409" s="4" t="s">
        <v>1631</v>
      </c>
      <c r="E409" s="4" t="s">
        <v>6371</v>
      </c>
      <c r="I409" s="195" t="str">
        <f>IF(ISBLANK(H409),"",VLOOKUP(H409,tegevusalad!$A$7:$B$188,2,FALSE))</f>
        <v/>
      </c>
      <c r="K409" s="428" t="str">
        <f t="shared" si="47"/>
        <v>2231481400</v>
      </c>
      <c r="L409" s="1" t="str">
        <f t="shared" si="48"/>
        <v>Rahvuskultuuri Fondi rahastatavad projek</v>
      </c>
      <c r="M409" s="6" t="str">
        <f t="shared" si="46"/>
        <v>09222</v>
      </c>
    </row>
    <row r="410" spans="1:13" x14ac:dyDescent="0.2">
      <c r="A410" s="6"/>
      <c r="C410" s="4" t="s">
        <v>3478</v>
      </c>
      <c r="E410" s="4" t="s">
        <v>3475</v>
      </c>
      <c r="I410" s="195" t="str">
        <f>IF(ISBLANK(H410),"",VLOOKUP(H410,tegevusalad!$A$7:$B$188,2,FALSE))</f>
        <v/>
      </c>
      <c r="K410" s="428" t="str">
        <f t="shared" si="47"/>
        <v>2231481500</v>
      </c>
      <c r="L410" s="1" t="str">
        <f t="shared" si="48"/>
        <v>SA Archimedes rahastatavad projektid</v>
      </c>
      <c r="M410" s="6" t="str">
        <f t="shared" si="46"/>
        <v>09222</v>
      </c>
    </row>
    <row r="411" spans="1:13" x14ac:dyDescent="0.2">
      <c r="A411" s="6"/>
      <c r="C411" s="4" t="s">
        <v>1001</v>
      </c>
      <c r="E411" s="4" t="s">
        <v>998</v>
      </c>
      <c r="I411" s="195" t="str">
        <f>IF(ISBLANK(H411),"",VLOOKUP(H411,tegevusalad!$A$7:$B$188,2,FALSE))</f>
        <v/>
      </c>
      <c r="K411" s="428" t="str">
        <f t="shared" si="47"/>
        <v>2231481550</v>
      </c>
      <c r="L411" s="1" t="str">
        <f t="shared" si="48"/>
        <v>SA Innove rahastatavad projektid</v>
      </c>
      <c r="M411" s="6" t="str">
        <f t="shared" ref="M411:M480" si="49">IF(ISBLANK(H411),M410,H411)</f>
        <v>09222</v>
      </c>
    </row>
    <row r="412" spans="1:13" x14ac:dyDescent="0.2">
      <c r="A412" s="6"/>
      <c r="C412" s="4" t="s">
        <v>3344</v>
      </c>
      <c r="E412" s="4" t="s">
        <v>3341</v>
      </c>
      <c r="I412" s="195" t="str">
        <f>IF(ISBLANK(H412),"",VLOOKUP(H412,tegevusalad!$A$7:$B$188,2,FALSE))</f>
        <v/>
      </c>
      <c r="K412" s="428" t="str">
        <f t="shared" si="47"/>
        <v>2231481600</v>
      </c>
      <c r="L412" s="1" t="str">
        <f t="shared" si="48"/>
        <v>Mitte-eestlaste Integratiooni SA projekt</v>
      </c>
      <c r="M412" s="6" t="str">
        <f t="shared" si="49"/>
        <v>09222</v>
      </c>
    </row>
    <row r="413" spans="1:13" x14ac:dyDescent="0.2">
      <c r="A413" s="6"/>
      <c r="C413" s="4" t="s">
        <v>1632</v>
      </c>
      <c r="E413" s="4" t="s">
        <v>6372</v>
      </c>
      <c r="I413" s="195" t="str">
        <f>IF(ISBLANK(H413),"",VLOOKUP(H413,tegevusalad!$A$7:$B$188,2,FALSE))</f>
        <v/>
      </c>
      <c r="K413" s="428" t="str">
        <f t="shared" si="47"/>
        <v>2231481810</v>
      </c>
      <c r="L413" s="1" t="str">
        <f t="shared" si="48"/>
        <v>töötute rakendamine</v>
      </c>
      <c r="M413" s="6" t="str">
        <f t="shared" si="49"/>
        <v>09222</v>
      </c>
    </row>
    <row r="414" spans="1:13" x14ac:dyDescent="0.2">
      <c r="A414" s="6"/>
      <c r="C414" s="4" t="s">
        <v>4675</v>
      </c>
      <c r="E414" s="4" t="s">
        <v>1540</v>
      </c>
      <c r="I414" s="195" t="str">
        <f>IF(ISBLANK(H414),"",VLOOKUP(H414,tegevusalad!$A$7:$B$188,2,FALSE))</f>
        <v/>
      </c>
      <c r="K414" s="428" t="str">
        <f t="shared" si="47"/>
        <v>2231481850</v>
      </c>
      <c r="L414" s="1" t="str">
        <f t="shared" si="48"/>
        <v>jätkuprojekt põhihariduseta noorte kutseõpe</v>
      </c>
      <c r="M414" s="6" t="str">
        <f t="shared" si="49"/>
        <v>09222</v>
      </c>
    </row>
    <row r="415" spans="1:13" x14ac:dyDescent="0.2">
      <c r="A415" s="6"/>
      <c r="C415" s="4" t="s">
        <v>1633</v>
      </c>
      <c r="E415" s="4" t="s">
        <v>6373</v>
      </c>
      <c r="I415" s="195" t="str">
        <f>IF(ISBLANK(H415),"",VLOOKUP(H415,tegevusalad!$A$7:$B$188,2,FALSE))</f>
        <v/>
      </c>
      <c r="K415" s="428" t="str">
        <f t="shared" si="47"/>
        <v>2231481900</v>
      </c>
      <c r="L415" s="1" t="str">
        <f t="shared" si="48"/>
        <v>muud projektid</v>
      </c>
      <c r="M415" s="6" t="str">
        <f t="shared" si="49"/>
        <v>09222</v>
      </c>
    </row>
    <row r="416" spans="1:13" x14ac:dyDescent="0.2">
      <c r="A416" s="6"/>
      <c r="C416" s="4" t="s">
        <v>1634</v>
      </c>
      <c r="E416" s="4" t="s">
        <v>4611</v>
      </c>
      <c r="I416" s="195" t="str">
        <f>IF(ISBLANK(H416),"",VLOOKUP(H416,tegevusalad!$A$7:$B$188,2,FALSE))</f>
        <v/>
      </c>
      <c r="K416" s="428" t="str">
        <f t="shared" si="47"/>
        <v>2231481990</v>
      </c>
      <c r="L416" s="1" t="str">
        <f t="shared" si="48"/>
        <v>projektide kulud - jaotamata</v>
      </c>
      <c r="M416" s="6" t="str">
        <f t="shared" si="49"/>
        <v>09222</v>
      </c>
    </row>
    <row r="417" spans="1:13" x14ac:dyDescent="0.2">
      <c r="A417" s="6"/>
      <c r="B417" s="4" t="s">
        <v>6311</v>
      </c>
      <c r="E417" s="4" t="s">
        <v>981</v>
      </c>
      <c r="I417" s="195" t="str">
        <f>IF(ISBLANK(H417),"",VLOOKUP(H417,tegevusalad!$A$7:$B$188,2,FALSE))</f>
        <v/>
      </c>
      <c r="K417" s="428" t="str">
        <f t="shared" si="47"/>
        <v>2231488000</v>
      </c>
      <c r="L417" s="1" t="str">
        <f t="shared" si="48"/>
        <v>annetuste arvel tehtavad kulud</v>
      </c>
      <c r="M417" s="6" t="str">
        <f t="shared" si="49"/>
        <v>09222</v>
      </c>
    </row>
    <row r="418" spans="1:13" x14ac:dyDescent="0.2">
      <c r="A418" s="6"/>
      <c r="C418" s="4" t="s">
        <v>1635</v>
      </c>
      <c r="E418" s="4" t="s">
        <v>1202</v>
      </c>
      <c r="I418" s="195" t="str">
        <f>IF(ISBLANK(H418),"",VLOOKUP(H418,tegevusalad!$A$7:$B$188,2,FALSE))</f>
        <v/>
      </c>
      <c r="K418" s="428" t="str">
        <f t="shared" si="47"/>
        <v>2231488900</v>
      </c>
      <c r="L418" s="1" t="str">
        <f t="shared" si="48"/>
        <v>muude annetuste arvel tehtavad kulud</v>
      </c>
      <c r="M418" s="6" t="str">
        <f t="shared" si="49"/>
        <v>09222</v>
      </c>
    </row>
    <row r="419" spans="1:13" x14ac:dyDescent="0.2">
      <c r="A419" s="6"/>
      <c r="C419" s="4" t="s">
        <v>1636</v>
      </c>
      <c r="E419" s="4" t="s">
        <v>5408</v>
      </c>
      <c r="I419" s="195" t="str">
        <f>IF(ISBLANK(H419),"",VLOOKUP(H419,tegevusalad!$A$7:$B$188,2,FALSE))</f>
        <v/>
      </c>
      <c r="K419" s="428" t="str">
        <f t="shared" si="47"/>
        <v>2231488990</v>
      </c>
      <c r="L419" s="1" t="str">
        <f t="shared" si="48"/>
        <v>annetuste arvel tehtavad kulud - jaotamata</v>
      </c>
      <c r="M419" s="6" t="str">
        <f t="shared" si="49"/>
        <v>09222</v>
      </c>
    </row>
    <row r="420" spans="1:13" x14ac:dyDescent="0.2">
      <c r="A420" s="4" t="s">
        <v>5598</v>
      </c>
      <c r="D420" s="4" t="s">
        <v>7538</v>
      </c>
      <c r="I420" s="195" t="str">
        <f>IF(ISBLANK(H420),"",VLOOKUP(H420,tegevusalad!$A$7:$B$188,2,FALSE))</f>
        <v/>
      </c>
      <c r="K420" s="428" t="str">
        <f t="shared" si="47"/>
        <v>2231700000</v>
      </c>
      <c r="L420" s="1" t="str">
        <f t="shared" si="48"/>
        <v>Huviharidus</v>
      </c>
      <c r="M420" s="6" t="str">
        <f t="shared" si="49"/>
        <v>09222</v>
      </c>
    </row>
    <row r="421" spans="1:13" x14ac:dyDescent="0.2">
      <c r="G421" s="5" t="s">
        <v>6912</v>
      </c>
      <c r="H421" s="51" t="s">
        <v>26</v>
      </c>
      <c r="I421" s="195" t="str">
        <f>IF(ISBLANK(H421),"",VLOOKUP(H421,tegevusalad!$A$7:$B$188,2,FALSE))</f>
        <v>Laste muusika- ja kunstikoolid</v>
      </c>
      <c r="K421" s="428" t="str">
        <f t="shared" si="47"/>
        <v/>
      </c>
      <c r="L421" s="1" t="str">
        <f t="shared" si="48"/>
        <v>laste muusika- ja kunstikoolid</v>
      </c>
      <c r="M421" s="6" t="str">
        <f t="shared" si="49"/>
        <v>08105</v>
      </c>
    </row>
    <row r="422" spans="1:13" x14ac:dyDescent="0.2">
      <c r="G422" s="5" t="s">
        <v>6913</v>
      </c>
      <c r="H422" s="51" t="s">
        <v>27</v>
      </c>
      <c r="I422" s="195" t="str">
        <f>IF(ISBLANK(H422),"",VLOOKUP(H422,tegevusalad!$A$7:$B$188,2,FALSE))</f>
        <v>Laste huvialamajad ja keskused</v>
      </c>
      <c r="K422" s="428" t="str">
        <f t="shared" si="47"/>
        <v/>
      </c>
      <c r="L422" s="1" t="str">
        <f t="shared" si="48"/>
        <v>laste huvialamajad ja -keskused</v>
      </c>
      <c r="M422" s="6" t="str">
        <f t="shared" si="49"/>
        <v>08106</v>
      </c>
    </row>
    <row r="423" spans="1:13" x14ac:dyDescent="0.2">
      <c r="G423" s="5" t="s">
        <v>8974</v>
      </c>
      <c r="H423" s="180" t="s">
        <v>5284</v>
      </c>
      <c r="I423" s="195" t="str">
        <f>IF(ISBLANK(H423),"",VLOOKUP(H423,tegevusalad!$A$7:$B$188,2,FALSE))</f>
        <v>Alus- ja põhihariduse kaudsed kulud</v>
      </c>
      <c r="K423" s="428"/>
      <c r="L423" s="1"/>
      <c r="M423" s="6" t="str">
        <f t="shared" si="49"/>
        <v>09210</v>
      </c>
    </row>
    <row r="424" spans="1:13" x14ac:dyDescent="0.2">
      <c r="G424" s="5" t="s">
        <v>8975</v>
      </c>
      <c r="H424" s="180" t="s">
        <v>5282</v>
      </c>
      <c r="I424" s="195" t="str">
        <f>IF(ISBLANK(H424),"",VLOOKUP(H424,tegevusalad!$A$7:$B$188,2,FALSE))</f>
        <v>Muu haridus, sh hariduse haldus</v>
      </c>
      <c r="K424" s="428"/>
      <c r="L424" s="1"/>
      <c r="M424" s="6" t="str">
        <f t="shared" si="49"/>
        <v>09800</v>
      </c>
    </row>
    <row r="425" spans="1:13" x14ac:dyDescent="0.2">
      <c r="B425" s="4" t="s">
        <v>4801</v>
      </c>
      <c r="E425" s="4" t="s">
        <v>4802</v>
      </c>
      <c r="I425" s="195" t="str">
        <f>IF(ISBLANK(H425),"",VLOOKUP(H425,tegevusalad!$A$7:$B$188,2,FALSE))</f>
        <v/>
      </c>
      <c r="K425" s="428" t="str">
        <f t="shared" si="47"/>
        <v>2231701000</v>
      </c>
      <c r="L425" s="1" t="str">
        <f t="shared" si="48"/>
        <v>huviharidus</v>
      </c>
    </row>
    <row r="426" spans="1:13" x14ac:dyDescent="0.2">
      <c r="C426" s="4" t="s">
        <v>1644</v>
      </c>
      <c r="E426" s="4" t="s">
        <v>324</v>
      </c>
      <c r="I426" s="195" t="str">
        <f>IF(ISBLANK(H426),"",VLOOKUP(H426,tegevusalad!$A$7:$B$188,2,FALSE))</f>
        <v/>
      </c>
      <c r="K426" s="428" t="str">
        <f t="shared" si="47"/>
        <v>2231701010</v>
      </c>
      <c r="L426" s="1" t="str">
        <f t="shared" si="48"/>
        <v>huviharidus - muud kulud</v>
      </c>
    </row>
    <row r="427" spans="1:13" x14ac:dyDescent="0.2">
      <c r="C427" s="4" t="s">
        <v>1645</v>
      </c>
      <c r="E427" s="4" t="s">
        <v>5342</v>
      </c>
      <c r="I427" s="195" t="str">
        <f>IF(ISBLANK(H427),"",VLOOKUP(H427,tegevusalad!$A$7:$B$188,2,FALSE))</f>
        <v/>
      </c>
      <c r="K427" s="428" t="str">
        <f t="shared" si="47"/>
        <v>2231701020</v>
      </c>
      <c r="L427" s="1" t="str">
        <f t="shared" si="48"/>
        <v>huviharidus - kommunaalkulud</v>
      </c>
    </row>
    <row r="428" spans="1:13" x14ac:dyDescent="0.2">
      <c r="C428" s="4" t="s">
        <v>10001</v>
      </c>
      <c r="E428" s="4" t="s">
        <v>10002</v>
      </c>
      <c r="K428" s="428" t="str">
        <f t="shared" ref="K428:K429" si="50">SUBSTITUTE(A428," ","")&amp;SUBSTITUTE(B428," ","")&amp;SUBSTITUTE(C428," ","")</f>
        <v>2231701900</v>
      </c>
      <c r="L428" s="1" t="str">
        <f t="shared" ref="L428:L429" si="51">D428&amp;E428&amp;F428&amp;G428</f>
        <v>huviharidus - teenuse ost teiselt KOV-lt</v>
      </c>
    </row>
    <row r="429" spans="1:13" x14ac:dyDescent="0.2">
      <c r="B429" s="4" t="s">
        <v>1335</v>
      </c>
      <c r="E429" s="4" t="s">
        <v>3375</v>
      </c>
      <c r="I429" s="195" t="str">
        <f>IF(ISBLANK(H429),"",VLOOKUP(H429,tegevusalad!$A$7:$B$188,2,FALSE))</f>
        <v/>
      </c>
      <c r="K429" s="428" t="str">
        <f t="shared" si="50"/>
        <v>2231702000</v>
      </c>
      <c r="L429" s="1" t="str">
        <f t="shared" si="51"/>
        <v>huviharidus-kommunaalkulud 2010</v>
      </c>
    </row>
    <row r="430" spans="1:13" x14ac:dyDescent="0.2">
      <c r="B430" s="4" t="s">
        <v>6640</v>
      </c>
      <c r="E430" s="4" t="s">
        <v>3623</v>
      </c>
      <c r="H430" s="51"/>
      <c r="I430" s="195" t="str">
        <f>IF(ISBLANK(H430),"",VLOOKUP(H430,tegevusalad!$A$7:$B$188,2,FALSE))</f>
        <v/>
      </c>
      <c r="K430" s="428" t="str">
        <f t="shared" si="47"/>
        <v>2231781000</v>
      </c>
      <c r="L430" s="1" t="str">
        <f t="shared" si="48"/>
        <v>projektide kulud</v>
      </c>
    </row>
    <row r="431" spans="1:13" x14ac:dyDescent="0.2">
      <c r="A431" s="6"/>
      <c r="C431" s="4" t="s">
        <v>4754</v>
      </c>
      <c r="E431" s="4" t="s">
        <v>2769</v>
      </c>
      <c r="I431" s="195" t="str">
        <f>IF(ISBLANK(H431),"",VLOOKUP(H431,tegevusalad!$A$7:$B$188,2,FALSE))</f>
        <v/>
      </c>
      <c r="K431" s="428" t="str">
        <f t="shared" si="47"/>
        <v>2231781100</v>
      </c>
      <c r="L431" s="1" t="str">
        <f t="shared" si="48"/>
        <v>KIK rahastatavad projektid</v>
      </c>
    </row>
    <row r="432" spans="1:13" x14ac:dyDescent="0.2">
      <c r="A432" s="6"/>
      <c r="C432" s="4" t="s">
        <v>3631</v>
      </c>
      <c r="E432" s="4" t="s">
        <v>1203</v>
      </c>
      <c r="I432" s="195" t="str">
        <f>IF(ISBLANK(H432),"",VLOOKUP(H432,tegevusalad!$A$7:$B$188,2,FALSE))</f>
        <v/>
      </c>
      <c r="K432" s="428" t="str">
        <f t="shared" si="47"/>
        <v>2231781200</v>
      </c>
      <c r="L432" s="1" t="str">
        <f t="shared" si="48"/>
        <v>Kultuurkapitali rahastatavad projektid</v>
      </c>
    </row>
    <row r="433" spans="1:12" x14ac:dyDescent="0.2">
      <c r="A433" s="6"/>
      <c r="C433" s="4" t="s">
        <v>3632</v>
      </c>
      <c r="E433" s="4" t="s">
        <v>6647</v>
      </c>
      <c r="I433" s="195" t="str">
        <f>IF(ISBLANK(H433),"",VLOOKUP(H433,tegevusalad!$A$7:$B$188,2,FALSE))</f>
        <v/>
      </c>
      <c r="K433" s="428" t="str">
        <f t="shared" si="47"/>
        <v>2231781300</v>
      </c>
      <c r="L433" s="1" t="str">
        <f t="shared" si="48"/>
        <v>Tiigrihüppe SA rahastatavad projektid</v>
      </c>
    </row>
    <row r="434" spans="1:12" x14ac:dyDescent="0.2">
      <c r="A434" s="6"/>
      <c r="C434" s="4" t="s">
        <v>5064</v>
      </c>
      <c r="E434" s="4" t="s">
        <v>6370</v>
      </c>
      <c r="I434" s="195" t="str">
        <f>IF(ISBLANK(H434),"",VLOOKUP(H434,tegevusalad!$A$7:$B$188,2,FALSE))</f>
        <v/>
      </c>
      <c r="K434" s="428" t="str">
        <f t="shared" si="47"/>
        <v>2231781310</v>
      </c>
      <c r="L434" s="1" t="str">
        <f t="shared" si="48"/>
        <v>Tiigrihüppe SA rahastatavad projektid 2</v>
      </c>
    </row>
    <row r="435" spans="1:12" x14ac:dyDescent="0.2">
      <c r="A435" s="6"/>
      <c r="C435" s="4" t="s">
        <v>6726</v>
      </c>
      <c r="E435" s="4" t="s">
        <v>6371</v>
      </c>
      <c r="I435" s="195" t="str">
        <f>IF(ISBLANK(H435),"",VLOOKUP(H435,tegevusalad!$A$7:$B$188,2,FALSE))</f>
        <v/>
      </c>
      <c r="K435" s="428" t="str">
        <f t="shared" si="47"/>
        <v>2231781400</v>
      </c>
      <c r="L435" s="1" t="str">
        <f t="shared" si="48"/>
        <v>Rahvuskultuuri Fondi rahastatavad projek</v>
      </c>
    </row>
    <row r="436" spans="1:12" x14ac:dyDescent="0.2">
      <c r="A436" s="6"/>
      <c r="C436" s="4" t="s">
        <v>3479</v>
      </c>
      <c r="E436" s="4" t="s">
        <v>3475</v>
      </c>
      <c r="I436" s="195" t="str">
        <f>IF(ISBLANK(H436),"",VLOOKUP(H436,tegevusalad!$A$7:$B$188,2,FALSE))</f>
        <v/>
      </c>
      <c r="K436" s="428" t="str">
        <f t="shared" si="47"/>
        <v>2231781500</v>
      </c>
      <c r="L436" s="1" t="str">
        <f t="shared" si="48"/>
        <v>SA Archimedes rahastatavad projektid</v>
      </c>
    </row>
    <row r="437" spans="1:12" x14ac:dyDescent="0.2">
      <c r="A437" s="6"/>
      <c r="C437" s="4" t="s">
        <v>2297</v>
      </c>
      <c r="E437" s="4" t="s">
        <v>998</v>
      </c>
      <c r="I437" s="195" t="str">
        <f>IF(ISBLANK(H437),"",VLOOKUP(H437,tegevusalad!$A$7:$B$188,2,FALSE))</f>
        <v/>
      </c>
      <c r="K437" s="428" t="str">
        <f t="shared" si="47"/>
        <v>2231781550</v>
      </c>
      <c r="L437" s="1" t="str">
        <f t="shared" si="48"/>
        <v>SA Innove rahastatavad projektid</v>
      </c>
    </row>
    <row r="438" spans="1:12" x14ac:dyDescent="0.2">
      <c r="A438" s="6"/>
      <c r="C438" s="4" t="s">
        <v>1468</v>
      </c>
      <c r="E438" s="4" t="s">
        <v>3341</v>
      </c>
      <c r="I438" s="195" t="str">
        <f>IF(ISBLANK(H438),"",VLOOKUP(H438,tegevusalad!$A$7:$B$188,2,FALSE))</f>
        <v/>
      </c>
      <c r="K438" s="428" t="str">
        <f t="shared" si="47"/>
        <v>2231781600</v>
      </c>
      <c r="L438" s="1" t="str">
        <f t="shared" si="48"/>
        <v>Mitte-eestlaste Integratiooni SA projekt</v>
      </c>
    </row>
    <row r="439" spans="1:12" x14ac:dyDescent="0.2">
      <c r="A439" s="6"/>
      <c r="C439" s="4" t="s">
        <v>6727</v>
      </c>
      <c r="E439" s="4" t="s">
        <v>6372</v>
      </c>
      <c r="I439" s="195" t="str">
        <f>IF(ISBLANK(H439),"",VLOOKUP(H439,tegevusalad!$A$7:$B$188,2,FALSE))</f>
        <v/>
      </c>
      <c r="K439" s="428" t="str">
        <f t="shared" si="47"/>
        <v>2231781810</v>
      </c>
      <c r="L439" s="1" t="str">
        <f t="shared" si="48"/>
        <v>töötute rakendamine</v>
      </c>
    </row>
    <row r="440" spans="1:12" x14ac:dyDescent="0.2">
      <c r="A440" s="6"/>
      <c r="C440" s="4" t="s">
        <v>6224</v>
      </c>
      <c r="E440" s="4" t="s">
        <v>6373</v>
      </c>
      <c r="I440" s="195" t="str">
        <f>IF(ISBLANK(H440),"",VLOOKUP(H440,tegevusalad!$A$7:$B$188,2,FALSE))</f>
        <v/>
      </c>
      <c r="K440" s="428" t="str">
        <f t="shared" si="47"/>
        <v>2231781900</v>
      </c>
      <c r="L440" s="1" t="str">
        <f t="shared" si="48"/>
        <v>muud projektid</v>
      </c>
    </row>
    <row r="441" spans="1:12" x14ac:dyDescent="0.2">
      <c r="A441" s="6"/>
      <c r="C441" s="4" t="s">
        <v>11295</v>
      </c>
      <c r="E441" s="4" t="s">
        <v>660</v>
      </c>
      <c r="K441" s="428" t="str">
        <f t="shared" si="47"/>
        <v>2231781910</v>
      </c>
      <c r="L441" s="1" t="str">
        <f t="shared" si="48"/>
        <v>muud projektid 2</v>
      </c>
    </row>
    <row r="442" spans="1:12" x14ac:dyDescent="0.2">
      <c r="A442" s="6"/>
      <c r="C442" s="4" t="s">
        <v>6225</v>
      </c>
      <c r="E442" s="4" t="s">
        <v>4611</v>
      </c>
      <c r="I442" s="195" t="str">
        <f>IF(ISBLANK(H442),"",VLOOKUP(H442,tegevusalad!$A$7:$B$188,2,FALSE))</f>
        <v/>
      </c>
      <c r="K442" s="428" t="str">
        <f t="shared" si="47"/>
        <v>2231781990</v>
      </c>
      <c r="L442" s="1" t="str">
        <f t="shared" si="48"/>
        <v>projektide kulud - jaotamata</v>
      </c>
    </row>
    <row r="443" spans="1:12" x14ac:dyDescent="0.2">
      <c r="A443" s="6"/>
      <c r="B443" s="4" t="s">
        <v>6641</v>
      </c>
      <c r="E443" s="4" t="s">
        <v>981</v>
      </c>
      <c r="I443" s="195" t="str">
        <f>IF(ISBLANK(H443),"",VLOOKUP(H443,tegevusalad!$A$7:$B$188,2,FALSE))</f>
        <v/>
      </c>
      <c r="K443" s="428" t="str">
        <f t="shared" si="47"/>
        <v>2231788000</v>
      </c>
      <c r="L443" s="1" t="str">
        <f t="shared" si="48"/>
        <v>annetuste arvel tehtavad kulud</v>
      </c>
    </row>
    <row r="444" spans="1:12" x14ac:dyDescent="0.2">
      <c r="A444" s="6"/>
      <c r="C444" s="4" t="s">
        <v>6226</v>
      </c>
      <c r="E444" s="4" t="s">
        <v>1637</v>
      </c>
      <c r="I444" s="195" t="str">
        <f>IF(ISBLANK(H444),"",VLOOKUP(H444,tegevusalad!$A$7:$B$188,2,FALSE))</f>
        <v/>
      </c>
      <c r="K444" s="428" t="str">
        <f t="shared" si="47"/>
        <v>2231788010</v>
      </c>
      <c r="L444" s="1" t="str">
        <f t="shared" si="48"/>
        <v>annetuste arvel tehtavad kulud (1)</v>
      </c>
    </row>
    <row r="445" spans="1:12" x14ac:dyDescent="0.2">
      <c r="A445" s="6"/>
      <c r="C445" s="4" t="s">
        <v>6227</v>
      </c>
      <c r="E445" s="4" t="s">
        <v>6510</v>
      </c>
      <c r="I445" s="195" t="str">
        <f>IF(ISBLANK(H445),"",VLOOKUP(H445,tegevusalad!$A$7:$B$188,2,FALSE))</f>
        <v/>
      </c>
      <c r="K445" s="428" t="str">
        <f t="shared" si="47"/>
        <v>2231788020</v>
      </c>
      <c r="L445" s="1" t="str">
        <f t="shared" si="48"/>
        <v>annetuste arvel tehtavad kulud (2)</v>
      </c>
    </row>
    <row r="446" spans="1:12" x14ac:dyDescent="0.2">
      <c r="A446" s="6"/>
      <c r="C446" s="4" t="s">
        <v>6228</v>
      </c>
      <c r="E446" s="4" t="s">
        <v>2739</v>
      </c>
      <c r="I446" s="195" t="str">
        <f>IF(ISBLANK(H446),"",VLOOKUP(H446,tegevusalad!$A$7:$B$188,2,FALSE))</f>
        <v/>
      </c>
      <c r="K446" s="428" t="str">
        <f t="shared" si="47"/>
        <v>2231788030</v>
      </c>
      <c r="L446" s="1" t="str">
        <f t="shared" si="48"/>
        <v>annetuste arvel tehtavad kulud (3)</v>
      </c>
    </row>
    <row r="447" spans="1:12" x14ac:dyDescent="0.2">
      <c r="A447" s="6"/>
      <c r="C447" s="4" t="s">
        <v>6229</v>
      </c>
      <c r="E447" s="4" t="s">
        <v>2994</v>
      </c>
      <c r="I447" s="195" t="str">
        <f>IF(ISBLANK(H447),"",VLOOKUP(H447,tegevusalad!$A$7:$B$188,2,FALSE))</f>
        <v/>
      </c>
      <c r="K447" s="428" t="str">
        <f t="shared" si="47"/>
        <v>2231788040</v>
      </c>
      <c r="L447" s="1" t="str">
        <f t="shared" si="48"/>
        <v>annetuste arvel tehtavad kulud (4)</v>
      </c>
    </row>
    <row r="448" spans="1:12" x14ac:dyDescent="0.2">
      <c r="A448" s="6"/>
      <c r="C448" s="4" t="s">
        <v>6230</v>
      </c>
      <c r="E448" s="4" t="s">
        <v>4753</v>
      </c>
      <c r="I448" s="195" t="str">
        <f>IF(ISBLANK(H448),"",VLOOKUP(H448,tegevusalad!$A$7:$B$188,2,FALSE))</f>
        <v/>
      </c>
      <c r="K448" s="428" t="str">
        <f t="shared" si="47"/>
        <v>2231788050</v>
      </c>
      <c r="L448" s="1" t="str">
        <f t="shared" si="48"/>
        <v>annetuste arvel tehtavad kulud (5)</v>
      </c>
    </row>
    <row r="449" spans="1:13" x14ac:dyDescent="0.2">
      <c r="A449" s="6"/>
      <c r="C449" s="4" t="s">
        <v>3359</v>
      </c>
      <c r="E449" s="4" t="s">
        <v>1202</v>
      </c>
      <c r="I449" s="195" t="str">
        <f>IF(ISBLANK(H449),"",VLOOKUP(H449,tegevusalad!$A$7:$B$188,2,FALSE))</f>
        <v/>
      </c>
      <c r="K449" s="428" t="str">
        <f t="shared" si="47"/>
        <v>2231788900</v>
      </c>
      <c r="L449" s="1" t="str">
        <f t="shared" si="48"/>
        <v>muude annetuste arvel tehtavad kulud</v>
      </c>
    </row>
    <row r="450" spans="1:13" x14ac:dyDescent="0.2">
      <c r="A450" s="6"/>
      <c r="C450" s="4" t="s">
        <v>6676</v>
      </c>
      <c r="E450" s="4" t="s">
        <v>5408</v>
      </c>
      <c r="I450" s="195" t="str">
        <f>IF(ISBLANK(H450),"",VLOOKUP(H450,tegevusalad!$A$7:$B$188,2,FALSE))</f>
        <v/>
      </c>
      <c r="K450" s="428" t="str">
        <f t="shared" si="47"/>
        <v>2231788990</v>
      </c>
      <c r="L450" s="1" t="str">
        <f t="shared" si="48"/>
        <v>annetuste arvel tehtavad kulud - jaotamata</v>
      </c>
    </row>
    <row r="451" spans="1:13" x14ac:dyDescent="0.2">
      <c r="A451" s="6"/>
      <c r="I451" s="195" t="str">
        <f>IF(ISBLANK(H451),"",VLOOKUP(H451,tegevusalad!$A$7:$B$188,2,FALSE))</f>
        <v/>
      </c>
      <c r="K451" s="428" t="str">
        <f t="shared" si="47"/>
        <v/>
      </c>
      <c r="L451" s="1" t="str">
        <f t="shared" si="48"/>
        <v/>
      </c>
    </row>
    <row r="452" spans="1:13" x14ac:dyDescent="0.2">
      <c r="A452" s="4" t="s">
        <v>2327</v>
      </c>
      <c r="D452" s="4" t="s">
        <v>4697</v>
      </c>
      <c r="I452" s="195" t="str">
        <f>IF(ISBLANK(H452),"",VLOOKUP(H452,tegevusalad!$A$7:$B$188,2,FALSE))</f>
        <v/>
      </c>
      <c r="K452" s="428" t="str">
        <f t="shared" si="47"/>
        <v>2232000000</v>
      </c>
      <c r="L452" s="1" t="str">
        <f t="shared" si="48"/>
        <v>Hariduse tugiteenused</v>
      </c>
    </row>
    <row r="453" spans="1:13" x14ac:dyDescent="0.2">
      <c r="B453" s="4" t="s">
        <v>4698</v>
      </c>
      <c r="E453" s="4" t="s">
        <v>4699</v>
      </c>
      <c r="H453" s="46" t="s">
        <v>6579</v>
      </c>
      <c r="I453" s="195" t="str">
        <f>IF(ISBLANK(H453),"",VLOOKUP(H453,tegevusalad!$A$7:$B$188,2,FALSE))</f>
        <v>Laste ja noorte sotsiaalhoolekandeasutused</v>
      </c>
      <c r="K453" s="428" t="str">
        <f t="shared" si="47"/>
        <v>2232011000</v>
      </c>
      <c r="L453" s="1" t="str">
        <f t="shared" si="48"/>
        <v>Lasnamäe Lastekeskus</v>
      </c>
      <c r="M453" s="6" t="str">
        <f t="shared" si="49"/>
        <v>10400</v>
      </c>
    </row>
    <row r="454" spans="1:13" x14ac:dyDescent="0.2">
      <c r="B454" s="4" t="s">
        <v>1584</v>
      </c>
      <c r="E454" s="949" t="s">
        <v>1238</v>
      </c>
      <c r="F454" s="949"/>
      <c r="G454" s="949"/>
      <c r="H454" s="51" t="s">
        <v>7079</v>
      </c>
      <c r="I454" s="195" t="str">
        <f>IF(ISBLANK(H454),"",VLOOKUP(H454,tegevusalad!$A$7:$B$188,2,FALSE))</f>
        <v>Muud hariduse abiteenused</v>
      </c>
      <c r="K454" s="428" t="str">
        <f t="shared" si="47"/>
        <v>2232021000</v>
      </c>
      <c r="L454" s="1" t="str">
        <f t="shared" si="48"/>
        <v>Haridusalased tugiteenused</v>
      </c>
      <c r="M454" s="6" t="str">
        <f t="shared" si="49"/>
        <v>09609</v>
      </c>
    </row>
    <row r="455" spans="1:13" x14ac:dyDescent="0.2">
      <c r="C455" s="4" t="s">
        <v>675</v>
      </c>
      <c r="E455" s="8"/>
      <c r="F455" s="949" t="s">
        <v>676</v>
      </c>
      <c r="G455" s="949"/>
      <c r="I455" s="195" t="str">
        <f>IF(ISBLANK(H455),"",VLOOKUP(H455,tegevusalad!$A$7:$B$188,2,FALSE))</f>
        <v/>
      </c>
      <c r="K455" s="428" t="str">
        <f t="shared" si="47"/>
        <v>2232021010</v>
      </c>
      <c r="L455" s="1" t="str">
        <f t="shared" si="48"/>
        <v>trükiste ja meenete soetamine</v>
      </c>
      <c r="M455" s="6" t="str">
        <f t="shared" si="49"/>
        <v>09609</v>
      </c>
    </row>
    <row r="456" spans="1:13" x14ac:dyDescent="0.2">
      <c r="C456" s="4" t="s">
        <v>10</v>
      </c>
      <c r="E456" s="8"/>
      <c r="F456" s="949" t="s">
        <v>11</v>
      </c>
      <c r="G456" s="949"/>
      <c r="I456" s="195" t="str">
        <f>IF(ISBLANK(H456),"",VLOOKUP(H456,tegevusalad!$A$7:$B$188,2,FALSE))</f>
        <v/>
      </c>
      <c r="K456" s="428" t="str">
        <f t="shared" si="47"/>
        <v>2232021020</v>
      </c>
      <c r="L456" s="1" t="str">
        <f t="shared" si="48"/>
        <v>siseaudit</v>
      </c>
      <c r="M456" s="6" t="str">
        <f t="shared" si="49"/>
        <v>09609</v>
      </c>
    </row>
    <row r="457" spans="1:13" x14ac:dyDescent="0.2">
      <c r="C457" s="4" t="s">
        <v>7299</v>
      </c>
      <c r="E457" s="8"/>
      <c r="F457" s="949" t="s">
        <v>4924</v>
      </c>
      <c r="G457" s="949"/>
      <c r="I457" s="195" t="str">
        <f>IF(ISBLANK(H457),"",VLOOKUP(H457,tegevusalad!$A$7:$B$188,2,FALSE))</f>
        <v/>
      </c>
      <c r="K457" s="428" t="str">
        <f t="shared" si="47"/>
        <v>2232021030</v>
      </c>
      <c r="L457" s="1" t="str">
        <f t="shared" si="48"/>
        <v>ekspertiisid</v>
      </c>
      <c r="M457" s="6" t="str">
        <f t="shared" si="49"/>
        <v>09609</v>
      </c>
    </row>
    <row r="458" spans="1:13" x14ac:dyDescent="0.2">
      <c r="C458" s="4" t="s">
        <v>4925</v>
      </c>
      <c r="E458" s="8"/>
      <c r="F458" s="949" t="s">
        <v>4926</v>
      </c>
      <c r="G458" s="949"/>
      <c r="I458" s="195" t="str">
        <f>IF(ISBLANK(H458),"",VLOOKUP(H458,tegevusalad!$A$7:$B$188,2,FALSE))</f>
        <v/>
      </c>
      <c r="K458" s="428" t="str">
        <f t="shared" si="47"/>
        <v>2232021050</v>
      </c>
      <c r="L458" s="1" t="str">
        <f t="shared" si="48"/>
        <v>aruandluse arendamine</v>
      </c>
      <c r="M458" s="6" t="str">
        <f t="shared" si="49"/>
        <v>09609</v>
      </c>
    </row>
    <row r="459" spans="1:13" x14ac:dyDescent="0.2">
      <c r="C459" s="4" t="s">
        <v>4326</v>
      </c>
      <c r="E459" s="8"/>
      <c r="F459" s="949" t="s">
        <v>6517</v>
      </c>
      <c r="G459" s="949"/>
      <c r="I459" s="195" t="str">
        <f>IF(ISBLANK(H459),"",VLOOKUP(H459,tegevusalad!$A$7:$B$188,2,FALSE))</f>
        <v/>
      </c>
      <c r="K459" s="428" t="str">
        <f t="shared" si="47"/>
        <v>2232021080</v>
      </c>
      <c r="L459" s="1" t="str">
        <f t="shared" si="48"/>
        <v>Vene Koolide Õpetajate Ühendusele ajakirja "Utšitel" väljaandmiseks</v>
      </c>
      <c r="M459" s="6" t="str">
        <f t="shared" si="49"/>
        <v>09609</v>
      </c>
    </row>
    <row r="460" spans="1:13" x14ac:dyDescent="0.2">
      <c r="C460" s="4" t="s">
        <v>5991</v>
      </c>
      <c r="E460" s="8"/>
      <c r="F460" s="949" t="s">
        <v>7341</v>
      </c>
      <c r="G460" s="949"/>
      <c r="I460" s="195" t="str">
        <f>IF(ISBLANK(H460),"",VLOOKUP(H460,tegevusalad!$A$7:$B$188,2,FALSE))</f>
        <v/>
      </c>
      <c r="K460" s="428" t="str">
        <f t="shared" si="47"/>
        <v>2232021100</v>
      </c>
      <c r="L460" s="1" t="str">
        <f t="shared" si="48"/>
        <v>koostöö Tallinna Õpilasomavalitsuste Liiduga</v>
      </c>
      <c r="M460" s="6" t="str">
        <f t="shared" si="49"/>
        <v>09609</v>
      </c>
    </row>
    <row r="461" spans="1:13" x14ac:dyDescent="0.2">
      <c r="C461" s="4" t="s">
        <v>3277</v>
      </c>
      <c r="E461" s="8"/>
      <c r="F461" s="949" t="s">
        <v>4068</v>
      </c>
      <c r="G461" s="949"/>
      <c r="I461" s="195" t="str">
        <f>IF(ISBLANK(H461),"",VLOOKUP(H461,tegevusalad!$A$7:$B$188,2,FALSE))</f>
        <v/>
      </c>
      <c r="K461" s="428" t="str">
        <f t="shared" si="47"/>
        <v>2232021110</v>
      </c>
      <c r="L461" s="1" t="str">
        <f t="shared" si="48"/>
        <v>kvaliteediprojektid</v>
      </c>
      <c r="M461" s="6" t="str">
        <f t="shared" si="49"/>
        <v>09609</v>
      </c>
    </row>
    <row r="462" spans="1:13" x14ac:dyDescent="0.2">
      <c r="C462" s="4" t="s">
        <v>4069</v>
      </c>
      <c r="E462" s="8"/>
      <c r="F462" s="949" t="s">
        <v>4070</v>
      </c>
      <c r="G462" s="949"/>
      <c r="I462" s="195" t="str">
        <f>IF(ISBLANK(H462),"",VLOOKUP(H462,tegevusalad!$A$7:$B$188,2,FALSE))</f>
        <v/>
      </c>
      <c r="K462" s="428" t="str">
        <f t="shared" si="47"/>
        <v>2232021120</v>
      </c>
      <c r="L462" s="1" t="str">
        <f t="shared" si="48"/>
        <v>juhtide nõupidamised</v>
      </c>
      <c r="M462" s="6" t="str">
        <f t="shared" si="49"/>
        <v>09609</v>
      </c>
    </row>
    <row r="463" spans="1:13" x14ac:dyDescent="0.2">
      <c r="C463" s="4" t="s">
        <v>6516</v>
      </c>
      <c r="E463" s="8"/>
      <c r="F463" s="949" t="s">
        <v>462</v>
      </c>
      <c r="G463" s="949"/>
      <c r="I463" s="195" t="str">
        <f>IF(ISBLANK(H463),"",VLOOKUP(H463,tegevusalad!$A$7:$B$188,2,FALSE))</f>
        <v/>
      </c>
      <c r="K463" s="428" t="str">
        <f t="shared" si="47"/>
        <v>2232021130</v>
      </c>
      <c r="L463" s="1" t="str">
        <f t="shared" si="48"/>
        <v>haridusalased uuringud</v>
      </c>
      <c r="M463" s="6" t="str">
        <f t="shared" si="49"/>
        <v>09609</v>
      </c>
    </row>
    <row r="464" spans="1:13" x14ac:dyDescent="0.2">
      <c r="C464" s="4" t="s">
        <v>224</v>
      </c>
      <c r="E464" s="8"/>
      <c r="F464" s="949" t="s">
        <v>3767</v>
      </c>
      <c r="G464" s="949"/>
      <c r="I464" s="195" t="str">
        <f>IF(ISBLANK(H464),"",VLOOKUP(H464,tegevusalad!$A$7:$B$188,2,FALSE))</f>
        <v/>
      </c>
      <c r="K464" s="428" t="str">
        <f t="shared" si="47"/>
        <v>2232021150</v>
      </c>
      <c r="L464" s="1" t="str">
        <f t="shared" si="48"/>
        <v>laulupeo näituse organiseerimine</v>
      </c>
      <c r="M464" s="6" t="str">
        <f t="shared" si="49"/>
        <v>09609</v>
      </c>
    </row>
    <row r="465" spans="3:13" x14ac:dyDescent="0.2">
      <c r="C465" s="4" t="s">
        <v>10834</v>
      </c>
      <c r="E465" s="746"/>
      <c r="F465" s="949" t="s">
        <v>10835</v>
      </c>
      <c r="G465" s="949"/>
      <c r="K465" s="428" t="str">
        <f t="shared" si="47"/>
        <v>2232021160</v>
      </c>
      <c r="L465" s="1" t="str">
        <f t="shared" si="48"/>
        <v>Haridustöötajate tunnustamine</v>
      </c>
      <c r="M465" s="6" t="str">
        <f t="shared" si="49"/>
        <v>09609</v>
      </c>
    </row>
    <row r="466" spans="3:13" x14ac:dyDescent="0.2">
      <c r="C466" s="4" t="s">
        <v>1497</v>
      </c>
      <c r="E466" s="8"/>
      <c r="F466" s="42" t="s">
        <v>1498</v>
      </c>
      <c r="G466" s="8"/>
      <c r="I466" s="195" t="str">
        <f>IF(ISBLANK(H466),"",VLOOKUP(H466,tegevusalad!$A$7:$B$188,2,FALSE))</f>
        <v/>
      </c>
      <c r="K466" s="428" t="str">
        <f t="shared" si="47"/>
        <v>2232021200</v>
      </c>
      <c r="L466" s="1" t="str">
        <f t="shared" si="48"/>
        <v>konverentside korraldamine</v>
      </c>
      <c r="M466" s="6" t="str">
        <f>IF(ISBLANK(H466),M464,H466)</f>
        <v>09609</v>
      </c>
    </row>
    <row r="467" spans="3:13" x14ac:dyDescent="0.2">
      <c r="C467" s="4" t="s">
        <v>463</v>
      </c>
      <c r="E467" s="8"/>
      <c r="F467" s="949" t="s">
        <v>464</v>
      </c>
      <c r="G467" s="949"/>
      <c r="I467" s="195" t="str">
        <f>IF(ISBLANK(H467),"",VLOOKUP(H467,tegevusalad!$A$7:$B$188,2,FALSE))</f>
        <v/>
      </c>
      <c r="K467" s="428" t="str">
        <f t="shared" si="47"/>
        <v>2232021300</v>
      </c>
      <c r="L467" s="1" t="str">
        <f t="shared" si="48"/>
        <v>ülelinnalised spordivõistlused</v>
      </c>
      <c r="M467" s="6" t="str">
        <f t="shared" si="49"/>
        <v>09609</v>
      </c>
    </row>
    <row r="468" spans="3:13" x14ac:dyDescent="0.2">
      <c r="C468" s="4" t="s">
        <v>1155</v>
      </c>
      <c r="E468" s="8"/>
      <c r="F468" s="949" t="s">
        <v>1156</v>
      </c>
      <c r="G468" s="949"/>
      <c r="I468" s="195" t="str">
        <f>IF(ISBLANK(H468),"",VLOOKUP(H468,tegevusalad!$A$7:$B$188,2,FALSE))</f>
        <v/>
      </c>
      <c r="K468" s="428" t="str">
        <f t="shared" si="47"/>
        <v>2232021400</v>
      </c>
      <c r="L468" s="1" t="str">
        <f t="shared" si="48"/>
        <v>haridusprojektid</v>
      </c>
      <c r="M468" s="6" t="str">
        <f t="shared" si="49"/>
        <v>09609</v>
      </c>
    </row>
    <row r="469" spans="3:13" x14ac:dyDescent="0.2">
      <c r="C469" s="4" t="s">
        <v>5046</v>
      </c>
      <c r="E469" s="8"/>
      <c r="F469" s="949" t="s">
        <v>6413</v>
      </c>
      <c r="G469" s="949"/>
      <c r="I469" s="195" t="str">
        <f>IF(ISBLANK(H469),"",VLOOKUP(H469,tegevusalad!$A$7:$B$188,2,FALSE))</f>
        <v/>
      </c>
      <c r="K469" s="428" t="str">
        <f t="shared" si="47"/>
        <v>2232021490</v>
      </c>
      <c r="L469" s="1" t="str">
        <f t="shared" si="48"/>
        <v>reserv - LE vahendid</v>
      </c>
      <c r="M469" s="6" t="str">
        <f t="shared" si="49"/>
        <v>09609</v>
      </c>
    </row>
    <row r="470" spans="3:13" x14ac:dyDescent="0.2">
      <c r="C470" s="4" t="s">
        <v>1157</v>
      </c>
      <c r="E470" s="8"/>
      <c r="F470" s="949" t="s">
        <v>1875</v>
      </c>
      <c r="G470" s="949"/>
      <c r="I470" s="195" t="str">
        <f>IF(ISBLANK(H470),"",VLOOKUP(H470,tegevusalad!$A$7:$B$188,2,FALSE))</f>
        <v/>
      </c>
      <c r="K470" s="428" t="str">
        <f t="shared" si="47"/>
        <v>2232021500</v>
      </c>
      <c r="L470" s="1" t="str">
        <f t="shared" si="48"/>
        <v>olümpiaadid</v>
      </c>
      <c r="M470" s="6" t="str">
        <f t="shared" si="49"/>
        <v>09609</v>
      </c>
    </row>
    <row r="471" spans="3:13" x14ac:dyDescent="0.2">
      <c r="C471" s="4" t="s">
        <v>11032</v>
      </c>
      <c r="E471" s="765"/>
      <c r="F471" s="949" t="s">
        <v>11033</v>
      </c>
      <c r="G471" s="949"/>
      <c r="K471" s="428" t="str">
        <f t="shared" si="47"/>
        <v>2232021510</v>
      </c>
      <c r="L471" s="1" t="str">
        <f t="shared" si="48"/>
        <v>Õpilasakadeemia /olümpiaadideks ettevalmistamine</v>
      </c>
      <c r="M471" s="6" t="str">
        <f t="shared" si="49"/>
        <v>09609</v>
      </c>
    </row>
    <row r="472" spans="3:13" x14ac:dyDescent="0.2">
      <c r="C472" s="4" t="s">
        <v>3329</v>
      </c>
      <c r="E472" s="8"/>
      <c r="F472" s="949" t="s">
        <v>6414</v>
      </c>
      <c r="G472" s="949"/>
      <c r="I472" s="195" t="str">
        <f>IF(ISBLANK(H472),"",VLOOKUP(H472,tegevusalad!$A$7:$B$188,2,FALSE))</f>
        <v/>
      </c>
      <c r="K472" s="428" t="str">
        <f t="shared" si="47"/>
        <v>2232021600</v>
      </c>
      <c r="L472" s="1" t="str">
        <f t="shared" si="48"/>
        <v>õpilasüritused ja -näitused</v>
      </c>
      <c r="M472" s="6" t="str">
        <f>IF(ISBLANK(H472),M470,H472)</f>
        <v>09609</v>
      </c>
    </row>
    <row r="473" spans="3:13" x14ac:dyDescent="0.2">
      <c r="C473" s="4" t="s">
        <v>8288</v>
      </c>
      <c r="E473" s="377"/>
      <c r="F473" s="949" t="s">
        <v>8289</v>
      </c>
      <c r="G473" s="949"/>
      <c r="I473" s="195" t="str">
        <f>IF(ISBLANK(H473),"",VLOOKUP(H473,tegevusalad!$A$7:$B$188,2,FALSE))</f>
        <v/>
      </c>
      <c r="K473" s="428" t="str">
        <f t="shared" si="47"/>
        <v>2232021800</v>
      </c>
      <c r="L473" s="1" t="str">
        <f t="shared" si="48"/>
        <v>Hariduskorralduslikud üritused - Toetusfond (TF)</v>
      </c>
      <c r="M473" s="6" t="str">
        <f t="shared" si="49"/>
        <v>09609</v>
      </c>
    </row>
    <row r="474" spans="3:13" x14ac:dyDescent="0.2">
      <c r="C474" s="4" t="s">
        <v>6762</v>
      </c>
      <c r="E474" s="8"/>
      <c r="F474" s="949" t="s">
        <v>2105</v>
      </c>
      <c r="G474" s="949"/>
      <c r="I474" s="195" t="str">
        <f>IF(ISBLANK(H474),"",VLOOKUP(H474,tegevusalad!$A$7:$B$188,2,FALSE))</f>
        <v/>
      </c>
      <c r="K474" s="428" t="str">
        <f t="shared" si="47"/>
        <v>2232021810</v>
      </c>
      <c r="L474" s="1" t="str">
        <f t="shared" si="48"/>
        <v>integratsioonialane koolitus</v>
      </c>
      <c r="M474" s="6" t="str">
        <f t="shared" si="49"/>
        <v>09609</v>
      </c>
    </row>
    <row r="475" spans="3:13" x14ac:dyDescent="0.2">
      <c r="C475" s="4" t="s">
        <v>2106</v>
      </c>
      <c r="E475" s="8"/>
      <c r="F475" s="949" t="s">
        <v>2807</v>
      </c>
      <c r="G475" s="949"/>
      <c r="I475" s="195" t="str">
        <f>IF(ISBLANK(H475),"",VLOOKUP(H475,tegevusalad!$A$7:$B$188,2,FALSE))</f>
        <v/>
      </c>
      <c r="K475" s="428" t="str">
        <f t="shared" si="47"/>
        <v>2232021820</v>
      </c>
      <c r="L475" s="1" t="str">
        <f t="shared" si="48"/>
        <v>terviseedendusalased üritused</v>
      </c>
      <c r="M475" s="6" t="str">
        <f t="shared" si="49"/>
        <v>09609</v>
      </c>
    </row>
    <row r="476" spans="3:13" x14ac:dyDescent="0.2">
      <c r="C476" s="4" t="s">
        <v>2762</v>
      </c>
      <c r="E476" s="8"/>
      <c r="F476" s="949" t="s">
        <v>5152</v>
      </c>
      <c r="G476" s="949"/>
      <c r="I476" s="195" t="str">
        <f>IF(ISBLANK(H476),"",VLOOKUP(H476,tegevusalad!$A$7:$B$188,2,FALSE))</f>
        <v/>
      </c>
      <c r="K476" s="428" t="str">
        <f t="shared" si="47"/>
        <v>2232021850</v>
      </c>
      <c r="L476" s="1" t="str">
        <f t="shared" si="48"/>
        <v>projekt "Ole normaalne"</v>
      </c>
      <c r="M476" s="6" t="str">
        <f t="shared" si="49"/>
        <v>09609</v>
      </c>
    </row>
    <row r="477" spans="3:13" x14ac:dyDescent="0.2">
      <c r="C477" s="4" t="s">
        <v>206</v>
      </c>
      <c r="E477" s="8"/>
      <c r="F477" s="949" t="s">
        <v>8290</v>
      </c>
      <c r="G477" s="949"/>
      <c r="I477" s="195" t="str">
        <f>IF(ISBLANK(H477),"",VLOOKUP(H477,tegevusalad!$A$7:$B$188,2,FALSE))</f>
        <v/>
      </c>
      <c r="K477" s="428" t="str">
        <f t="shared" si="47"/>
        <v>2232021860</v>
      </c>
      <c r="L477" s="1" t="str">
        <f t="shared" si="48"/>
        <v xml:space="preserve">Hariduskorralduslikud üritused </v>
      </c>
      <c r="M477" s="6" t="str">
        <f t="shared" si="49"/>
        <v>09609</v>
      </c>
    </row>
    <row r="478" spans="3:13" x14ac:dyDescent="0.2">
      <c r="C478" s="4" t="s">
        <v>3768</v>
      </c>
      <c r="E478" s="8"/>
      <c r="F478" s="949" t="s">
        <v>3769</v>
      </c>
      <c r="G478" s="949"/>
      <c r="I478" s="195" t="str">
        <f>IF(ISBLANK(H478),"",VLOOKUP(H478,tegevusalad!$A$7:$B$188,2,FALSE))</f>
        <v/>
      </c>
      <c r="K478" s="428" t="str">
        <f t="shared" ref="K478:K542" si="52">SUBSTITUTE(A478," ","")&amp;SUBSTITUTE(B478," ","")&amp;SUBSTITUTE(C478," ","")</f>
        <v>2232021870</v>
      </c>
      <c r="L478" s="1" t="str">
        <f t="shared" ref="L478:L542" si="53">D478&amp;E478&amp;F478&amp;G478</f>
        <v>nõustamiskomisjonid</v>
      </c>
      <c r="M478" s="6" t="str">
        <f t="shared" si="49"/>
        <v>09609</v>
      </c>
    </row>
    <row r="479" spans="3:13" x14ac:dyDescent="0.2">
      <c r="C479" s="4" t="s">
        <v>8189</v>
      </c>
      <c r="E479" s="364"/>
      <c r="F479" t="s">
        <v>8192</v>
      </c>
      <c r="G479" s="364"/>
      <c r="I479" s="195" t="str">
        <f>IF(ISBLANK(H479),"",VLOOKUP(H479,tegevusalad!$A$7:$B$188,2,FALSE))</f>
        <v/>
      </c>
      <c r="K479" s="428" t="str">
        <f t="shared" si="52"/>
        <v>2232021880</v>
      </c>
      <c r="L479" s="1" t="str">
        <f t="shared" si="53"/>
        <v>Tallinna Lehola Lasteaia nõustamiskeskus</v>
      </c>
      <c r="M479" s="6" t="str">
        <f t="shared" si="49"/>
        <v>09609</v>
      </c>
    </row>
    <row r="480" spans="3:13" x14ac:dyDescent="0.2">
      <c r="C480" s="4" t="s">
        <v>8190</v>
      </c>
      <c r="E480" s="364"/>
      <c r="F480" s="273" t="s">
        <v>8193</v>
      </c>
      <c r="G480" s="364"/>
      <c r="I480" s="195" t="str">
        <f>IF(ISBLANK(H480),"",VLOOKUP(H480,tegevusalad!$A$7:$B$188,2,FALSE))</f>
        <v/>
      </c>
      <c r="K480" s="428" t="str">
        <f t="shared" si="52"/>
        <v>2232021890</v>
      </c>
      <c r="L480" s="1" t="str">
        <f t="shared" si="53"/>
        <v>Õpetajate Maja ainevõistlused - õpilased</v>
      </c>
      <c r="M480" s="6" t="str">
        <f t="shared" si="49"/>
        <v>09609</v>
      </c>
    </row>
    <row r="481" spans="1:13" x14ac:dyDescent="0.2">
      <c r="C481" s="4" t="s">
        <v>8191</v>
      </c>
      <c r="E481" s="364"/>
      <c r="F481" s="273" t="s">
        <v>8194</v>
      </c>
      <c r="G481" s="364"/>
      <c r="I481" s="195" t="str">
        <f>IF(ISBLANK(H481),"",VLOOKUP(H481,tegevusalad!$A$7:$B$188,2,FALSE))</f>
        <v/>
      </c>
      <c r="K481" s="428" t="str">
        <f t="shared" si="52"/>
        <v>2232021900</v>
      </c>
      <c r="L481" s="1" t="str">
        <f t="shared" si="53"/>
        <v>Õpetajate Maja ainesektsioonid - õpetajad</v>
      </c>
      <c r="M481" s="6" t="str">
        <f t="shared" ref="M481:M548" si="54">IF(ISBLANK(H481),M480,H481)</f>
        <v>09609</v>
      </c>
    </row>
    <row r="482" spans="1:13" x14ac:dyDescent="0.2">
      <c r="C482" s="4" t="s">
        <v>465</v>
      </c>
      <c r="E482" s="8"/>
      <c r="F482" s="949" t="s">
        <v>1958</v>
      </c>
      <c r="G482" s="949"/>
      <c r="I482" s="195" t="str">
        <f>IF(ISBLANK(H482),"",VLOOKUP(H482,tegevusalad!$A$7:$B$188,2,FALSE))</f>
        <v/>
      </c>
      <c r="K482" s="428" t="str">
        <f t="shared" si="52"/>
        <v>2232021990</v>
      </c>
      <c r="L482" s="1" t="str">
        <f t="shared" si="53"/>
        <v>reserv - RE vahendid</v>
      </c>
      <c r="M482" s="6" t="str">
        <f t="shared" si="54"/>
        <v>09609</v>
      </c>
    </row>
    <row r="483" spans="1:13" x14ac:dyDescent="0.2">
      <c r="E483" s="8"/>
      <c r="F483" s="8"/>
      <c r="G483" s="8"/>
      <c r="I483" s="195" t="str">
        <f>IF(ISBLANK(H483),"",VLOOKUP(H483,tegevusalad!$A$7:$B$188,2,FALSE))</f>
        <v/>
      </c>
      <c r="K483" s="428" t="str">
        <f t="shared" si="52"/>
        <v/>
      </c>
      <c r="L483" s="1" t="str">
        <f t="shared" si="53"/>
        <v/>
      </c>
    </row>
    <row r="484" spans="1:13" x14ac:dyDescent="0.2">
      <c r="B484" s="4" t="s">
        <v>1959</v>
      </c>
      <c r="E484" s="4" t="s">
        <v>252</v>
      </c>
      <c r="I484" s="195" t="str">
        <f>IF(ISBLANK(H484),"",VLOOKUP(H484,tegevusalad!$A$7:$B$188,2,FALSE))</f>
        <v/>
      </c>
      <c r="K484" s="428" t="str">
        <f t="shared" si="52"/>
        <v>2232025000</v>
      </c>
      <c r="L484" s="1" t="str">
        <f t="shared" si="53"/>
        <v>IKT keskkond</v>
      </c>
    </row>
    <row r="485" spans="1:13" x14ac:dyDescent="0.2">
      <c r="G485" s="5" t="s">
        <v>3449</v>
      </c>
      <c r="H485" s="51" t="s">
        <v>5284</v>
      </c>
      <c r="I485" s="195" t="str">
        <f>IF(ISBLANK(H485),"",VLOOKUP(H485,tegevusalad!$A$7:$B$188,2,FALSE))</f>
        <v>Alus- ja põhihariduse kaudsed kulud</v>
      </c>
      <c r="K485" s="428" t="str">
        <f t="shared" si="52"/>
        <v/>
      </c>
      <c r="L485" s="1" t="str">
        <f t="shared" si="53"/>
        <v>lasteaed-algkoolid</v>
      </c>
    </row>
    <row r="486" spans="1:13" x14ac:dyDescent="0.2">
      <c r="G486" s="5" t="s">
        <v>4539</v>
      </c>
      <c r="H486" s="51" t="s">
        <v>5284</v>
      </c>
      <c r="I486" s="195" t="str">
        <f>IF(ISBLANK(H486),"",VLOOKUP(H486,tegevusalad!$A$7:$B$188,2,FALSE))</f>
        <v>Alus- ja põhihariduse kaudsed kulud</v>
      </c>
      <c r="K486" s="428" t="str">
        <f t="shared" si="52"/>
        <v/>
      </c>
      <c r="L486" s="1" t="str">
        <f t="shared" si="53"/>
        <v>põhikoolid</v>
      </c>
    </row>
    <row r="487" spans="1:13" x14ac:dyDescent="0.2">
      <c r="G487" s="5" t="s">
        <v>1367</v>
      </c>
      <c r="H487" s="51" t="s">
        <v>5286</v>
      </c>
      <c r="I487" s="195" t="str">
        <f>IF(ISBLANK(H487),"",VLOOKUP(H487,tegevusalad!$A$7:$B$188,2,FALSE))</f>
        <v xml:space="preserve">Põhi- ja üldkeskhariduse kaudsed kulud </v>
      </c>
      <c r="K487" s="428" t="str">
        <f t="shared" si="52"/>
        <v/>
      </c>
      <c r="L487" s="1" t="str">
        <f t="shared" si="53"/>
        <v>gümnaasiumid</v>
      </c>
    </row>
    <row r="488" spans="1:13" x14ac:dyDescent="0.2">
      <c r="G488" s="5" t="s">
        <v>3990</v>
      </c>
      <c r="H488" s="51" t="s">
        <v>5287</v>
      </c>
      <c r="I488" s="195" t="str">
        <f>IF(ISBLANK(H488),"",VLOOKUP(H488,tegevusalad!$A$7:$B$188,2,FALSE))</f>
        <v>Täiskasvanute gümnaasiumide kaudsed kulud</v>
      </c>
      <c r="K488" s="428" t="str">
        <f t="shared" si="52"/>
        <v/>
      </c>
      <c r="L488" s="1" t="str">
        <f t="shared" si="53"/>
        <v>täiskasvanute gümnaasiumid</v>
      </c>
    </row>
    <row r="489" spans="1:13" x14ac:dyDescent="0.2">
      <c r="G489" s="5" t="s">
        <v>253</v>
      </c>
      <c r="H489" s="180" t="s">
        <v>25</v>
      </c>
      <c r="I489" s="195" t="str">
        <f>IF(ISBLANK(H489),"",VLOOKUP(H489,tegevusalad!$A$7:$B$188,2,FALSE))</f>
        <v>Kutseõppe kaudsed kulud</v>
      </c>
      <c r="K489" s="428" t="str">
        <f t="shared" si="52"/>
        <v/>
      </c>
      <c r="L489" s="1" t="str">
        <f t="shared" si="53"/>
        <v>kutseõppeasutused</v>
      </c>
    </row>
    <row r="490" spans="1:13" x14ac:dyDescent="0.2">
      <c r="G490" s="5" t="s">
        <v>2393</v>
      </c>
      <c r="H490" s="284" t="s">
        <v>5284</v>
      </c>
      <c r="I490" s="195" t="str">
        <f>IF(ISBLANK(H490),"",VLOOKUP(H490,tegevusalad!$A$7:$B$188,2,FALSE))</f>
        <v>Alus- ja põhihariduse kaudsed kulud</v>
      </c>
      <c r="K490" s="428" t="str">
        <f t="shared" si="52"/>
        <v/>
      </c>
      <c r="L490" s="1" t="str">
        <f t="shared" si="53"/>
        <v>erivajadustega laste koolid</v>
      </c>
    </row>
    <row r="491" spans="1:13" x14ac:dyDescent="0.2">
      <c r="B491" s="4" t="s">
        <v>254</v>
      </c>
      <c r="E491" s="4" t="s">
        <v>255</v>
      </c>
      <c r="H491" s="51" t="s">
        <v>7079</v>
      </c>
      <c r="I491" s="195" t="str">
        <f>IF(ISBLANK(H491),"",VLOOKUP(H491,tegevusalad!$A$7:$B$188,2,FALSE))</f>
        <v>Muud hariduse abiteenused</v>
      </c>
      <c r="K491" s="428" t="str">
        <f t="shared" si="52"/>
        <v>2232030000</v>
      </c>
      <c r="L491" s="1" t="str">
        <f t="shared" si="53"/>
        <v>Tallinna Õpetajate Maja</v>
      </c>
      <c r="M491" s="6" t="str">
        <f t="shared" si="54"/>
        <v>09609</v>
      </c>
    </row>
    <row r="492" spans="1:13" x14ac:dyDescent="0.2">
      <c r="H492" s="51"/>
      <c r="K492" s="428"/>
      <c r="L492" s="1"/>
    </row>
    <row r="493" spans="1:13" x14ac:dyDescent="0.2">
      <c r="H493" s="51"/>
      <c r="I493" s="195" t="str">
        <f>IF(ISBLANK(H493),"",VLOOKUP(H493,tegevusalad!$A$7:$B$188,2,FALSE))</f>
        <v/>
      </c>
      <c r="K493" s="428" t="str">
        <f t="shared" si="52"/>
        <v/>
      </c>
      <c r="L493" s="1" t="str">
        <f t="shared" si="53"/>
        <v/>
      </c>
    </row>
    <row r="494" spans="1:13" x14ac:dyDescent="0.2">
      <c r="A494" s="4" t="s">
        <v>4203</v>
      </c>
      <c r="D494" s="4" t="s">
        <v>2198</v>
      </c>
      <c r="I494" s="195" t="str">
        <f>IF(ISBLANK(H494),"",VLOOKUP(H494,tegevusalad!$A$7:$B$188,2,FALSE))</f>
        <v/>
      </c>
      <c r="K494" s="428" t="str">
        <f t="shared" si="52"/>
        <v>2233500000</v>
      </c>
      <c r="L494" s="1" t="str">
        <f t="shared" si="53"/>
        <v>Tallinna Botaanikaaed</v>
      </c>
    </row>
    <row r="495" spans="1:13" x14ac:dyDescent="0.2">
      <c r="B495" s="4" t="s">
        <v>1605</v>
      </c>
      <c r="E495" s="4" t="s">
        <v>2198</v>
      </c>
      <c r="H495" s="51" t="s">
        <v>29</v>
      </c>
      <c r="I495" s="195" t="str">
        <f>IF(ISBLANK(H495),"",VLOOKUP(H495,tegevusalad!$A$7:$B$188,2,FALSE))</f>
        <v>Botaanikaaed</v>
      </c>
      <c r="K495" s="428" t="str">
        <f t="shared" si="52"/>
        <v>2233501000</v>
      </c>
      <c r="L495" s="1" t="str">
        <f t="shared" si="53"/>
        <v>Tallinna Botaanikaaed</v>
      </c>
      <c r="M495" s="6" t="str">
        <f t="shared" si="54"/>
        <v>08211</v>
      </c>
    </row>
    <row r="496" spans="1:13" x14ac:dyDescent="0.2">
      <c r="B496" s="4" t="s">
        <v>1606</v>
      </c>
      <c r="E496" s="4" t="s">
        <v>2461</v>
      </c>
      <c r="H496" s="51" t="s">
        <v>7533</v>
      </c>
      <c r="I496" s="195" t="str">
        <f>IF(ISBLANK(H496),"",VLOOKUP(H496,tegevusalad!$A$7:$B$188,2,FALSE))</f>
        <v>Muu vaba aeg, kultuur, religioon, sh haldus</v>
      </c>
      <c r="K496" s="428" t="str">
        <f t="shared" si="52"/>
        <v>2233502000</v>
      </c>
      <c r="L496" s="1" t="str">
        <f t="shared" si="53"/>
        <v>teadustöö arendamine</v>
      </c>
      <c r="M496" s="6" t="str">
        <f t="shared" si="54"/>
        <v>08600</v>
      </c>
    </row>
    <row r="497" spans="1:15" x14ac:dyDescent="0.2">
      <c r="H497" s="51"/>
      <c r="I497" s="195" t="str">
        <f>IF(ISBLANK(H497),"",VLOOKUP(H497,tegevusalad!$A$7:$B$188,2,FALSE))</f>
        <v/>
      </c>
      <c r="K497" s="428" t="str">
        <f t="shared" si="52"/>
        <v/>
      </c>
      <c r="L497" s="1" t="str">
        <f t="shared" si="53"/>
        <v/>
      </c>
    </row>
    <row r="498" spans="1:15" x14ac:dyDescent="0.2">
      <c r="A498" s="4" t="s">
        <v>342</v>
      </c>
      <c r="D498" s="4" t="s">
        <v>3110</v>
      </c>
      <c r="I498" s="195" t="str">
        <f>IF(ISBLANK(H498),"",VLOOKUP(H498,tegevusalad!$A$7:$B$188,2,FALSE))</f>
        <v/>
      </c>
      <c r="K498" s="428" t="str">
        <f t="shared" si="52"/>
        <v>2233900000</v>
      </c>
      <c r="L498" s="1" t="str">
        <f t="shared" si="53"/>
        <v>Muud hariduskulud</v>
      </c>
    </row>
    <row r="499" spans="1:15" x14ac:dyDescent="0.2">
      <c r="B499" s="4" t="s">
        <v>3111</v>
      </c>
      <c r="E499" s="4" t="s">
        <v>5879</v>
      </c>
      <c r="H499" s="51" t="s">
        <v>5282</v>
      </c>
      <c r="I499" s="195" t="str">
        <f>IF(ISBLANK(H499),"",VLOOKUP(H499,tegevusalad!$A$7:$B$188,2,FALSE))</f>
        <v>Muu haridus, sh hariduse haldus</v>
      </c>
      <c r="K499" s="428" t="str">
        <f t="shared" si="52"/>
        <v>2233908000</v>
      </c>
      <c r="L499" s="1" t="str">
        <f t="shared" si="53"/>
        <v>pedagoogilise personali õppelaenu kustutamine</v>
      </c>
      <c r="M499" s="6" t="str">
        <f t="shared" si="54"/>
        <v>09800</v>
      </c>
    </row>
    <row r="500" spans="1:15" x14ac:dyDescent="0.2">
      <c r="B500" s="4" t="s">
        <v>4982</v>
      </c>
      <c r="E500" s="4" t="s">
        <v>4983</v>
      </c>
      <c r="H500" s="46" t="s">
        <v>3735</v>
      </c>
      <c r="K500" s="428" t="str">
        <f t="shared" si="52"/>
        <v>2233909000</v>
      </c>
      <c r="L500" s="1" t="str">
        <f t="shared" si="53"/>
        <v>pedagoogilise personali palgatõusu vahendid</v>
      </c>
      <c r="M500" s="6" t="str">
        <f t="shared" si="54"/>
        <v>xxxxx</v>
      </c>
    </row>
    <row r="501" spans="1:15" x14ac:dyDescent="0.2">
      <c r="B501" s="4" t="s">
        <v>3770</v>
      </c>
      <c r="E501" s="949" t="s">
        <v>7014</v>
      </c>
      <c r="F501" s="949"/>
      <c r="G501" s="949"/>
      <c r="H501" s="46" t="s">
        <v>3735</v>
      </c>
      <c r="K501" s="428" t="str">
        <f t="shared" si="52"/>
        <v>2233910000</v>
      </c>
      <c r="L501" s="1" t="str">
        <f t="shared" si="53"/>
        <v>tehnilise personali palgatõusu vahendid</v>
      </c>
      <c r="M501" s="6" t="str">
        <f t="shared" si="54"/>
        <v>xxxxx</v>
      </c>
    </row>
    <row r="502" spans="1:15" x14ac:dyDescent="0.2">
      <c r="B502" s="4" t="s">
        <v>4984</v>
      </c>
      <c r="E502" s="4" t="s">
        <v>5009</v>
      </c>
      <c r="H502" s="51" t="s">
        <v>4185</v>
      </c>
      <c r="I502" s="195" t="str">
        <f>IF(ISBLANK(H502),"",VLOOKUP(H502,tegevusalad!$A$7:$B$188,2,FALSE))</f>
        <v>Muu perekondade ja laste sotsiaalne kaitse</v>
      </c>
      <c r="K502" s="428" t="str">
        <f t="shared" si="52"/>
        <v>2233913000</v>
      </c>
      <c r="L502" s="1" t="str">
        <f t="shared" si="53"/>
        <v>uimastiennetus</v>
      </c>
      <c r="M502" s="6" t="str">
        <f t="shared" si="54"/>
        <v>10402</v>
      </c>
    </row>
    <row r="503" spans="1:15" x14ac:dyDescent="0.2">
      <c r="B503" s="4" t="s">
        <v>5010</v>
      </c>
      <c r="E503" s="4" t="s">
        <v>6134</v>
      </c>
      <c r="H503" s="51" t="s">
        <v>7534</v>
      </c>
      <c r="I503" s="195" t="str">
        <f>IF(ISBLANK(H503),"",VLOOKUP(H503,tegevusalad!$A$7:$B$188,2,FALSE))</f>
        <v>Noorsootöö ja noortekeskused</v>
      </c>
      <c r="K503" s="428" t="str">
        <f t="shared" si="52"/>
        <v>2233915000</v>
      </c>
      <c r="L503" s="1" t="str">
        <f t="shared" si="53"/>
        <v>laste mängu- ja vaba aja keskused (mängujaamad)</v>
      </c>
      <c r="M503" s="6" t="str">
        <f t="shared" si="54"/>
        <v>08107</v>
      </c>
    </row>
    <row r="504" spans="1:15" x14ac:dyDescent="0.2">
      <c r="B504" s="4" t="s">
        <v>6135</v>
      </c>
      <c r="E504" s="4" t="s">
        <v>6136</v>
      </c>
      <c r="H504" s="516" t="s">
        <v>9369</v>
      </c>
      <c r="I504" s="535" t="str">
        <f>IF(ISBLANK(H504),"",VLOOKUP(H504,tegevusalad!$A$7:$B$188,2,FALSE))</f>
        <v>Teatrid</v>
      </c>
      <c r="K504" s="428" t="str">
        <f t="shared" si="52"/>
        <v>2233917000</v>
      </c>
      <c r="L504" s="1" t="str">
        <f t="shared" si="53"/>
        <v>õpilaste teatripiletid</v>
      </c>
      <c r="M504" s="6" t="str">
        <f t="shared" si="54"/>
        <v>08234</v>
      </c>
      <c r="N504" s="516"/>
      <c r="O504" s="517"/>
    </row>
    <row r="505" spans="1:15" x14ac:dyDescent="0.2">
      <c r="B505" s="4" t="s">
        <v>5605</v>
      </c>
      <c r="E505" s="4" t="s">
        <v>5606</v>
      </c>
      <c r="H505" s="516" t="s">
        <v>9369</v>
      </c>
      <c r="I505" s="535" t="str">
        <f>IF(ISBLANK(H505),"",VLOOKUP(H505,tegevusalad!$A$7:$B$188,2,FALSE))</f>
        <v>Teatrid</v>
      </c>
      <c r="K505" s="428" t="str">
        <f t="shared" si="52"/>
        <v>2233918000</v>
      </c>
      <c r="L505" s="1" t="str">
        <f t="shared" si="53"/>
        <v>laste teatripiletid</v>
      </c>
      <c r="M505" s="6" t="str">
        <f t="shared" si="54"/>
        <v>08234</v>
      </c>
      <c r="N505" s="516"/>
      <c r="O505" s="517"/>
    </row>
    <row r="506" spans="1:15" x14ac:dyDescent="0.2">
      <c r="B506" s="4" t="s">
        <v>3520</v>
      </c>
      <c r="E506" s="42" t="s">
        <v>1340</v>
      </c>
      <c r="F506" s="8"/>
      <c r="G506" s="8"/>
      <c r="H506" s="51" t="s">
        <v>5284</v>
      </c>
      <c r="I506" s="195" t="str">
        <f>IF(ISBLANK(H506),"",VLOOKUP(H506,tegevusalad!$A$7:$B$188,2,FALSE))</f>
        <v>Alus- ja põhihariduse kaudsed kulud</v>
      </c>
      <c r="K506" s="428" t="str">
        <f t="shared" si="52"/>
        <v>2233919000</v>
      </c>
      <c r="L506" s="1" t="str">
        <f t="shared" si="53"/>
        <v>õppekava toetav loodusõpe Tallinna Botaanikaaias</v>
      </c>
      <c r="M506" s="6" t="str">
        <f t="shared" si="54"/>
        <v>09210</v>
      </c>
    </row>
    <row r="507" spans="1:15" x14ac:dyDescent="0.2">
      <c r="B507" s="4" t="s">
        <v>4370</v>
      </c>
      <c r="E507" s="4" t="s">
        <v>5780</v>
      </c>
      <c r="H507" s="51" t="s">
        <v>4185</v>
      </c>
      <c r="I507" s="195" t="str">
        <f>IF(ISBLANK(H507),"",VLOOKUP(H507,tegevusalad!$A$7:$B$188,2,FALSE))</f>
        <v>Muu perekondade ja laste sotsiaalne kaitse</v>
      </c>
      <c r="K507" s="428" t="str">
        <f t="shared" si="52"/>
        <v>2233921000</v>
      </c>
      <c r="L507" s="1" t="str">
        <f t="shared" si="53"/>
        <v>alaealiste komisjonid (Haabersti linnaosa)</v>
      </c>
      <c r="M507" s="6" t="str">
        <f t="shared" si="54"/>
        <v>10402</v>
      </c>
    </row>
    <row r="508" spans="1:15" x14ac:dyDescent="0.2">
      <c r="B508" s="4" t="s">
        <v>3036</v>
      </c>
      <c r="E508" s="4" t="s">
        <v>2972</v>
      </c>
      <c r="H508" s="51" t="s">
        <v>4185</v>
      </c>
      <c r="I508" s="195" t="str">
        <f>IF(ISBLANK(H508),"",VLOOKUP(H508,tegevusalad!$A$7:$B$188,2,FALSE))</f>
        <v>Muu perekondade ja laste sotsiaalne kaitse</v>
      </c>
      <c r="K508" s="428" t="str">
        <f t="shared" si="52"/>
        <v>2233931000</v>
      </c>
      <c r="L508" s="1" t="str">
        <f t="shared" si="53"/>
        <v>alaealiste komisjonid (Kesklinn)</v>
      </c>
      <c r="M508" s="6" t="str">
        <f t="shared" si="54"/>
        <v>10402</v>
      </c>
    </row>
    <row r="509" spans="1:15" x14ac:dyDescent="0.2">
      <c r="B509" s="4" t="s">
        <v>2517</v>
      </c>
      <c r="E509" s="4" t="s">
        <v>2518</v>
      </c>
      <c r="H509" s="51" t="s">
        <v>4185</v>
      </c>
      <c r="I509" s="195" t="str">
        <f>IF(ISBLANK(H509),"",VLOOKUP(H509,tegevusalad!$A$7:$B$188,2,FALSE))</f>
        <v>Muu perekondade ja laste sotsiaalne kaitse</v>
      </c>
      <c r="K509" s="428" t="str">
        <f t="shared" si="52"/>
        <v>2233941000</v>
      </c>
      <c r="L509" s="1" t="str">
        <f t="shared" si="53"/>
        <v>alaealiste komisjonid (Kristiine linnaosa)</v>
      </c>
      <c r="M509" s="6" t="str">
        <f t="shared" si="54"/>
        <v>10402</v>
      </c>
    </row>
    <row r="510" spans="1:15" x14ac:dyDescent="0.2">
      <c r="B510" s="4" t="s">
        <v>1885</v>
      </c>
      <c r="E510" s="4" t="s">
        <v>1886</v>
      </c>
      <c r="H510" s="51" t="s">
        <v>4185</v>
      </c>
      <c r="I510" s="195" t="str">
        <f>IF(ISBLANK(H510),"",VLOOKUP(H510,tegevusalad!$A$7:$B$188,2,FALSE))</f>
        <v>Muu perekondade ja laste sotsiaalne kaitse</v>
      </c>
      <c r="K510" s="428" t="str">
        <f t="shared" si="52"/>
        <v>2233951000</v>
      </c>
      <c r="L510" s="1" t="str">
        <f t="shared" si="53"/>
        <v>alaealiste komisjonid (Lasnamäe linnaosa)</v>
      </c>
      <c r="M510" s="6" t="str">
        <f t="shared" si="54"/>
        <v>10402</v>
      </c>
    </row>
    <row r="511" spans="1:15" x14ac:dyDescent="0.2">
      <c r="B511" s="4" t="s">
        <v>3157</v>
      </c>
      <c r="E511" s="4" t="s">
        <v>1195</v>
      </c>
      <c r="H511" s="51" t="s">
        <v>4185</v>
      </c>
      <c r="I511" s="195" t="str">
        <f>IF(ISBLANK(H511),"",VLOOKUP(H511,tegevusalad!$A$7:$B$188,2,FALSE))</f>
        <v>Muu perekondade ja laste sotsiaalne kaitse</v>
      </c>
      <c r="K511" s="428" t="str">
        <f t="shared" si="52"/>
        <v>2233961000</v>
      </c>
      <c r="L511" s="1" t="str">
        <f t="shared" si="53"/>
        <v>alaealiste komisjonid (Mustamäe linnaosa)</v>
      </c>
      <c r="M511" s="6" t="str">
        <f t="shared" si="54"/>
        <v>10402</v>
      </c>
    </row>
    <row r="512" spans="1:15" x14ac:dyDescent="0.2">
      <c r="B512" s="4" t="s">
        <v>4986</v>
      </c>
      <c r="E512" s="4" t="s">
        <v>2346</v>
      </c>
      <c r="H512" s="51" t="s">
        <v>4185</v>
      </c>
      <c r="I512" s="195" t="str">
        <f>IF(ISBLANK(H512),"",VLOOKUP(H512,tegevusalad!$A$7:$B$188,2,FALSE))</f>
        <v>Muu perekondade ja laste sotsiaalne kaitse</v>
      </c>
      <c r="K512" s="428" t="str">
        <f t="shared" si="52"/>
        <v>2233971000</v>
      </c>
      <c r="L512" s="1" t="str">
        <f t="shared" si="53"/>
        <v>alaealiste komisjonid (Nõmme linnaosa)</v>
      </c>
      <c r="M512" s="6" t="str">
        <f t="shared" si="54"/>
        <v>10402</v>
      </c>
    </row>
    <row r="513" spans="1:13" x14ac:dyDescent="0.2">
      <c r="B513" s="4" t="s">
        <v>2347</v>
      </c>
      <c r="E513" s="4" t="s">
        <v>460</v>
      </c>
      <c r="H513" s="51" t="s">
        <v>4185</v>
      </c>
      <c r="I513" s="195" t="str">
        <f>IF(ISBLANK(H513),"",VLOOKUP(H513,tegevusalad!$A$7:$B$188,2,FALSE))</f>
        <v>Muu perekondade ja laste sotsiaalne kaitse</v>
      </c>
      <c r="K513" s="428" t="str">
        <f t="shared" si="52"/>
        <v>2233981000</v>
      </c>
      <c r="L513" s="1" t="str">
        <f t="shared" si="53"/>
        <v>alaealiste komisjonid (Pirita linnaosa)</v>
      </c>
      <c r="M513" s="6" t="str">
        <f t="shared" si="54"/>
        <v>10402</v>
      </c>
    </row>
    <row r="514" spans="1:13" x14ac:dyDescent="0.2">
      <c r="B514" s="4" t="s">
        <v>1342</v>
      </c>
      <c r="E514" s="4" t="s">
        <v>1343</v>
      </c>
      <c r="H514" s="51" t="s">
        <v>4185</v>
      </c>
      <c r="I514" s="195" t="str">
        <f>IF(ISBLANK(H514),"",VLOOKUP(H514,tegevusalad!$A$7:$B$188,2,FALSE))</f>
        <v>Muu perekondade ja laste sotsiaalne kaitse</v>
      </c>
      <c r="K514" s="428" t="str">
        <f t="shared" si="52"/>
        <v>2233991000</v>
      </c>
      <c r="L514" s="1" t="str">
        <f t="shared" si="53"/>
        <v>alaealiste komisjonid (Põhja-Tallinn)</v>
      </c>
      <c r="M514" s="6" t="str">
        <f t="shared" si="54"/>
        <v>10402</v>
      </c>
    </row>
    <row r="515" spans="1:13" x14ac:dyDescent="0.2">
      <c r="I515" s="195" t="str">
        <f>IF(ISBLANK(H515),"",VLOOKUP(H515,tegevusalad!$A$7:$B$188,2,FALSE))</f>
        <v/>
      </c>
      <c r="K515" s="428" t="str">
        <f t="shared" si="52"/>
        <v/>
      </c>
      <c r="L515" s="1" t="str">
        <f t="shared" si="53"/>
        <v/>
      </c>
    </row>
    <row r="516" spans="1:13" x14ac:dyDescent="0.2">
      <c r="A516" s="4" t="s">
        <v>1314</v>
      </c>
      <c r="D516" s="4" t="s">
        <v>6263</v>
      </c>
      <c r="I516" s="195" t="str">
        <f>IF(ISBLANK(H516),"",VLOOKUP(H516,tegevusalad!$A$7:$B$188,2,FALSE))</f>
        <v/>
      </c>
      <c r="K516" s="428" t="str">
        <f t="shared" si="52"/>
        <v>2234000000</v>
      </c>
      <c r="L516" s="1" t="str">
        <f t="shared" si="53"/>
        <v>Toetused</v>
      </c>
    </row>
    <row r="517" spans="1:13" x14ac:dyDescent="0.2">
      <c r="B517" s="4" t="s">
        <v>6264</v>
      </c>
      <c r="E517" s="4" t="s">
        <v>5857</v>
      </c>
      <c r="H517" s="51" t="s">
        <v>7535</v>
      </c>
      <c r="I517" s="195" t="str">
        <f>IF(ISBLANK(H517),"",VLOOKUP(H517,tegevusalad!$A$7:$B$188,2,FALSE))</f>
        <v xml:space="preserve">Kolmanda taseme haridus </v>
      </c>
      <c r="K517" s="428" t="str">
        <f t="shared" si="52"/>
        <v>2234001000</v>
      </c>
      <c r="L517" s="1" t="str">
        <f t="shared" si="53"/>
        <v>Jaan Poska stipendium</v>
      </c>
      <c r="M517" s="6" t="str">
        <f t="shared" si="54"/>
        <v>09400</v>
      </c>
    </row>
    <row r="518" spans="1:13" x14ac:dyDescent="0.2">
      <c r="B518" s="4" t="s">
        <v>1136</v>
      </c>
      <c r="E518" s="4" t="s">
        <v>2107</v>
      </c>
      <c r="H518" s="51" t="s">
        <v>27</v>
      </c>
      <c r="I518" s="195" t="str">
        <f>IF(ISBLANK(H518),"",VLOOKUP(H518,tegevusalad!$A$7:$B$188,2,FALSE))</f>
        <v>Laste huvialamajad ja keskused</v>
      </c>
      <c r="K518" s="428" t="str">
        <f t="shared" si="52"/>
        <v>2234002000</v>
      </c>
      <c r="L518" s="1" t="str">
        <f t="shared" si="53"/>
        <v>erahuvialaringid</v>
      </c>
      <c r="M518" s="6" t="str">
        <f t="shared" si="54"/>
        <v>08106</v>
      </c>
    </row>
    <row r="519" spans="1:13" x14ac:dyDescent="0.2">
      <c r="B519" s="4" t="s">
        <v>5863</v>
      </c>
      <c r="E519" s="4" t="s">
        <v>6168</v>
      </c>
      <c r="H519" s="51" t="s">
        <v>7535</v>
      </c>
      <c r="I519" s="195" t="str">
        <f>IF(ISBLANK(H519),"",VLOOKUP(H519,tegevusalad!$A$7:$B$188,2,FALSE))</f>
        <v xml:space="preserve">Kolmanda taseme haridus </v>
      </c>
      <c r="K519" s="428" t="str">
        <f t="shared" si="52"/>
        <v>2234003000</v>
      </c>
      <c r="L519" s="1" t="str">
        <f t="shared" si="53"/>
        <v>Vene akadeemiline õppekeskus</v>
      </c>
      <c r="M519" s="6" t="str">
        <f t="shared" si="54"/>
        <v>09400</v>
      </c>
    </row>
    <row r="520" spans="1:13" x14ac:dyDescent="0.2">
      <c r="B520" s="4" t="s">
        <v>6063</v>
      </c>
      <c r="E520" s="4" t="s">
        <v>2561</v>
      </c>
      <c r="H520" s="51" t="s">
        <v>7535</v>
      </c>
      <c r="I520" s="195" t="str">
        <f>IF(ISBLANK(H520),"",VLOOKUP(H520,tegevusalad!$A$7:$B$188,2,FALSE))</f>
        <v xml:space="preserve">Kolmanda taseme haridus </v>
      </c>
      <c r="K520" s="428" t="str">
        <f t="shared" si="52"/>
        <v>2234004000</v>
      </c>
      <c r="L520" s="1" t="str">
        <f t="shared" si="53"/>
        <v>Tallinna linna stipendium</v>
      </c>
      <c r="M520" s="6" t="str">
        <f t="shared" si="54"/>
        <v>09400</v>
      </c>
    </row>
    <row r="521" spans="1:13" x14ac:dyDescent="0.2">
      <c r="B521" s="4" t="s">
        <v>5653</v>
      </c>
      <c r="E521" s="4" t="s">
        <v>1709</v>
      </c>
      <c r="H521" s="51" t="s">
        <v>7535</v>
      </c>
      <c r="I521" s="195" t="str">
        <f>IF(ISBLANK(H521),"",VLOOKUP(H521,tegevusalad!$A$7:$B$188,2,FALSE))</f>
        <v xml:space="preserve">Kolmanda taseme haridus </v>
      </c>
      <c r="K521" s="428" t="str">
        <f t="shared" si="52"/>
        <v>2234005000</v>
      </c>
      <c r="L521" s="1" t="str">
        <f t="shared" si="53"/>
        <v>SA Tallinna Tehnika- ja Teaduskeskus</v>
      </c>
      <c r="M521" s="6" t="str">
        <f t="shared" si="54"/>
        <v>09400</v>
      </c>
    </row>
    <row r="522" spans="1:13" x14ac:dyDescent="0.2">
      <c r="B522" s="4" t="s">
        <v>1710</v>
      </c>
      <c r="E522" s="4" t="s">
        <v>3033</v>
      </c>
      <c r="H522" s="51" t="s">
        <v>5282</v>
      </c>
      <c r="I522" s="195" t="str">
        <f>IF(ISBLANK(H522),"",VLOOKUP(H522,tegevusalad!$A$7:$B$188,2,FALSE))</f>
        <v>Muu haridus, sh hariduse haldus</v>
      </c>
      <c r="K522" s="428" t="str">
        <f t="shared" si="52"/>
        <v>2234006000</v>
      </c>
      <c r="L522" s="1" t="str">
        <f t="shared" si="53"/>
        <v>MTÜ Keelekümblusprogrammi Lastevanemate Liit</v>
      </c>
      <c r="M522" s="6" t="str">
        <f t="shared" si="54"/>
        <v>09800</v>
      </c>
    </row>
    <row r="523" spans="1:13" x14ac:dyDescent="0.2">
      <c r="B523" s="4" t="s">
        <v>1038</v>
      </c>
      <c r="E523" s="4" t="s">
        <v>6580</v>
      </c>
      <c r="H523" s="51" t="s">
        <v>5282</v>
      </c>
      <c r="I523" s="195" t="str">
        <f>IF(ISBLANK(H523),"",VLOOKUP(H523,tegevusalad!$A$7:$B$188,2,FALSE))</f>
        <v>Muu haridus, sh hariduse haldus</v>
      </c>
      <c r="K523" s="428" t="str">
        <f t="shared" si="52"/>
        <v>2234007000</v>
      </c>
      <c r="L523" s="1" t="str">
        <f t="shared" si="53"/>
        <v>MTÜ Integratsiooni Ühiskondlik Algatuskeskus</v>
      </c>
      <c r="M523" s="6" t="str">
        <f t="shared" si="54"/>
        <v>09800</v>
      </c>
    </row>
    <row r="524" spans="1:13" x14ac:dyDescent="0.2">
      <c r="B524" s="4" t="s">
        <v>5821</v>
      </c>
      <c r="E524" s="4" t="s">
        <v>5416</v>
      </c>
      <c r="H524" s="51" t="s">
        <v>5282</v>
      </c>
      <c r="I524" s="195" t="str">
        <f>IF(ISBLANK(H524),"",VLOOKUP(H524,tegevusalad!$A$7:$B$188,2,FALSE))</f>
        <v>Muu haridus, sh hariduse haldus</v>
      </c>
      <c r="K524" s="428" t="str">
        <f t="shared" si="52"/>
        <v>2234008000</v>
      </c>
      <c r="L524" s="1" t="str">
        <f t="shared" si="53"/>
        <v>projekt "Teadusbuss"</v>
      </c>
      <c r="M524" s="6" t="str">
        <f t="shared" si="54"/>
        <v>09800</v>
      </c>
    </row>
    <row r="525" spans="1:13" x14ac:dyDescent="0.2">
      <c r="B525" s="4" t="s">
        <v>5417</v>
      </c>
      <c r="E525" s="4" t="s">
        <v>1583</v>
      </c>
      <c r="H525" s="51" t="s">
        <v>5282</v>
      </c>
      <c r="I525" s="195" t="str">
        <f>IF(ISBLANK(H525),"",VLOOKUP(H525,tegevusalad!$A$7:$B$188,2,FALSE))</f>
        <v>Muu haridus, sh hariduse haldus</v>
      </c>
      <c r="K525" s="428" t="str">
        <f t="shared" si="52"/>
        <v>2234009000</v>
      </c>
      <c r="L525" s="1" t="str">
        <f t="shared" si="53"/>
        <v>MTÜ Ema ja Lapse Keskus</v>
      </c>
      <c r="M525" s="6" t="str">
        <f t="shared" si="54"/>
        <v>09800</v>
      </c>
    </row>
    <row r="526" spans="1:13" x14ac:dyDescent="0.2">
      <c r="B526" s="4" t="s">
        <v>6683</v>
      </c>
      <c r="E526" s="4" t="s">
        <v>6684</v>
      </c>
      <c r="H526" s="51" t="s">
        <v>5282</v>
      </c>
      <c r="I526" s="195" t="str">
        <f>IF(ISBLANK(H526),"",VLOOKUP(H526,tegevusalad!$A$7:$B$188,2,FALSE))</f>
        <v>Muu haridus, sh hariduse haldus</v>
      </c>
      <c r="K526" s="428" t="str">
        <f t="shared" si="52"/>
        <v>2234011000</v>
      </c>
      <c r="L526" s="1" t="str">
        <f t="shared" si="53"/>
        <v>noorte- ja õpilasvolikogud</v>
      </c>
      <c r="M526" s="6" t="str">
        <f t="shared" si="54"/>
        <v>09800</v>
      </c>
    </row>
    <row r="527" spans="1:13" x14ac:dyDescent="0.2">
      <c r="B527" s="4" t="s">
        <v>3932</v>
      </c>
      <c r="E527" s="4" t="s">
        <v>540</v>
      </c>
      <c r="H527" s="51" t="s">
        <v>7535</v>
      </c>
      <c r="I527" s="195" t="str">
        <f>IF(ISBLANK(H527),"",VLOOKUP(H527,tegevusalad!$A$7:$B$188,2,FALSE))</f>
        <v xml:space="preserve">Kolmanda taseme haridus </v>
      </c>
      <c r="K527" s="428" t="str">
        <f t="shared" si="52"/>
        <v>2234012000</v>
      </c>
      <c r="L527" s="1" t="str">
        <f t="shared" si="53"/>
        <v>haridustellimus TÜ ja TTÜ-le</v>
      </c>
      <c r="M527" s="6" t="str">
        <f t="shared" si="54"/>
        <v>09400</v>
      </c>
    </row>
    <row r="528" spans="1:13" x14ac:dyDescent="0.2">
      <c r="B528" s="4" t="s">
        <v>5475</v>
      </c>
      <c r="E528" s="4" t="s">
        <v>5476</v>
      </c>
      <c r="H528" s="51" t="s">
        <v>5282</v>
      </c>
      <c r="I528" s="195" t="str">
        <f>IF(ISBLANK(H528),"",VLOOKUP(H528,tegevusalad!$A$7:$B$188,2,FALSE))</f>
        <v>Muu haridus, sh hariduse haldus</v>
      </c>
      <c r="K528" s="428" t="str">
        <f t="shared" si="52"/>
        <v>2234013000</v>
      </c>
      <c r="L528" s="1" t="str">
        <f t="shared" si="53"/>
        <v>Eesti Eralasteaedade Liit</v>
      </c>
      <c r="M528" s="6" t="str">
        <f t="shared" si="54"/>
        <v>09800</v>
      </c>
    </row>
    <row r="529" spans="2:13" x14ac:dyDescent="0.2">
      <c r="B529" s="4" t="s">
        <v>6177</v>
      </c>
      <c r="E529" s="4" t="s">
        <v>1150</v>
      </c>
      <c r="H529" s="51" t="s">
        <v>5282</v>
      </c>
      <c r="I529" s="195" t="str">
        <f>IF(ISBLANK(H529),"",VLOOKUP(H529,tegevusalad!$A$7:$B$188,2,FALSE))</f>
        <v>Muu haridus, sh hariduse haldus</v>
      </c>
      <c r="K529" s="428" t="str">
        <f t="shared" si="52"/>
        <v>2234014000</v>
      </c>
      <c r="L529" s="1" t="str">
        <f t="shared" si="53"/>
        <v>MTÜ Rokkijad</v>
      </c>
      <c r="M529" s="6" t="str">
        <f t="shared" si="54"/>
        <v>09800</v>
      </c>
    </row>
    <row r="530" spans="2:13" x14ac:dyDescent="0.2">
      <c r="B530" s="4" t="s">
        <v>3771</v>
      </c>
      <c r="E530" s="949" t="s">
        <v>3776</v>
      </c>
      <c r="F530" s="949"/>
      <c r="G530" s="949"/>
      <c r="H530" s="51" t="s">
        <v>7535</v>
      </c>
      <c r="I530" s="195" t="str">
        <f>IF(ISBLANK(H530),"",VLOOKUP(H530,tegevusalad!$A$7:$B$188,2,FALSE))</f>
        <v xml:space="preserve">Kolmanda taseme haridus </v>
      </c>
      <c r="K530" s="428" t="str">
        <f t="shared" si="52"/>
        <v>2234015000</v>
      </c>
      <c r="L530" s="1" t="str">
        <f t="shared" si="53"/>
        <v>Tallinna Ülikooli stipendium</v>
      </c>
      <c r="M530" s="6" t="str">
        <f t="shared" si="54"/>
        <v>09400</v>
      </c>
    </row>
    <row r="531" spans="2:13" x14ac:dyDescent="0.2">
      <c r="B531" s="4" t="s">
        <v>3772</v>
      </c>
      <c r="E531" s="949" t="s">
        <v>1730</v>
      </c>
      <c r="F531" s="949"/>
      <c r="G531" s="949"/>
      <c r="H531" s="51" t="s">
        <v>7535</v>
      </c>
      <c r="I531" s="195" t="str">
        <f>IF(ISBLANK(H531),"",VLOOKUP(H531,tegevusalad!$A$7:$B$188,2,FALSE))</f>
        <v xml:space="preserve">Kolmanda taseme haridus </v>
      </c>
      <c r="K531" s="428" t="str">
        <f t="shared" si="52"/>
        <v>2234016000</v>
      </c>
      <c r="L531" s="1" t="str">
        <f t="shared" si="53"/>
        <v>Tallinna ülikoolide toetus</v>
      </c>
      <c r="M531" s="6" t="str">
        <f t="shared" si="54"/>
        <v>09400</v>
      </c>
    </row>
    <row r="532" spans="2:13" x14ac:dyDescent="0.2">
      <c r="B532" s="4" t="s">
        <v>3773</v>
      </c>
      <c r="E532" s="949" t="s">
        <v>1731</v>
      </c>
      <c r="F532" s="949"/>
      <c r="G532" s="949"/>
      <c r="H532" s="51" t="s">
        <v>5282</v>
      </c>
      <c r="I532" s="195" t="str">
        <f>IF(ISBLANK(H532),"",VLOOKUP(H532,tegevusalad!$A$7:$B$188,2,FALSE))</f>
        <v>Muu haridus, sh hariduse haldus</v>
      </c>
      <c r="K532" s="428" t="str">
        <f t="shared" si="52"/>
        <v>2234017000</v>
      </c>
      <c r="L532" s="1" t="str">
        <f t="shared" si="53"/>
        <v>MTÜ Kodulinna Maja</v>
      </c>
      <c r="M532" s="6" t="str">
        <f t="shared" si="54"/>
        <v>09800</v>
      </c>
    </row>
    <row r="533" spans="2:13" x14ac:dyDescent="0.2">
      <c r="B533" s="4" t="s">
        <v>3774</v>
      </c>
      <c r="E533" s="949" t="s">
        <v>4409</v>
      </c>
      <c r="F533" s="949"/>
      <c r="G533" s="949"/>
      <c r="H533" s="51" t="s">
        <v>5282</v>
      </c>
      <c r="I533" s="195" t="str">
        <f>IF(ISBLANK(H533),"",VLOOKUP(H533,tegevusalad!$A$7:$B$188,2,FALSE))</f>
        <v>Muu haridus, sh hariduse haldus</v>
      </c>
      <c r="K533" s="428" t="str">
        <f t="shared" si="52"/>
        <v>2234018000</v>
      </c>
      <c r="L533" s="1" t="str">
        <f t="shared" si="53"/>
        <v>Eesti Õpilasomavalitsuste Liidu Tallinna Õpilasesindus</v>
      </c>
      <c r="M533" s="6" t="str">
        <f t="shared" si="54"/>
        <v>09800</v>
      </c>
    </row>
    <row r="534" spans="2:13" x14ac:dyDescent="0.2">
      <c r="B534" s="4" t="s">
        <v>3775</v>
      </c>
      <c r="E534" s="4" t="s">
        <v>1732</v>
      </c>
      <c r="H534" s="51" t="s">
        <v>5282</v>
      </c>
      <c r="I534" s="195" t="str">
        <f>IF(ISBLANK(H534),"",VLOOKUP(H534,tegevusalad!$A$7:$B$188,2,FALSE))</f>
        <v>Muu haridus, sh hariduse haldus</v>
      </c>
      <c r="K534" s="428" t="str">
        <f t="shared" si="52"/>
        <v>2234019000</v>
      </c>
      <c r="L534" s="1" t="str">
        <f t="shared" si="53"/>
        <v>Stipendiumid</v>
      </c>
      <c r="M534" s="6" t="str">
        <f t="shared" si="54"/>
        <v>09800</v>
      </c>
    </row>
    <row r="535" spans="2:13" x14ac:dyDescent="0.2">
      <c r="B535" s="4" t="s">
        <v>3665</v>
      </c>
      <c r="E535" s="4" t="s">
        <v>6646</v>
      </c>
      <c r="H535" s="51" t="s">
        <v>7535</v>
      </c>
      <c r="I535" s="195" t="str">
        <f>IF(ISBLANK(H535),"",VLOOKUP(H535,tegevusalad!$A$7:$B$188,2,FALSE))</f>
        <v xml:space="preserve">Kolmanda taseme haridus </v>
      </c>
      <c r="K535" s="428" t="str">
        <f t="shared" si="52"/>
        <v>2234020000</v>
      </c>
      <c r="L535" s="1" t="str">
        <f t="shared" si="53"/>
        <v>Tallinna linna Peterburi stipendium</v>
      </c>
      <c r="M535" s="6" t="str">
        <f t="shared" si="54"/>
        <v>09400</v>
      </c>
    </row>
    <row r="536" spans="2:13" x14ac:dyDescent="0.2">
      <c r="B536" s="4" t="s">
        <v>4628</v>
      </c>
      <c r="E536" s="4" t="s">
        <v>6451</v>
      </c>
      <c r="H536" s="46" t="s">
        <v>5282</v>
      </c>
      <c r="I536" s="195" t="str">
        <f>IF(ISBLANK(H536),"",VLOOKUP(H536,tegevusalad!$A$7:$B$188,2,FALSE))</f>
        <v>Muu haridus, sh hariduse haldus</v>
      </c>
      <c r="K536" s="428" t="str">
        <f t="shared" si="52"/>
        <v>2234021000</v>
      </c>
      <c r="L536" s="1" t="str">
        <f t="shared" si="53"/>
        <v>Vene Koolide Õpetajate Ühendus</v>
      </c>
      <c r="M536" s="6" t="str">
        <f t="shared" si="54"/>
        <v>09800</v>
      </c>
    </row>
    <row r="537" spans="2:13" x14ac:dyDescent="0.2">
      <c r="B537" s="4" t="s">
        <v>3653</v>
      </c>
      <c r="E537" s="4" t="s">
        <v>1801</v>
      </c>
      <c r="H537" s="51" t="s">
        <v>7535</v>
      </c>
      <c r="I537" s="195" t="str">
        <f>IF(ISBLANK(H537),"",VLOOKUP(H537,tegevusalad!$A$7:$B$188,2,FALSE))</f>
        <v xml:space="preserve">Kolmanda taseme haridus </v>
      </c>
      <c r="K537" s="428" t="str">
        <f t="shared" si="52"/>
        <v>2234022000</v>
      </c>
      <c r="L537" s="1" t="str">
        <f t="shared" si="53"/>
        <v>Tallinna linna IT stipendium</v>
      </c>
      <c r="M537" s="6" t="str">
        <f t="shared" si="54"/>
        <v>09400</v>
      </c>
    </row>
    <row r="538" spans="2:13" x14ac:dyDescent="0.2">
      <c r="B538" s="4" t="s">
        <v>558</v>
      </c>
      <c r="E538" s="4" t="s">
        <v>5858</v>
      </c>
      <c r="H538" s="46" t="s">
        <v>7535</v>
      </c>
      <c r="I538" s="195" t="str">
        <f>IF(ISBLANK(H538),"",VLOOKUP(H538,tegevusalad!$A$7:$B$188,2,FALSE))</f>
        <v xml:space="preserve">Kolmanda taseme haridus </v>
      </c>
      <c r="K538" s="428" t="str">
        <f t="shared" si="52"/>
        <v>2234023000</v>
      </c>
      <c r="L538" s="1" t="str">
        <f t="shared" si="53"/>
        <v>Johan Pitka stipendium</v>
      </c>
      <c r="M538" s="6" t="str">
        <f t="shared" si="54"/>
        <v>09400</v>
      </c>
    </row>
    <row r="539" spans="2:13" x14ac:dyDescent="0.2">
      <c r="B539" s="4" t="s">
        <v>5916</v>
      </c>
      <c r="E539" s="4" t="s">
        <v>5917</v>
      </c>
      <c r="H539" s="46" t="s">
        <v>7535</v>
      </c>
      <c r="I539" s="195" t="str">
        <f>IF(ISBLANK(H539),"",VLOOKUP(H539,tegevusalad!$A$7:$B$188,2,FALSE))</f>
        <v xml:space="preserve">Kolmanda taseme haridus </v>
      </c>
      <c r="K539" s="428" t="str">
        <f t="shared" si="52"/>
        <v>2234024000</v>
      </c>
      <c r="L539" s="1" t="str">
        <f t="shared" si="53"/>
        <v xml:space="preserve">Tallinna linna Mihhail Bronšteini stipendium                       </v>
      </c>
      <c r="M539" s="6" t="str">
        <f t="shared" si="54"/>
        <v>09400</v>
      </c>
    </row>
    <row r="540" spans="2:13" x14ac:dyDescent="0.2">
      <c r="B540" s="4" t="s">
        <v>4914</v>
      </c>
      <c r="E540" s="4" t="s">
        <v>6068</v>
      </c>
      <c r="H540" s="46" t="s">
        <v>7535</v>
      </c>
      <c r="I540" s="195" t="str">
        <f>IF(ISBLANK(H540),"",VLOOKUP(H540,tegevusalad!$A$7:$B$188,2,FALSE))</f>
        <v xml:space="preserve">Kolmanda taseme haridus </v>
      </c>
      <c r="K540" s="428" t="str">
        <f t="shared" si="52"/>
        <v>2234025000</v>
      </c>
      <c r="L540" s="1" t="str">
        <f t="shared" si="53"/>
        <v>Tallinna linna stipendium (EBS)</v>
      </c>
      <c r="M540" s="6" t="str">
        <f t="shared" si="54"/>
        <v>09400</v>
      </c>
    </row>
    <row r="541" spans="2:13" x14ac:dyDescent="0.2">
      <c r="B541" s="4" t="s">
        <v>7879</v>
      </c>
      <c r="E541" s="4" t="s">
        <v>7880</v>
      </c>
      <c r="H541" s="46" t="s">
        <v>7535</v>
      </c>
      <c r="I541" s="195" t="str">
        <f>IF(ISBLANK(H541),"",VLOOKUP(H541,tegevusalad!$A$7:$B$188,2,FALSE))</f>
        <v xml:space="preserve">Kolmanda taseme haridus </v>
      </c>
      <c r="K541" s="428" t="str">
        <f t="shared" si="52"/>
        <v>2234026000</v>
      </c>
      <c r="L541" s="1" t="str">
        <f t="shared" si="53"/>
        <v>Tallinna linna Anton Uessoni stipendium</v>
      </c>
      <c r="M541" s="6" t="str">
        <f t="shared" si="54"/>
        <v>09400</v>
      </c>
    </row>
    <row r="542" spans="2:13" x14ac:dyDescent="0.2">
      <c r="B542" s="4" t="s">
        <v>10167</v>
      </c>
      <c r="E542" s="4" t="s">
        <v>10168</v>
      </c>
      <c r="H542" s="46" t="s">
        <v>7535</v>
      </c>
      <c r="I542" s="195" t="str">
        <f>IF(ISBLANK(H542),"",VLOOKUP(H542,tegevusalad!$A$7:$B$188,2,FALSE))</f>
        <v xml:space="preserve">Kolmanda taseme haridus </v>
      </c>
      <c r="K542" s="428" t="str">
        <f t="shared" si="52"/>
        <v>2234027000</v>
      </c>
      <c r="L542" s="1" t="str">
        <f t="shared" si="53"/>
        <v>Tallinna linna innovatsioonistipendium</v>
      </c>
      <c r="M542" s="6" t="str">
        <f t="shared" si="54"/>
        <v>09400</v>
      </c>
    </row>
    <row r="543" spans="2:13" x14ac:dyDescent="0.2">
      <c r="B543" s="4" t="s">
        <v>9435</v>
      </c>
      <c r="E543" s="4" t="s">
        <v>9421</v>
      </c>
      <c r="H543" s="180" t="s">
        <v>7535</v>
      </c>
      <c r="I543" s="195" t="str">
        <f>IF(ISBLANK(H543),"",VLOOKUP(H543,tegevusalad!$A$7:$B$188,2,FALSE))</f>
        <v xml:space="preserve">Kolmanda taseme haridus </v>
      </c>
      <c r="K543" s="428" t="str">
        <f t="shared" ref="K543:K546" si="55">SUBSTITUTE(A543," ","")&amp;SUBSTITUTE(B543," ","")&amp;SUBSTITUTE(C543," ","")</f>
        <v>2234051000</v>
      </c>
      <c r="L543" s="1" t="str">
        <f t="shared" ref="L543:L546" si="56">D543&amp;E543&amp;F543&amp;G543</f>
        <v xml:space="preserve">Toetus Hilariuse Koolile   </v>
      </c>
      <c r="M543" s="6" t="str">
        <f>IF(ISBLANK(H543),M541,H543)</f>
        <v>09400</v>
      </c>
    </row>
    <row r="544" spans="2:13" x14ac:dyDescent="0.2">
      <c r="B544" s="4" t="s">
        <v>9430</v>
      </c>
      <c r="E544" s="4" t="s">
        <v>9431</v>
      </c>
      <c r="H544" s="148" t="s">
        <v>5282</v>
      </c>
      <c r="I544" s="195" t="str">
        <f>IF(ISBLANK(H544),"",VLOOKUP(H544,tegevusalad!$A$7:$B$188,2,FALSE))</f>
        <v>Muu haridus, sh hariduse haldus</v>
      </c>
      <c r="K544" s="428" t="str">
        <f t="shared" si="55"/>
        <v>2234052000</v>
      </c>
      <c r="L544" s="1" t="str">
        <f t="shared" si="56"/>
        <v>Toetus SA-le Tallinna Vene Lütseum</v>
      </c>
      <c r="M544" s="6" t="str">
        <f t="shared" ref="M544" si="57">IF(ISBLANK(H544),M543,H544)</f>
        <v>09800</v>
      </c>
    </row>
    <row r="545" spans="1:13" x14ac:dyDescent="0.2">
      <c r="H545" s="148"/>
      <c r="K545" s="428"/>
      <c r="L545" s="1"/>
    </row>
    <row r="546" spans="1:13" x14ac:dyDescent="0.2">
      <c r="A546" s="4" t="s">
        <v>1733</v>
      </c>
      <c r="D546" s="4" t="s">
        <v>7191</v>
      </c>
      <c r="I546" s="195" t="str">
        <f>IF(ISBLANK(H546),"",VLOOKUP(H546,tegevusalad!$A$7:$B$188,2,FALSE))</f>
        <v/>
      </c>
      <c r="K546" s="428" t="str">
        <f t="shared" si="55"/>
        <v>2234300000</v>
      </c>
      <c r="L546" s="1" t="str">
        <f t="shared" si="56"/>
        <v>Välisosalusega projektid</v>
      </c>
      <c r="M546" s="6" t="e">
        <f>IF(ISBLANK(H546),#REF!,H546)</f>
        <v>#REF!</v>
      </c>
    </row>
    <row r="547" spans="1:13" ht="39" customHeight="1" x14ac:dyDescent="0.2">
      <c r="B547" s="44" t="s">
        <v>6765</v>
      </c>
      <c r="E547" s="949" t="s">
        <v>6100</v>
      </c>
      <c r="F547" s="949"/>
      <c r="G547" s="949"/>
      <c r="H547" s="51" t="s">
        <v>5282</v>
      </c>
      <c r="I547" s="195" t="str">
        <f>IF(ISBLANK(H547),"",VLOOKUP(H547,tegevusalad!$A$7:$B$188,2,FALSE))</f>
        <v>Muu haridus, sh hariduse haldus</v>
      </c>
      <c r="K547" s="428" t="str">
        <f t="shared" ref="K547:K638" si="58">SUBSTITUTE(A547," ","")&amp;SUBSTITUTE(B547," ","")&amp;SUBSTITUTE(C547," ","")</f>
        <v>2234301000</v>
      </c>
      <c r="L547" s="1" t="str">
        <f t="shared" ref="L547:L638" si="59">D547&amp;E547&amp;F547&amp;G547</f>
        <v>Põhikoolist väljalangenud riskigruppi kuuluvate õpilaste taaskaasamine haridusse individualiseeriva eelkutseõppesüsteemi alusel.</v>
      </c>
      <c r="M547" s="6" t="str">
        <f t="shared" si="54"/>
        <v>09800</v>
      </c>
    </row>
    <row r="548" spans="1:13" x14ac:dyDescent="0.2">
      <c r="B548" s="4" t="s">
        <v>6766</v>
      </c>
      <c r="E548" s="4" t="s">
        <v>4715</v>
      </c>
      <c r="H548" s="51" t="s">
        <v>5282</v>
      </c>
      <c r="I548" s="195" t="str">
        <f>IF(ISBLANK(H548),"",VLOOKUP(H548,tegevusalad!$A$7:$B$188,2,FALSE))</f>
        <v>Muu haridus, sh hariduse haldus</v>
      </c>
      <c r="K548" s="428" t="str">
        <f t="shared" si="58"/>
        <v>2234302000</v>
      </c>
      <c r="L548" s="1" t="str">
        <f t="shared" si="59"/>
        <v>Koolitugi</v>
      </c>
      <c r="M548" s="6" t="str">
        <f t="shared" si="54"/>
        <v>09800</v>
      </c>
    </row>
    <row r="549" spans="1:13" ht="52.5" customHeight="1" x14ac:dyDescent="0.2">
      <c r="B549" s="4" t="s">
        <v>3257</v>
      </c>
      <c r="E549" s="949" t="s">
        <v>5160</v>
      </c>
      <c r="F549" s="949"/>
      <c r="G549" s="949"/>
      <c r="H549" s="51" t="s">
        <v>5282</v>
      </c>
      <c r="I549" s="195" t="str">
        <f>IF(ISBLANK(H549),"",VLOOKUP(H549,tegevusalad!$A$7:$B$188,2,FALSE))</f>
        <v>Muu haridus, sh hariduse haldus</v>
      </c>
      <c r="K549" s="428" t="str">
        <f t="shared" si="58"/>
        <v>2234303000</v>
      </c>
      <c r="L549" s="1" t="str">
        <f t="shared" si="59"/>
        <v>Tallinna Ülikool - Alushariduse pedagoogide ja klassiõpetajate praktilise õppe arendamine koostöös üldhariduskoolide, koolieelsete lasteasutuste ja ülikooliga</v>
      </c>
      <c r="M549" s="6" t="str">
        <f t="shared" ref="M549:M641" si="60">IF(ISBLANK(H549),M548,H549)</f>
        <v>09800</v>
      </c>
    </row>
    <row r="550" spans="1:13" ht="52.5" customHeight="1" x14ac:dyDescent="0.2">
      <c r="B550" s="4" t="s">
        <v>7590</v>
      </c>
      <c r="E550" s="949" t="s">
        <v>4264</v>
      </c>
      <c r="F550" s="949"/>
      <c r="G550" s="949"/>
      <c r="H550" s="51" t="s">
        <v>5284</v>
      </c>
      <c r="I550" s="195" t="str">
        <f>IF(ISBLANK(H550),"",VLOOKUP(H550,tegevusalad!$A$7:$B$188,2,FALSE))</f>
        <v>Alus- ja põhihariduse kaudsed kulud</v>
      </c>
      <c r="K550" s="428" t="str">
        <f t="shared" si="58"/>
        <v>2234304000</v>
      </c>
      <c r="L550" s="1" t="str">
        <f t="shared" si="59"/>
        <v>Reaal- ja loodusainete rakendusliku huviharidusvõrgustiku mudeli väljatöötamine ja rakendamine põhikooli õpilastele - tehnoloogiaõpetuskool üldhariduskoolis</v>
      </c>
      <c r="M550" s="6" t="str">
        <f t="shared" si="60"/>
        <v>09210</v>
      </c>
    </row>
    <row r="551" spans="1:13" x14ac:dyDescent="0.2">
      <c r="B551" s="4" t="s">
        <v>7591</v>
      </c>
      <c r="E551" s="949" t="s">
        <v>3846</v>
      </c>
      <c r="F551" s="949"/>
      <c r="G551" s="949"/>
      <c r="H551" s="51" t="s">
        <v>5284</v>
      </c>
      <c r="I551" s="195" t="str">
        <f>IF(ISBLANK(H551),"",VLOOKUP(H551,tegevusalad!$A$7:$B$188,2,FALSE))</f>
        <v>Alus- ja põhihariduse kaudsed kulud</v>
      </c>
      <c r="K551" s="428" t="str">
        <f t="shared" si="58"/>
        <v>2234305000</v>
      </c>
      <c r="L551" s="1" t="str">
        <f t="shared" si="59"/>
        <v>Eelkutseõppe arendamine Tallinna Heleni Koolis</v>
      </c>
      <c r="M551" s="6" t="str">
        <f t="shared" si="60"/>
        <v>09210</v>
      </c>
    </row>
    <row r="552" spans="1:13" x14ac:dyDescent="0.2">
      <c r="B552" s="4" t="s">
        <v>4273</v>
      </c>
      <c r="E552" s="42" t="s">
        <v>4274</v>
      </c>
      <c r="F552" s="8"/>
      <c r="G552" s="8"/>
      <c r="H552" s="51" t="s">
        <v>5284</v>
      </c>
      <c r="I552" s="195" t="str">
        <f>IF(ISBLANK(H552),"",VLOOKUP(H552,tegevusalad!$A$7:$B$188,2,FALSE))</f>
        <v>Alus- ja põhihariduse kaudsed kulud</v>
      </c>
      <c r="K552" s="428" t="str">
        <f t="shared" si="58"/>
        <v>2234306000</v>
      </c>
      <c r="L552" s="1" t="str">
        <f t="shared" si="59"/>
        <v>AIREA</v>
      </c>
      <c r="M552" s="6" t="str">
        <f t="shared" si="60"/>
        <v>09210</v>
      </c>
    </row>
    <row r="553" spans="1:13" x14ac:dyDescent="0.2">
      <c r="B553" s="4" t="s">
        <v>993</v>
      </c>
      <c r="E553" s="42" t="s">
        <v>4829</v>
      </c>
      <c r="F553" s="8"/>
      <c r="G553" s="8"/>
      <c r="H553" s="284" t="s">
        <v>5284</v>
      </c>
      <c r="I553" s="195" t="str">
        <f>IF(ISBLANK(H553),"",VLOOKUP(H553,tegevusalad!$A$7:$B$188,2,FALSE))</f>
        <v>Alus- ja põhihariduse kaudsed kulud</v>
      </c>
      <c r="K553" s="428" t="str">
        <f t="shared" si="58"/>
        <v>2234307000</v>
      </c>
      <c r="L553" s="1" t="str">
        <f t="shared" si="59"/>
        <v>Õppenõustamiskeskus - INNOVE</v>
      </c>
      <c r="M553" s="6" t="str">
        <f t="shared" si="60"/>
        <v>09210</v>
      </c>
    </row>
    <row r="554" spans="1:13" x14ac:dyDescent="0.2">
      <c r="B554" s="4" t="s">
        <v>994</v>
      </c>
      <c r="E554" s="42" t="s">
        <v>330</v>
      </c>
      <c r="F554" s="8"/>
      <c r="G554" s="8"/>
      <c r="H554" s="46" t="s">
        <v>5282</v>
      </c>
      <c r="I554" s="195" t="str">
        <f>IF(ISBLANK(H554),"",VLOOKUP(H554,tegevusalad!$A$7:$B$188,2,FALSE))</f>
        <v>Muu haridus, sh hariduse haldus</v>
      </c>
      <c r="K554" s="428" t="str">
        <f t="shared" si="58"/>
        <v>2234308000</v>
      </c>
      <c r="L554" s="1" t="str">
        <f t="shared" si="59"/>
        <v>"Aktiivne ja turvaline koolipäev" - INTERREG IV A (ERDF)</v>
      </c>
      <c r="M554" s="6" t="str">
        <f t="shared" si="60"/>
        <v>09800</v>
      </c>
    </row>
    <row r="555" spans="1:13" ht="12.75" customHeight="1" x14ac:dyDescent="0.2">
      <c r="B555" s="4" t="s">
        <v>2323</v>
      </c>
      <c r="E555" s="42" t="s">
        <v>3757</v>
      </c>
      <c r="F555" s="42"/>
      <c r="G555" s="8"/>
      <c r="H555" s="46" t="s">
        <v>5282</v>
      </c>
      <c r="I555" s="195" t="str">
        <f>IF(ISBLANK(H555),"",VLOOKUP(H555,tegevusalad!$A$7:$B$188,2,FALSE))</f>
        <v>Muu haridus, sh hariduse haldus</v>
      </c>
      <c r="K555" s="428" t="str">
        <f t="shared" si="58"/>
        <v>2234309000</v>
      </c>
      <c r="L555" s="1" t="str">
        <f t="shared" si="59"/>
        <v>projekti „POLITICS – Collaborative Online Learning in „citizenship studies“ utilising Web2 tools“ raames õppematerjali “Kättpidi poliitikasse” autoriõiguse soetamiseks</v>
      </c>
      <c r="M555" s="6" t="str">
        <f t="shared" si="60"/>
        <v>09800</v>
      </c>
    </row>
    <row r="556" spans="1:13" x14ac:dyDescent="0.2">
      <c r="B556" s="4" t="s">
        <v>6244</v>
      </c>
      <c r="E556" s="42" t="s">
        <v>4537</v>
      </c>
      <c r="F556" s="8"/>
      <c r="G556" s="8"/>
      <c r="H556" s="46" t="s">
        <v>5282</v>
      </c>
      <c r="I556" s="195" t="str">
        <f>IF(ISBLANK(H556),"",VLOOKUP(H556,tegevusalad!$A$7:$B$188,2,FALSE))</f>
        <v>Muu haridus, sh hariduse haldus</v>
      </c>
      <c r="K556" s="428" t="str">
        <f t="shared" si="58"/>
        <v>2234310000</v>
      </c>
      <c r="L556" s="1" t="str">
        <f t="shared" si="59"/>
        <v>Haridusjuhtide professionaalsuse tõstmine</v>
      </c>
      <c r="M556" s="6" t="str">
        <f t="shared" si="60"/>
        <v>09800</v>
      </c>
    </row>
    <row r="557" spans="1:13" x14ac:dyDescent="0.2">
      <c r="B557" s="4" t="s">
        <v>3105</v>
      </c>
      <c r="E557" s="58" t="s">
        <v>3106</v>
      </c>
      <c r="F557" s="8"/>
      <c r="G557" s="8"/>
      <c r="H557" s="46" t="s">
        <v>5287</v>
      </c>
      <c r="I557" s="195" t="str">
        <f>IF(ISBLANK(H557),"",VLOOKUP(H557,tegevusalad!$A$7:$B$188,2,FALSE))</f>
        <v>Täiskasvanute gümnaasiumide kaudsed kulud</v>
      </c>
      <c r="K557" s="428" t="str">
        <f t="shared" si="58"/>
        <v>2234311000</v>
      </c>
      <c r="L557" s="1" t="str">
        <f t="shared" si="59"/>
        <v>E-õppemeetodid</v>
      </c>
      <c r="M557" s="6" t="str">
        <f t="shared" si="60"/>
        <v>09221</v>
      </c>
    </row>
    <row r="558" spans="1:13" x14ac:dyDescent="0.2">
      <c r="C558" s="4" t="s">
        <v>3107</v>
      </c>
      <c r="E558" s="42"/>
      <c r="F558" s="58" t="s">
        <v>2056</v>
      </c>
      <c r="G558" s="8"/>
      <c r="H558" s="46" t="s">
        <v>5287</v>
      </c>
      <c r="I558" s="195" t="str">
        <f>IF(ISBLANK(H558),"",VLOOKUP(H558,tegevusalad!$A$7:$B$188,2,FALSE))</f>
        <v>Täiskasvanute gümnaasiumide kaudsed kulud</v>
      </c>
      <c r="K558" s="428" t="str">
        <f t="shared" si="58"/>
        <v>2234311100</v>
      </c>
      <c r="L558" s="1" t="str">
        <f t="shared" si="59"/>
        <v>E-õppemeetodite rakendamine mittestatsionaarses õppes (VF)</v>
      </c>
      <c r="M558" s="6" t="str">
        <f t="shared" si="60"/>
        <v>09221</v>
      </c>
    </row>
    <row r="559" spans="1:13" x14ac:dyDescent="0.2">
      <c r="C559" s="4" t="s">
        <v>3108</v>
      </c>
      <c r="E559" s="42"/>
      <c r="F559" s="58" t="s">
        <v>2057</v>
      </c>
      <c r="G559" s="8"/>
      <c r="H559" s="46" t="s">
        <v>5287</v>
      </c>
      <c r="I559" s="195" t="str">
        <f>IF(ISBLANK(H559),"",VLOOKUP(H559,tegevusalad!$A$7:$B$188,2,FALSE))</f>
        <v>Täiskasvanute gümnaasiumide kaudsed kulud</v>
      </c>
      <c r="K559" s="428" t="str">
        <f t="shared" si="58"/>
        <v>2234311300</v>
      </c>
      <c r="L559" s="1" t="str">
        <f t="shared" si="59"/>
        <v>E-õppemeetodite rakendamine mittestatsionaarses õppes (KF)</v>
      </c>
      <c r="M559" s="6" t="str">
        <f t="shared" si="60"/>
        <v>09221</v>
      </c>
    </row>
    <row r="560" spans="1:13" x14ac:dyDescent="0.2">
      <c r="C560" s="4" t="s">
        <v>2055</v>
      </c>
      <c r="E560" s="42"/>
      <c r="F560" s="58" t="s">
        <v>2058</v>
      </c>
      <c r="G560" s="8"/>
      <c r="H560" s="46" t="s">
        <v>5287</v>
      </c>
      <c r="I560" s="195" t="str">
        <f>IF(ISBLANK(H560),"",VLOOKUP(H560,tegevusalad!$A$7:$B$188,2,FALSE))</f>
        <v>Täiskasvanute gümnaasiumide kaudsed kulud</v>
      </c>
      <c r="K560" s="428" t="str">
        <f t="shared" si="58"/>
        <v>2234311900</v>
      </c>
      <c r="L560" s="1" t="str">
        <f t="shared" si="59"/>
        <v>E-õppemeetodite rakendamine mittestatsionaarses õppes (jagamata)</v>
      </c>
      <c r="M560" s="6" t="str">
        <f t="shared" si="60"/>
        <v>09221</v>
      </c>
    </row>
    <row r="561" spans="1:13" ht="26.25" customHeight="1" x14ac:dyDescent="0.2">
      <c r="B561" s="4" t="s">
        <v>7330</v>
      </c>
      <c r="E561" s="949" t="s">
        <v>2239</v>
      </c>
      <c r="F561" s="949"/>
      <c r="G561" s="949"/>
      <c r="H561" s="46" t="s">
        <v>2240</v>
      </c>
      <c r="I561" s="195" t="str">
        <f>IF(ISBLANK(H561),"",VLOOKUP(H561,tegevusalad!$A$7:$B$188,2,FALSE))</f>
        <v>Teadus- ja arendustegevus hariduses</v>
      </c>
      <c r="K561" s="428" t="str">
        <f t="shared" si="58"/>
        <v>2234312000</v>
      </c>
      <c r="L561" s="1" t="str">
        <f t="shared" si="59"/>
        <v>E-matemaatika: matemaatika kompetentsuse parendamine uute õppemeetodite ja IKT abil</v>
      </c>
      <c r="M561" s="6" t="str">
        <f t="shared" si="60"/>
        <v>09700</v>
      </c>
    </row>
    <row r="562" spans="1:13" ht="26.25" customHeight="1" x14ac:dyDescent="0.2">
      <c r="B562" s="4" t="s">
        <v>3756</v>
      </c>
      <c r="E562" s="966" t="s">
        <v>3679</v>
      </c>
      <c r="F562" s="966"/>
      <c r="G562" s="966"/>
      <c r="H562" s="46" t="s">
        <v>5282</v>
      </c>
      <c r="I562" s="195" t="str">
        <f>IF(ISBLANK(H562),"",VLOOKUP(H562,tegevusalad!$A$7:$B$188,2,FALSE))</f>
        <v>Muu haridus, sh hariduse haldus</v>
      </c>
      <c r="K562" s="428" t="str">
        <f t="shared" si="58"/>
        <v>2234313000</v>
      </c>
      <c r="L562" s="1" t="str">
        <f t="shared" si="59"/>
        <v>Nordplus programmi prj "Creativity and recycling - let`s make art together!"</v>
      </c>
      <c r="M562" s="6" t="str">
        <f t="shared" si="60"/>
        <v>09800</v>
      </c>
    </row>
    <row r="563" spans="1:13" x14ac:dyDescent="0.2">
      <c r="A563" s="6"/>
      <c r="B563" s="4" t="s">
        <v>3913</v>
      </c>
      <c r="C563" s="6"/>
      <c r="D563" s="6"/>
      <c r="E563" s="949" t="s">
        <v>3914</v>
      </c>
      <c r="F563" s="949"/>
      <c r="G563" s="949"/>
      <c r="H563" s="46" t="s">
        <v>5282</v>
      </c>
      <c r="I563" s="195" t="str">
        <f>IF(ISBLANK(H563),"",VLOOKUP(H563,tegevusalad!$A$7:$B$188,2,FALSE))</f>
        <v>Muu haridus, sh hariduse haldus</v>
      </c>
      <c r="K563" s="428" t="str">
        <f t="shared" si="58"/>
        <v>2234315000</v>
      </c>
      <c r="L563" s="1" t="str">
        <f t="shared" si="59"/>
        <v>Nordplus programmi välisprojekt „Crossing Nordic Borders in Entrepreeurship Education“</v>
      </c>
      <c r="M563" s="6" t="str">
        <f t="shared" si="60"/>
        <v>09800</v>
      </c>
    </row>
    <row r="564" spans="1:13" x14ac:dyDescent="0.2">
      <c r="A564" s="6"/>
      <c r="B564" s="4" t="s">
        <v>6218</v>
      </c>
      <c r="C564" s="9"/>
      <c r="D564" s="9"/>
      <c r="E564" s="949" t="s">
        <v>6219</v>
      </c>
      <c r="F564" s="949"/>
      <c r="G564" s="949"/>
      <c r="H564" s="46" t="s">
        <v>5282</v>
      </c>
      <c r="I564" s="195" t="str">
        <f>IF(ISBLANK(H564),"",VLOOKUP(H564,tegevusalad!$A$7:$B$188,2,FALSE))</f>
        <v>Muu haridus, sh hariduse haldus</v>
      </c>
      <c r="K564" s="428" t="str">
        <f t="shared" si="58"/>
        <v>2234316000</v>
      </c>
      <c r="L564" s="1" t="str">
        <f t="shared" si="59"/>
        <v>ELOS: Quality review &amp; recognition at policy level</v>
      </c>
      <c r="M564" s="6" t="str">
        <f t="shared" si="60"/>
        <v>09800</v>
      </c>
    </row>
    <row r="565" spans="1:13" x14ac:dyDescent="0.2">
      <c r="A565" s="6"/>
      <c r="B565" s="4" t="s">
        <v>8227</v>
      </c>
      <c r="C565" s="9"/>
      <c r="D565" s="9"/>
      <c r="E565" s="949" t="s">
        <v>8228</v>
      </c>
      <c r="F565" s="949"/>
      <c r="G565" s="949"/>
      <c r="H565" s="148" t="s">
        <v>5282</v>
      </c>
      <c r="I565" s="195" t="str">
        <f>IF(ISBLANK(H565),"",VLOOKUP(H565,tegevusalad!$A$7:$B$188,2,FALSE))</f>
        <v>Muu haridus, sh hariduse haldus</v>
      </c>
      <c r="K565" s="428" t="str">
        <f t="shared" si="58"/>
        <v>2234317000</v>
      </c>
      <c r="L565" s="1" t="str">
        <f t="shared" si="59"/>
        <v>Lapsevanemate kaasamine koolist väljalangemise ennetamiseks - PREVENT</v>
      </c>
      <c r="M565" s="6" t="str">
        <f t="shared" si="60"/>
        <v>09800</v>
      </c>
    </row>
    <row r="566" spans="1:13" x14ac:dyDescent="0.2">
      <c r="A566" s="6"/>
      <c r="B566" s="4" t="s">
        <v>8331</v>
      </c>
      <c r="C566" s="9"/>
      <c r="D566" s="9"/>
      <c r="E566" s="949" t="s">
        <v>8332</v>
      </c>
      <c r="F566" s="949"/>
      <c r="G566" s="949"/>
      <c r="H566" s="148" t="s">
        <v>5282</v>
      </c>
      <c r="I566" s="195" t="str">
        <f>IF(ISBLANK(H566),"",VLOOKUP(H566,tegevusalad!$A$7:$B$188,2,FALSE))</f>
        <v>Muu haridus, sh hariduse haldus</v>
      </c>
      <c r="K566" s="428" t="str">
        <f t="shared" si="58"/>
        <v>2234318000</v>
      </c>
      <c r="L566" s="1" t="str">
        <f t="shared" si="59"/>
        <v>Nordplus programmi välisprojekt „Crossing Nordic borders in entrepreneurship education II“</v>
      </c>
      <c r="M566" s="6" t="str">
        <f t="shared" si="60"/>
        <v>09800</v>
      </c>
    </row>
    <row r="567" spans="1:13" ht="36" customHeight="1" x14ac:dyDescent="0.2">
      <c r="A567" s="6"/>
      <c r="B567" s="420" t="s">
        <v>8622</v>
      </c>
      <c r="C567" s="9"/>
      <c r="D567" s="9"/>
      <c r="E567" s="962" t="s">
        <v>8623</v>
      </c>
      <c r="F567" s="962"/>
      <c r="G567" s="962"/>
      <c r="H567" s="421" t="s">
        <v>5282</v>
      </c>
      <c r="I567" s="195" t="str">
        <f>IF(ISBLANK(H567),"",VLOOKUP(H567,tegevusalad!$A$7:$B$188,2,FALSE))</f>
        <v>Muu haridus, sh hariduse haldus</v>
      </c>
      <c r="K567" s="428" t="str">
        <f t="shared" si="58"/>
        <v>2234320000</v>
      </c>
      <c r="L567" s="1" t="str">
        <f t="shared" si="59"/>
        <v xml:space="preserve">Kooli õppeprotsessi arendamine koostöös kogukonnaga
(Improving attainment by community engagement in the learning process - ICE)
</v>
      </c>
      <c r="M567" s="6" t="str">
        <f t="shared" si="60"/>
        <v>09800</v>
      </c>
    </row>
    <row r="568" spans="1:13" ht="36" customHeight="1" x14ac:dyDescent="0.2">
      <c r="A568" s="6"/>
      <c r="B568" s="420" t="s">
        <v>10854</v>
      </c>
      <c r="C568" s="9"/>
      <c r="D568" s="9"/>
      <c r="E568" s="962" t="s">
        <v>10855</v>
      </c>
      <c r="F568" s="962"/>
      <c r="G568" s="962"/>
      <c r="H568" s="421" t="s">
        <v>5282</v>
      </c>
      <c r="I568" s="195" t="str">
        <f>IF(ISBLANK(H568),"",VLOOKUP(H568,tegevusalad!$A$7:$B$188,2,FALSE))</f>
        <v>Muu haridus, sh hariduse haldus</v>
      </c>
      <c r="K568" s="428" t="str">
        <f t="shared" ref="K568" si="61">SUBSTITUTE(A568," ","")&amp;SUBSTITUTE(B568," ","")&amp;SUBSTITUTE(C568," ","")</f>
        <v>2234321000</v>
      </c>
      <c r="L568" s="1" t="str">
        <f t="shared" ref="L568" si="62">D568&amp;E568&amp;F568&amp;G568</f>
        <v xml:space="preserve">Välisrahastusega projekt "GeniUS mudeli rakendamine haridusasutuste juhtide arendamisel" </v>
      </c>
      <c r="M568" s="6" t="str">
        <f t="shared" si="60"/>
        <v>09800</v>
      </c>
    </row>
    <row r="569" spans="1:13" ht="36" customHeight="1" x14ac:dyDescent="0.2">
      <c r="A569" s="6"/>
      <c r="B569" s="420" t="s">
        <v>9643</v>
      </c>
      <c r="C569" s="9"/>
      <c r="D569" s="9"/>
      <c r="E569" s="962" t="s">
        <v>9644</v>
      </c>
      <c r="F569" s="962"/>
      <c r="G569" s="962"/>
      <c r="H569" s="421" t="s">
        <v>5282</v>
      </c>
      <c r="I569" s="195" t="str">
        <f>IF(ISBLANK(H569),"",VLOOKUP(H569,tegevusalad!$A$7:$B$188,2,FALSE))</f>
        <v>Muu haridus, sh hariduse haldus</v>
      </c>
      <c r="K569" s="428" t="str">
        <f t="shared" si="58"/>
        <v>2234322000</v>
      </c>
      <c r="L569" s="1" t="str">
        <f t="shared" si="59"/>
        <v>Nordplus programmi välisprojekt "Partnership: traditions and history through combined learning"</v>
      </c>
      <c r="M569" s="6" t="str">
        <f>IF(ISBLANK(H569),M568,H569)</f>
        <v>09800</v>
      </c>
    </row>
    <row r="570" spans="1:13" ht="36" customHeight="1" x14ac:dyDescent="0.2">
      <c r="A570" s="6"/>
      <c r="B570" s="420" t="s">
        <v>10072</v>
      </c>
      <c r="C570" s="9"/>
      <c r="D570" s="9"/>
      <c r="E570" s="420" t="s">
        <v>10068</v>
      </c>
      <c r="F570" s="420"/>
      <c r="G570" s="420"/>
      <c r="H570" s="421" t="s">
        <v>5282</v>
      </c>
      <c r="I570" s="195" t="str">
        <f>IF(ISBLANK(H570),"",VLOOKUP(H570,tegevusalad!$A$7:$B$188,2,FALSE))</f>
        <v>Muu haridus, sh hariduse haldus</v>
      </c>
      <c r="K570" s="428" t="str">
        <f t="shared" si="58"/>
        <v>2234323000</v>
      </c>
      <c r="L570" s="1" t="str">
        <f t="shared" si="59"/>
        <v>projekt "Outdoor education with The Winnie Pooh in the 100 acre wood"</v>
      </c>
      <c r="M570" s="6" t="str">
        <f t="shared" si="60"/>
        <v>09800</v>
      </c>
    </row>
    <row r="571" spans="1:13" ht="36" customHeight="1" x14ac:dyDescent="0.2">
      <c r="A571" s="6"/>
      <c r="B571" s="420" t="s">
        <v>10217</v>
      </c>
      <c r="C571" s="9"/>
      <c r="D571" s="9"/>
      <c r="E571" s="420" t="s">
        <v>10783</v>
      </c>
      <c r="F571" s="420"/>
      <c r="G571" s="420"/>
      <c r="H571" s="421" t="s">
        <v>5282</v>
      </c>
      <c r="I571" s="195" t="str">
        <f>IF(ISBLANK(H571),"",VLOOKUP(H571,tegevusalad!$A$7:$B$188,2,FALSE))</f>
        <v>Muu haridus, sh hariduse haldus</v>
      </c>
      <c r="K571" s="428" t="str">
        <f t="shared" si="58"/>
        <v>2234324000</v>
      </c>
      <c r="L571" s="1" t="str">
        <f t="shared" si="59"/>
        <v>Nordplus programmi välisprojekt  "Primary students experiment, observe, investigate and create"</v>
      </c>
      <c r="M571" s="6" t="str">
        <f t="shared" si="60"/>
        <v>09800</v>
      </c>
    </row>
    <row r="572" spans="1:13" ht="36" customHeight="1" x14ac:dyDescent="0.2">
      <c r="A572" s="6"/>
      <c r="B572" s="420" t="s">
        <v>10682</v>
      </c>
      <c r="C572" s="9"/>
      <c r="D572" s="9"/>
      <c r="E572" s="420" t="s">
        <v>10784</v>
      </c>
      <c r="F572" s="420"/>
      <c r="G572" s="420"/>
      <c r="H572" s="421" t="s">
        <v>5282</v>
      </c>
      <c r="I572" s="195" t="str">
        <f>IF(ISBLANK(H572),"",VLOOKUP(H572,tegevusalad!$A$7:$B$188,2,FALSE))</f>
        <v>Muu haridus, sh hariduse haldus</v>
      </c>
      <c r="K572" s="428" t="str">
        <f t="shared" si="58"/>
        <v>2234325000</v>
      </c>
      <c r="L572" s="1" t="str">
        <f t="shared" si="59"/>
        <v>Nordplus programmi välisprojekt  "Building language bridges"</v>
      </c>
      <c r="M572" s="6" t="str">
        <f t="shared" si="60"/>
        <v>09800</v>
      </c>
    </row>
    <row r="573" spans="1:13" ht="36" customHeight="1" x14ac:dyDescent="0.2">
      <c r="A573" s="6"/>
      <c r="B573" s="420" t="s">
        <v>10781</v>
      </c>
      <c r="C573" s="9"/>
      <c r="D573" s="9"/>
      <c r="E573" s="420" t="s">
        <v>10782</v>
      </c>
      <c r="F573" s="420"/>
      <c r="G573" s="420"/>
      <c r="H573" s="421" t="s">
        <v>5282</v>
      </c>
      <c r="I573" s="195" t="str">
        <f>IF(ISBLANK(H573),"",VLOOKUP(H573,tegevusalad!$A$7:$B$188,2,FALSE))</f>
        <v>Muu haridus, sh hariduse haldus</v>
      </c>
      <c r="K573" s="428" t="str">
        <f t="shared" si="58"/>
        <v>2234326000</v>
      </c>
      <c r="L573" s="1" t="str">
        <f t="shared" si="59"/>
        <v>Nordplus programmi välisprojekt  "I Live in a Global Village"</v>
      </c>
      <c r="M573" s="6" t="str">
        <f t="shared" si="60"/>
        <v>09800</v>
      </c>
    </row>
    <row r="574" spans="1:13" ht="36" customHeight="1" x14ac:dyDescent="0.2">
      <c r="A574" s="6"/>
      <c r="B574" s="420" t="s">
        <v>11072</v>
      </c>
      <c r="C574" s="9"/>
      <c r="D574" s="9"/>
      <c r="E574" s="974" t="s">
        <v>11073</v>
      </c>
      <c r="F574" s="975"/>
      <c r="G574" s="975"/>
      <c r="H574" s="421" t="s">
        <v>5282</v>
      </c>
      <c r="I574" s="195" t="str">
        <f>IF(ISBLANK(H574),"",VLOOKUP(H574,tegevusalad!$A$7:$B$188,2,FALSE))</f>
        <v>Muu haridus, sh hariduse haldus</v>
      </c>
      <c r="K574" s="428" t="str">
        <f t="shared" si="58"/>
        <v>2234327000</v>
      </c>
      <c r="L574" s="776" t="str">
        <f t="shared" si="59"/>
        <v>Välisrahastusega projekt  "Improving Teaching Methods for Europe"</v>
      </c>
      <c r="M574" s="6" t="str">
        <f t="shared" si="60"/>
        <v>09800</v>
      </c>
    </row>
    <row r="575" spans="1:13" ht="36" customHeight="1" x14ac:dyDescent="0.2">
      <c r="A575" s="6"/>
      <c r="B575" s="420" t="s">
        <v>11524</v>
      </c>
      <c r="C575" s="9"/>
      <c r="D575" s="9"/>
      <c r="E575" s="974" t="s">
        <v>11525</v>
      </c>
      <c r="F575" s="975"/>
      <c r="G575" s="975"/>
      <c r="H575" s="421" t="s">
        <v>5282</v>
      </c>
      <c r="I575" s="195" t="str">
        <f>IF(ISBLANK(H575),"",VLOOKUP(H575,tegevusalad!$A$7:$B$188,2,FALSE))</f>
        <v>Muu haridus, sh hariduse haldus</v>
      </c>
      <c r="K575" s="428" t="str">
        <f t="shared" si="58"/>
        <v>2234328000</v>
      </c>
      <c r="L575" s="776" t="str">
        <f t="shared" si="59"/>
        <v>Nordplus programmi välisprojekt "Tallinn-Lahti Music Bridge"</v>
      </c>
      <c r="M575" s="6" t="str">
        <f t="shared" si="60"/>
        <v>09800</v>
      </c>
    </row>
    <row r="576" spans="1:13" ht="36" customHeight="1" x14ac:dyDescent="0.2">
      <c r="A576" s="6"/>
      <c r="B576" s="420" t="s">
        <v>11836</v>
      </c>
      <c r="C576" s="9"/>
      <c r="D576" s="9"/>
      <c r="E576" s="974" t="s">
        <v>11837</v>
      </c>
      <c r="F576" s="975"/>
      <c r="G576" s="975"/>
      <c r="H576" s="421" t="s">
        <v>5282</v>
      </c>
      <c r="I576" s="195" t="str">
        <f>IF(ISBLANK(H576),"",VLOOKUP(H576,tegevusalad!$A$7:$B$188,2,FALSE))</f>
        <v>Muu haridus, sh hariduse haldus</v>
      </c>
      <c r="K576" s="428" t="str">
        <f t="shared" si="58"/>
        <v>2234329000</v>
      </c>
      <c r="L576" s="776" t="str">
        <f t="shared" si="59"/>
        <v>Nordplus programmi välisprojekt "Children health improvement by integrating 5 elements of S. Kneipp philosophy: water, movement, herbs, emotion, helthy diet"</v>
      </c>
      <c r="M576" s="6" t="str">
        <f t="shared" si="60"/>
        <v>09800</v>
      </c>
    </row>
    <row r="577" spans="1:13" ht="36" customHeight="1" x14ac:dyDescent="0.2">
      <c r="A577" s="6"/>
      <c r="B577" s="420" t="s">
        <v>11865</v>
      </c>
      <c r="C577" s="9"/>
      <c r="D577" s="9"/>
      <c r="E577" s="974" t="s">
        <v>11862</v>
      </c>
      <c r="F577" s="975"/>
      <c r="G577" s="975"/>
      <c r="H577" s="421" t="s">
        <v>5283</v>
      </c>
      <c r="I577" s="195" t="str">
        <f>IF(ISBLANK(H577),"",VLOOKUP(H577,tegevusalad!$A$7:$B$188,2,FALSE))</f>
        <v xml:space="preserve">Alusharidus </v>
      </c>
      <c r="K577" s="428" t="str">
        <f t="shared" si="58"/>
        <v>2234335000</v>
      </c>
      <c r="L577" s="776" t="str">
        <f t="shared" si="59"/>
        <v>Eriilmeliste lapsehoiukohtade loomine Tallinna linna lasteasutustes</v>
      </c>
      <c r="M577" s="6" t="str">
        <f t="shared" si="60"/>
        <v>09110</v>
      </c>
    </row>
    <row r="578" spans="1:13" ht="36" customHeight="1" x14ac:dyDescent="0.2">
      <c r="A578" s="6"/>
      <c r="B578" s="420" t="s">
        <v>11907</v>
      </c>
      <c r="C578" s="9"/>
      <c r="D578" s="9"/>
      <c r="E578" s="974" t="s">
        <v>11908</v>
      </c>
      <c r="F578" s="975"/>
      <c r="G578" s="975"/>
      <c r="H578" s="421" t="s">
        <v>5282</v>
      </c>
      <c r="I578" s="195" t="str">
        <f>IF(ISBLANK(H578),"",VLOOKUP(H578,tegevusalad!$A$7:$B$188,2,FALSE))</f>
        <v>Muu haridus, sh hariduse haldus</v>
      </c>
      <c r="K578" s="428" t="str">
        <f t="shared" si="58"/>
        <v>2234336000</v>
      </c>
      <c r="L578" s="776" t="str">
        <f t="shared" si="59"/>
        <v>Välisrahastusega projekt  "Active, Attractive And Interactive eU Mathematics"</v>
      </c>
      <c r="M578" s="6" t="str">
        <f t="shared" si="60"/>
        <v>09800</v>
      </c>
    </row>
    <row r="579" spans="1:13" ht="36" customHeight="1" x14ac:dyDescent="0.2">
      <c r="A579" s="6"/>
      <c r="B579" s="420" t="s">
        <v>12002</v>
      </c>
      <c r="C579" s="9"/>
      <c r="D579" s="9"/>
      <c r="E579" s="974" t="s">
        <v>12003</v>
      </c>
      <c r="F579" s="975"/>
      <c r="G579" s="975"/>
      <c r="H579" s="421" t="s">
        <v>5282</v>
      </c>
      <c r="I579" s="195" t="str">
        <f>IF(ISBLANK(H579),"",VLOOKUP(H579,tegevusalad!$A$7:$B$188,2,FALSE))</f>
        <v>Muu haridus, sh hariduse haldus</v>
      </c>
      <c r="K579" s="428" t="str">
        <f t="shared" si="58"/>
        <v>2234337000</v>
      </c>
      <c r="L579" s="776" t="str">
        <f t="shared" si="59"/>
        <v>Õpilasvahetus Norra (Fagerlia Videregaende Skole)</v>
      </c>
      <c r="M579" s="6" t="str">
        <f t="shared" si="60"/>
        <v>09800</v>
      </c>
    </row>
    <row r="580" spans="1:13" ht="15.75" x14ac:dyDescent="0.25">
      <c r="A580" s="6"/>
      <c r="B580" s="154"/>
      <c r="C580" s="6"/>
      <c r="D580" s="6"/>
      <c r="E580" s="249"/>
      <c r="F580" s="6"/>
      <c r="G580" s="6"/>
      <c r="I580" s="195" t="str">
        <f>IF(ISBLANK(H580),"",VLOOKUP(H580,tegevusalad!$A$7:$B$188,2,FALSE))</f>
        <v/>
      </c>
      <c r="K580" s="428" t="str">
        <f t="shared" si="58"/>
        <v/>
      </c>
      <c r="L580" s="1" t="str">
        <f t="shared" si="59"/>
        <v/>
      </c>
    </row>
    <row r="581" spans="1:13" x14ac:dyDescent="0.2">
      <c r="A581" s="3" t="s">
        <v>5617</v>
      </c>
      <c r="B581" s="3"/>
      <c r="C581" s="3"/>
      <c r="D581" s="3" t="s">
        <v>5618</v>
      </c>
      <c r="E581" s="3"/>
      <c r="F581" s="14"/>
      <c r="G581" s="14"/>
      <c r="I581" s="195" t="str">
        <f>IF(ISBLANK(H581),"",VLOOKUP(H581,tegevusalad!$A$7:$B$188,2,FALSE))</f>
        <v/>
      </c>
      <c r="K581" s="428" t="str">
        <f t="shared" si="58"/>
        <v>2250000000</v>
      </c>
      <c r="L581" s="1" t="str">
        <f t="shared" si="59"/>
        <v>KULTUUR</v>
      </c>
    </row>
    <row r="582" spans="1:13" x14ac:dyDescent="0.2">
      <c r="A582" s="14"/>
      <c r="B582" s="14"/>
      <c r="C582" s="14"/>
      <c r="D582" s="14"/>
      <c r="E582" s="14"/>
      <c r="F582" s="14"/>
      <c r="G582" s="14"/>
      <c r="I582" s="195" t="str">
        <f>IF(ISBLANK(H582),"",VLOOKUP(H582,tegevusalad!$A$7:$B$188,2,FALSE))</f>
        <v/>
      </c>
      <c r="K582" s="428" t="str">
        <f t="shared" si="58"/>
        <v/>
      </c>
      <c r="L582" s="1" t="str">
        <f t="shared" si="59"/>
        <v/>
      </c>
    </row>
    <row r="583" spans="1:13" x14ac:dyDescent="0.2">
      <c r="A583" s="14" t="s">
        <v>5619</v>
      </c>
      <c r="B583" s="14"/>
      <c r="C583" s="14"/>
      <c r="D583" s="14" t="s">
        <v>245</v>
      </c>
      <c r="E583" s="14"/>
      <c r="F583" s="14"/>
      <c r="G583" s="14"/>
      <c r="I583" s="195" t="str">
        <f>IF(ISBLANK(H583),"",VLOOKUP(H583,tegevusalad!$A$7:$B$188,2,FALSE))</f>
        <v/>
      </c>
      <c r="K583" s="428" t="str">
        <f t="shared" si="58"/>
        <v>2250100000</v>
      </c>
      <c r="L583" s="1" t="str">
        <f t="shared" si="59"/>
        <v>Kultuuriväärtuste Amet</v>
      </c>
    </row>
    <row r="584" spans="1:13" x14ac:dyDescent="0.2">
      <c r="A584" s="14"/>
      <c r="B584" s="14" t="s">
        <v>4821</v>
      </c>
      <c r="C584" s="14"/>
      <c r="D584" s="14"/>
      <c r="E584" s="14" t="s">
        <v>245</v>
      </c>
      <c r="F584" s="14"/>
      <c r="G584" s="14"/>
      <c r="H584" s="51" t="s">
        <v>7533</v>
      </c>
      <c r="I584" s="195" t="str">
        <f>IF(ISBLANK(H584),"",VLOOKUP(H584,tegevusalad!$A$7:$B$188,2,FALSE))</f>
        <v>Muu vaba aeg, kultuur, religioon, sh haldus</v>
      </c>
      <c r="K584" s="428" t="str">
        <f t="shared" si="58"/>
        <v>2250101000</v>
      </c>
      <c r="L584" s="1" t="str">
        <f t="shared" si="59"/>
        <v>Kultuuriväärtuste Amet</v>
      </c>
      <c r="M584" s="6" t="str">
        <f t="shared" si="60"/>
        <v>08600</v>
      </c>
    </row>
    <row r="585" spans="1:13" x14ac:dyDescent="0.2">
      <c r="A585" s="14"/>
      <c r="B585" s="14"/>
      <c r="C585" s="14"/>
      <c r="D585" s="14"/>
      <c r="E585" s="14"/>
      <c r="F585" s="14"/>
      <c r="G585" s="14"/>
      <c r="H585" s="51"/>
      <c r="I585" s="195" t="str">
        <f>IF(ISBLANK(H585),"",VLOOKUP(H585,tegevusalad!$A$7:$B$188,2,FALSE))</f>
        <v/>
      </c>
      <c r="K585" s="428" t="str">
        <f t="shared" si="58"/>
        <v/>
      </c>
      <c r="L585" s="1" t="str">
        <f t="shared" si="59"/>
        <v/>
      </c>
    </row>
    <row r="586" spans="1:13" x14ac:dyDescent="0.2">
      <c r="A586" s="38" t="s">
        <v>883</v>
      </c>
      <c r="B586" s="38"/>
      <c r="C586" s="38"/>
      <c r="D586" s="38" t="s">
        <v>4</v>
      </c>
      <c r="E586" s="38"/>
      <c r="F586" s="38"/>
      <c r="G586" s="38"/>
      <c r="H586" s="450" t="s">
        <v>927</v>
      </c>
      <c r="I586" s="205" t="str">
        <f>IF(ISBLANK(H586),"",VLOOKUP(H586,tegevusalad!$A$7:$B$188,2,FALSE))</f>
        <v>Kultuuriüritused</v>
      </c>
      <c r="J586" s="507"/>
      <c r="K586" s="508" t="str">
        <f t="shared" si="58"/>
        <v>2250400000</v>
      </c>
      <c r="L586" s="1" t="str">
        <f t="shared" si="59"/>
        <v>Ülelinnalised kultuuriüritused</v>
      </c>
      <c r="M586" s="6" t="str">
        <f t="shared" si="60"/>
        <v>08208</v>
      </c>
    </row>
    <row r="587" spans="1:13" x14ac:dyDescent="0.2">
      <c r="A587" s="14"/>
      <c r="B587" s="14" t="s">
        <v>6584</v>
      </c>
      <c r="C587" s="14"/>
      <c r="D587" s="14"/>
      <c r="E587" s="14" t="s">
        <v>6585</v>
      </c>
      <c r="F587" s="14"/>
      <c r="G587" s="14"/>
      <c r="I587" s="195" t="str">
        <f>IF(ISBLANK(H587),"",VLOOKUP(H587,tegevusalad!$A$7:$B$188,2,FALSE))</f>
        <v/>
      </c>
      <c r="K587" s="428" t="str">
        <f t="shared" si="58"/>
        <v>2250401000</v>
      </c>
      <c r="L587" s="1" t="str">
        <f t="shared" si="59"/>
        <v>Tallinna Päev</v>
      </c>
      <c r="M587" s="6" t="str">
        <f t="shared" si="60"/>
        <v>08208</v>
      </c>
    </row>
    <row r="588" spans="1:13" x14ac:dyDescent="0.2">
      <c r="A588" s="14"/>
      <c r="B588" s="14"/>
      <c r="C588" s="14" t="s">
        <v>6206</v>
      </c>
      <c r="D588" s="14"/>
      <c r="E588" s="14"/>
      <c r="F588" s="14" t="s">
        <v>6586</v>
      </c>
      <c r="G588" s="14"/>
      <c r="I588" s="195" t="str">
        <f>IF(ISBLANK(H588),"",VLOOKUP(H588,tegevusalad!$A$7:$B$188,2,FALSE))</f>
        <v/>
      </c>
      <c r="K588" s="428" t="str">
        <f t="shared" si="58"/>
        <v>2250401110</v>
      </c>
      <c r="L588" s="1" t="str">
        <f t="shared" si="59"/>
        <v>Tallinna Päeva raames laste lauluvõistlus</v>
      </c>
      <c r="M588" s="6" t="str">
        <f t="shared" si="60"/>
        <v>08208</v>
      </c>
    </row>
    <row r="589" spans="1:13" x14ac:dyDescent="0.2">
      <c r="A589" s="14"/>
      <c r="B589" s="14"/>
      <c r="C589" s="14" t="s">
        <v>1194</v>
      </c>
      <c r="D589" s="14"/>
      <c r="E589" s="14"/>
      <c r="F589" s="14" t="s">
        <v>7015</v>
      </c>
      <c r="G589" s="14"/>
      <c r="I589" s="195" t="str">
        <f>IF(ISBLANK(H589),"",VLOOKUP(H589,tegevusalad!$A$7:$B$188,2,FALSE))</f>
        <v/>
      </c>
      <c r="K589" s="428" t="str">
        <f t="shared" si="58"/>
        <v>2250401990</v>
      </c>
      <c r="L589" s="1" t="str">
        <f t="shared" si="59"/>
        <v>Tallinna Päev - jaotamata</v>
      </c>
      <c r="M589" s="6" t="str">
        <f t="shared" si="60"/>
        <v>08208</v>
      </c>
    </row>
    <row r="590" spans="1:13" x14ac:dyDescent="0.2">
      <c r="A590" s="14"/>
      <c r="B590" s="15" t="s">
        <v>9286</v>
      </c>
      <c r="C590" s="14"/>
      <c r="D590" s="14"/>
      <c r="E590" s="14" t="s">
        <v>9285</v>
      </c>
      <c r="F590" s="14"/>
      <c r="G590" s="14"/>
      <c r="K590" s="428" t="str">
        <f t="shared" ref="K590:K591" si="63">SUBSTITUTE(A590," ","")&amp;SUBSTITUTE(B590," ","")&amp;SUBSTITUTE(C590," ","")</f>
        <v>2250405000</v>
      </c>
      <c r="L590" s="1" t="str">
        <f t="shared" ref="L590:L591" si="64">D590&amp;E590&amp;F590&amp;G590</f>
        <v>Laulu- ja tantsupidu                                                                            </v>
      </c>
      <c r="M590" s="6" t="str">
        <f t="shared" ref="M590:M591" si="65">IF(ISBLANK(H590),M589,H590)</f>
        <v>08208</v>
      </c>
    </row>
    <row r="591" spans="1:13" x14ac:dyDescent="0.2">
      <c r="A591" s="14"/>
      <c r="B591" s="15"/>
      <c r="C591" s="15" t="s">
        <v>9284</v>
      </c>
      <c r="D591" s="14"/>
      <c r="E591" s="14"/>
      <c r="F591" s="15" t="s">
        <v>9287</v>
      </c>
      <c r="G591" s="14"/>
      <c r="K591" s="428" t="str">
        <f t="shared" si="63"/>
        <v>2250405990</v>
      </c>
      <c r="L591" s="1" t="str">
        <f t="shared" si="64"/>
        <v>Laulu- ja tantsupidu jaotamata                                                                         </v>
      </c>
      <c r="M591" s="6" t="str">
        <f t="shared" si="65"/>
        <v>08208</v>
      </c>
    </row>
    <row r="592" spans="1:13" x14ac:dyDescent="0.2">
      <c r="A592" s="14"/>
      <c r="B592" s="14" t="s">
        <v>4308</v>
      </c>
      <c r="C592" s="14"/>
      <c r="D592" s="14"/>
      <c r="E592" s="14" t="s">
        <v>4236</v>
      </c>
      <c r="F592" s="14"/>
      <c r="G592" s="14"/>
      <c r="H592" s="46" t="s">
        <v>927</v>
      </c>
      <c r="I592" s="195" t="str">
        <f>IF(ISBLANK(H592),"",VLOOKUP(H592,tegevusalad!$A$7:$B$188,2,FALSE))</f>
        <v>Kultuuriüritused</v>
      </c>
      <c r="K592" s="428" t="str">
        <f t="shared" si="58"/>
        <v>2250406000</v>
      </c>
      <c r="L592" s="1" t="str">
        <f t="shared" si="59"/>
        <v>Balti keti aastapäev</v>
      </c>
      <c r="M592" s="6" t="str">
        <f>IF(ISBLANK(H592),M589,H592)</f>
        <v>08208</v>
      </c>
    </row>
    <row r="593" spans="1:13" x14ac:dyDescent="0.2">
      <c r="A593" s="14"/>
      <c r="B593" s="14" t="s">
        <v>6452</v>
      </c>
      <c r="C593" s="14"/>
      <c r="D593" s="14"/>
      <c r="E593" s="14" t="s">
        <v>6943</v>
      </c>
      <c r="F593" s="14"/>
      <c r="G593" s="14"/>
      <c r="I593" s="195" t="str">
        <f>IF(ISBLANK(H593),"",VLOOKUP(H593,tegevusalad!$A$7:$B$188,2,FALSE))</f>
        <v/>
      </c>
      <c r="K593" s="428" t="str">
        <f t="shared" si="58"/>
        <v>2250408000</v>
      </c>
      <c r="L593" s="1" t="str">
        <f t="shared" si="59"/>
        <v>Eesti Rahvusliku Sõltumatuse Partei 20. aastapäeva tähistamine</v>
      </c>
      <c r="M593" s="6" t="str">
        <f t="shared" si="60"/>
        <v>08208</v>
      </c>
    </row>
    <row r="594" spans="1:13" x14ac:dyDescent="0.2">
      <c r="A594" s="14"/>
      <c r="B594" s="14" t="s">
        <v>4041</v>
      </c>
      <c r="C594" s="14"/>
      <c r="D594" s="14"/>
      <c r="E594" s="14" t="s">
        <v>3000</v>
      </c>
      <c r="F594" s="14"/>
      <c r="G594" s="14"/>
      <c r="I594" s="195" t="str">
        <f>IF(ISBLANK(H594),"",VLOOKUP(H594,tegevusalad!$A$7:$B$188,2,FALSE))</f>
        <v/>
      </c>
      <c r="K594" s="428" t="str">
        <f t="shared" si="58"/>
        <v>2250409000</v>
      </c>
      <c r="L594" s="1" t="str">
        <f t="shared" si="59"/>
        <v>Rahvarinde aastapäev</v>
      </c>
      <c r="M594" s="6" t="str">
        <f t="shared" si="60"/>
        <v>08208</v>
      </c>
    </row>
    <row r="595" spans="1:13" x14ac:dyDescent="0.2">
      <c r="A595" s="14"/>
      <c r="B595" s="14" t="s">
        <v>3001</v>
      </c>
      <c r="C595" s="15"/>
      <c r="D595" s="15"/>
      <c r="E595" s="15" t="s">
        <v>4102</v>
      </c>
      <c r="F595" s="15"/>
      <c r="G595" s="15"/>
      <c r="I595" s="195" t="str">
        <f>IF(ISBLANK(H595),"",VLOOKUP(H595,tegevusalad!$A$7:$B$188,2,FALSE))</f>
        <v/>
      </c>
      <c r="K595" s="428" t="str">
        <f t="shared" si="58"/>
        <v>2250407000</v>
      </c>
      <c r="L595" s="1" t="str">
        <f t="shared" si="59"/>
        <v>Tallinna Päevad Moskvas</v>
      </c>
      <c r="M595" s="6" t="str">
        <f t="shared" si="60"/>
        <v>08208</v>
      </c>
    </row>
    <row r="596" spans="1:13" x14ac:dyDescent="0.2">
      <c r="A596" s="14"/>
      <c r="B596" s="14" t="s">
        <v>6207</v>
      </c>
      <c r="C596" s="15"/>
      <c r="D596" s="15"/>
      <c r="E596" s="15" t="s">
        <v>1277</v>
      </c>
      <c r="F596" s="15"/>
      <c r="G596" s="15"/>
      <c r="I596" s="195" t="str">
        <f>IF(ISBLANK(H596),"",VLOOKUP(H596,tegevusalad!$A$7:$B$188,2,FALSE))</f>
        <v/>
      </c>
      <c r="K596" s="428" t="str">
        <f t="shared" si="58"/>
        <v>2250410000</v>
      </c>
      <c r="L596" s="1" t="str">
        <f t="shared" si="59"/>
        <v>Kuldne Mask</v>
      </c>
      <c r="M596" s="6" t="str">
        <f t="shared" si="60"/>
        <v>08208</v>
      </c>
    </row>
    <row r="597" spans="1:13" x14ac:dyDescent="0.2">
      <c r="A597" s="14"/>
      <c r="B597" s="14" t="s">
        <v>69</v>
      </c>
      <c r="C597" s="15"/>
      <c r="D597" s="15"/>
      <c r="E597" s="15" t="s">
        <v>5499</v>
      </c>
      <c r="F597" s="15"/>
      <c r="G597" s="15"/>
      <c r="I597" s="195" t="str">
        <f>IF(ISBLANK(H597),"",VLOOKUP(H597,tegevusalad!$A$7:$B$188,2,FALSE))</f>
        <v/>
      </c>
      <c r="K597" s="428" t="str">
        <f t="shared" si="58"/>
        <v>2250412000</v>
      </c>
      <c r="L597" s="1" t="str">
        <f t="shared" si="59"/>
        <v>Birgitta Festival</v>
      </c>
      <c r="M597" s="6" t="str">
        <f t="shared" si="60"/>
        <v>08208</v>
      </c>
    </row>
    <row r="598" spans="1:13" x14ac:dyDescent="0.2">
      <c r="A598" s="14"/>
      <c r="B598" s="14"/>
      <c r="C598" s="273" t="s">
        <v>3730</v>
      </c>
      <c r="D598" s="15"/>
      <c r="E598" s="15"/>
      <c r="F598" s="273" t="s">
        <v>3731</v>
      </c>
      <c r="G598" s="15"/>
      <c r="I598" s="195" t="str">
        <f>IF(ISBLANK(H598),"",VLOOKUP(H598,tegevusalad!$A$7:$B$188,2,FALSE))</f>
        <v/>
      </c>
      <c r="K598" s="428" t="str">
        <f t="shared" si="58"/>
        <v>2250412010</v>
      </c>
      <c r="L598" s="1" t="str">
        <f t="shared" si="59"/>
        <v>Birgitta Festival  (LE)</v>
      </c>
      <c r="M598" s="6" t="str">
        <f t="shared" si="60"/>
        <v>08208</v>
      </c>
    </row>
    <row r="599" spans="1:13" x14ac:dyDescent="0.2">
      <c r="A599" s="14"/>
      <c r="B599" s="14"/>
      <c r="C599" s="15" t="s">
        <v>2700</v>
      </c>
      <c r="D599" s="15"/>
      <c r="E599" s="15"/>
      <c r="F599" s="15" t="s">
        <v>2701</v>
      </c>
      <c r="G599" s="15"/>
      <c r="I599" s="195" t="str">
        <f>IF(ISBLANK(H599),"",VLOOKUP(H599,tegevusalad!$A$7:$B$188,2,FALSE))</f>
        <v/>
      </c>
      <c r="K599" s="428" t="str">
        <f t="shared" si="58"/>
        <v>2250412800</v>
      </c>
      <c r="L599" s="1" t="str">
        <f t="shared" si="59"/>
        <v>Birgitta Festival projektide kulud - jaotamata</v>
      </c>
      <c r="M599" s="6" t="str">
        <f t="shared" si="60"/>
        <v>08208</v>
      </c>
    </row>
    <row r="600" spans="1:13" x14ac:dyDescent="0.2">
      <c r="A600" s="14"/>
      <c r="B600" s="15" t="s">
        <v>10199</v>
      </c>
      <c r="C600" s="15"/>
      <c r="D600" s="15"/>
      <c r="E600" s="15" t="s">
        <v>10200</v>
      </c>
      <c r="F600" s="15"/>
      <c r="G600" s="15"/>
      <c r="K600" s="428" t="str">
        <f t="shared" ref="K600" si="66">SUBSTITUTE(A600," ","")&amp;SUBSTITUTE(B600," ","")&amp;SUBSTITUTE(C600," ","")</f>
        <v>2250417000</v>
      </c>
      <c r="L600" s="1" t="str">
        <f t="shared" ref="L600" si="67">D600&amp;E600&amp;F600&amp;G600</f>
        <v>Kultuuriöö</v>
      </c>
      <c r="M600" s="6" t="str">
        <f t="shared" ref="M600" si="68">IF(ISBLANK(H600),M599,H600)</f>
        <v>08208</v>
      </c>
    </row>
    <row r="601" spans="1:13" x14ac:dyDescent="0.2">
      <c r="A601" s="14"/>
      <c r="B601" s="14" t="s">
        <v>6356</v>
      </c>
      <c r="C601" s="15"/>
      <c r="D601" s="15"/>
      <c r="E601" s="15" t="s">
        <v>4286</v>
      </c>
      <c r="F601" s="15"/>
      <c r="G601" s="15"/>
      <c r="I601" s="195" t="str">
        <f>IF(ISBLANK(H601),"",VLOOKUP(H601,tegevusalad!$A$7:$B$188,2,FALSE))</f>
        <v/>
      </c>
      <c r="K601" s="428" t="str">
        <f t="shared" si="58"/>
        <v>2250418000</v>
      </c>
      <c r="L601" s="1" t="str">
        <f t="shared" si="59"/>
        <v>Taasiseseisvumispäev</v>
      </c>
      <c r="M601" s="6" t="str">
        <f>IF(ISBLANK(H601),M599,H601)</f>
        <v>08208</v>
      </c>
    </row>
    <row r="602" spans="1:13" x14ac:dyDescent="0.2">
      <c r="A602" s="14"/>
      <c r="B602" s="14" t="s">
        <v>6594</v>
      </c>
      <c r="C602" s="15"/>
      <c r="D602" s="15"/>
      <c r="E602" s="15" t="s">
        <v>6595</v>
      </c>
      <c r="F602" s="15"/>
      <c r="G602" s="15"/>
      <c r="H602" s="46" t="s">
        <v>927</v>
      </c>
      <c r="I602" s="195" t="str">
        <f>IF(ISBLANK(H602),"",VLOOKUP(H602,tegevusalad!$A$7:$B$188,2,FALSE))</f>
        <v>Kultuuriüritused</v>
      </c>
      <c r="K602" s="428" t="str">
        <f t="shared" si="58"/>
        <v>2250419000</v>
      </c>
      <c r="L602" s="1" t="str">
        <f t="shared" si="59"/>
        <v>Tallinna Merepäevad</v>
      </c>
      <c r="M602" s="6" t="str">
        <f t="shared" si="60"/>
        <v>08208</v>
      </c>
    </row>
    <row r="603" spans="1:13" x14ac:dyDescent="0.2">
      <c r="A603" s="14"/>
      <c r="B603" s="14"/>
      <c r="C603" s="15" t="s">
        <v>8032</v>
      </c>
      <c r="D603" s="15"/>
      <c r="E603" s="15"/>
      <c r="F603" s="15" t="s">
        <v>11268</v>
      </c>
      <c r="G603" s="15"/>
      <c r="I603" s="195" t="str">
        <f>IF(ISBLANK(H603),"",VLOOKUP(H603,tegevusalad!$A$7:$B$188,2,FALSE))</f>
        <v/>
      </c>
      <c r="K603" s="428" t="str">
        <f t="shared" si="58"/>
        <v>2250419010</v>
      </c>
      <c r="L603" s="1" t="str">
        <f t="shared" si="59"/>
        <v>Tallinna Merepäevad (LE - KVA)</v>
      </c>
      <c r="M603" s="6" t="str">
        <f t="shared" si="60"/>
        <v>08208</v>
      </c>
    </row>
    <row r="604" spans="1:13" x14ac:dyDescent="0.2">
      <c r="A604" s="14"/>
      <c r="B604" s="14"/>
      <c r="C604" s="15" t="s">
        <v>8033</v>
      </c>
      <c r="D604" s="15"/>
      <c r="E604" s="15"/>
      <c r="F604" s="15" t="s">
        <v>8034</v>
      </c>
      <c r="G604" s="15"/>
      <c r="I604" s="195" t="str">
        <f>IF(ISBLANK(H604),"",VLOOKUP(H604,tegevusalad!$A$7:$B$188,2,FALSE))</f>
        <v/>
      </c>
      <c r="K604" s="428" t="str">
        <f t="shared" si="58"/>
        <v>2250419020</v>
      </c>
      <c r="L604" s="1" t="str">
        <f t="shared" si="59"/>
        <v>Tallinna Merepäevad (EAS)</v>
      </c>
      <c r="M604" s="6" t="str">
        <f t="shared" si="60"/>
        <v>08208</v>
      </c>
    </row>
    <row r="605" spans="1:13" x14ac:dyDescent="0.2">
      <c r="A605" s="14"/>
      <c r="B605" s="14"/>
      <c r="C605" s="15" t="s">
        <v>11773</v>
      </c>
      <c r="D605" s="15"/>
      <c r="E605" s="15"/>
      <c r="F605" s="15"/>
      <c r="G605" s="15" t="s">
        <v>11774</v>
      </c>
      <c r="K605" s="428" t="str">
        <f t="shared" si="58"/>
        <v>2250419210</v>
      </c>
      <c r="L605" s="1" t="str">
        <f t="shared" si="59"/>
        <v xml:space="preserve">Ajakirja "Paat" toetuseks </v>
      </c>
      <c r="M605" s="6" t="str">
        <f t="shared" si="60"/>
        <v>08208</v>
      </c>
    </row>
    <row r="606" spans="1:13" ht="15" x14ac:dyDescent="0.25">
      <c r="A606" s="14"/>
      <c r="B606" s="15" t="s">
        <v>10203</v>
      </c>
      <c r="C606" s="15"/>
      <c r="D606" s="15"/>
      <c r="E606" s="251" t="s">
        <v>10204</v>
      </c>
      <c r="F606" s="15"/>
      <c r="G606" s="15"/>
      <c r="K606" s="428" t="str">
        <f t="shared" si="58"/>
        <v>2250438000</v>
      </c>
      <c r="L606" s="1" t="str">
        <f t="shared" si="59"/>
        <v>Tallinna Linnateater-50</v>
      </c>
      <c r="M606" s="6" t="str">
        <f>IF(ISBLANK(H606),M604,H606)</f>
        <v>08208</v>
      </c>
    </row>
    <row r="607" spans="1:13" x14ac:dyDescent="0.2">
      <c r="A607" s="14"/>
      <c r="B607" s="15" t="s">
        <v>9288</v>
      </c>
      <c r="C607" s="15"/>
      <c r="D607" s="15"/>
      <c r="E607" s="15" t="s">
        <v>9289</v>
      </c>
      <c r="F607" s="15"/>
      <c r="G607" s="15"/>
      <c r="K607" s="428" t="str">
        <f t="shared" ref="K607" si="69">SUBSTITUTE(A607," ","")&amp;SUBSTITUTE(B607," ","")&amp;SUBSTITUTE(C607," ","")</f>
        <v>2250439000</v>
      </c>
      <c r="L607" s="1" t="str">
        <f t="shared" ref="L607" si="70">D607&amp;E607&amp;F607&amp;G607</f>
        <v xml:space="preserve">Tallinna Loomaaed – 75                                                                    </v>
      </c>
      <c r="M607" s="6" t="str">
        <f t="shared" ref="M607" si="71">IF(ISBLANK(H607),M604,H607)</f>
        <v>08208</v>
      </c>
    </row>
    <row r="608" spans="1:13" x14ac:dyDescent="0.2">
      <c r="A608" s="14"/>
      <c r="B608" s="14" t="s">
        <v>4600</v>
      </c>
      <c r="C608" s="15"/>
      <c r="D608" s="15"/>
      <c r="E608" s="15" t="s">
        <v>6735</v>
      </c>
      <c r="F608" s="15"/>
      <c r="G608" s="15"/>
      <c r="I608" s="195" t="str">
        <f>IF(ISBLANK(H608),"",VLOOKUP(H608,tegevusalad!$A$7:$B$188,2,FALSE))</f>
        <v/>
      </c>
      <c r="K608" s="428" t="str">
        <f t="shared" si="58"/>
        <v>2250442000</v>
      </c>
      <c r="L608" s="1" t="str">
        <f t="shared" si="59"/>
        <v>Talveöö unenägu</v>
      </c>
      <c r="M608" s="6" t="str">
        <f>IF(ISBLANK(H608),M604,H608)</f>
        <v>08208</v>
      </c>
    </row>
    <row r="609" spans="1:13" x14ac:dyDescent="0.2">
      <c r="A609" s="14"/>
      <c r="B609" s="14"/>
      <c r="C609" s="273" t="s">
        <v>3726</v>
      </c>
      <c r="D609" s="15"/>
      <c r="E609" s="15"/>
      <c r="F609" s="273" t="s">
        <v>3729</v>
      </c>
      <c r="G609" s="15"/>
      <c r="I609" s="195" t="str">
        <f>IF(ISBLANK(H609),"",VLOOKUP(H609,tegevusalad!$A$7:$B$188,2,FALSE))</f>
        <v/>
      </c>
      <c r="K609" s="428" t="str">
        <f t="shared" si="58"/>
        <v>2250442010</v>
      </c>
      <c r="L609" s="1" t="str">
        <f t="shared" si="59"/>
        <v>Talveöö unenägu (LE)</v>
      </c>
      <c r="M609" s="6" t="str">
        <f t="shared" si="60"/>
        <v>08208</v>
      </c>
    </row>
    <row r="610" spans="1:13" x14ac:dyDescent="0.2">
      <c r="A610" s="14"/>
      <c r="B610" s="14"/>
      <c r="C610" s="273" t="s">
        <v>3727</v>
      </c>
      <c r="D610" s="15"/>
      <c r="E610" s="15"/>
      <c r="F610" s="15" t="s">
        <v>5672</v>
      </c>
      <c r="G610" s="15"/>
      <c r="I610" s="195" t="str">
        <f>IF(ISBLANK(H610),"",VLOOKUP(H610,tegevusalad!$A$7:$B$188,2,FALSE))</f>
        <v/>
      </c>
      <c r="K610" s="428" t="str">
        <f t="shared" si="58"/>
        <v>2250442200</v>
      </c>
      <c r="L610" s="1" t="str">
        <f t="shared" si="59"/>
        <v>Kultuurkapitali projektid</v>
      </c>
      <c r="M610" s="6" t="str">
        <f t="shared" si="60"/>
        <v>08208</v>
      </c>
    </row>
    <row r="611" spans="1:13" x14ac:dyDescent="0.2">
      <c r="A611" s="14"/>
      <c r="B611" s="14"/>
      <c r="C611" s="273" t="s">
        <v>3728</v>
      </c>
      <c r="D611" s="15"/>
      <c r="E611" s="15"/>
      <c r="F611" s="273" t="s">
        <v>6373</v>
      </c>
      <c r="G611" s="15"/>
      <c r="I611" s="195" t="str">
        <f>IF(ISBLANK(H611),"",VLOOKUP(H611,tegevusalad!$A$7:$B$188,2,FALSE))</f>
        <v/>
      </c>
      <c r="K611" s="428" t="str">
        <f t="shared" si="58"/>
        <v>2250442900</v>
      </c>
      <c r="L611" s="1" t="str">
        <f t="shared" si="59"/>
        <v>muud projektid</v>
      </c>
      <c r="M611" s="6" t="str">
        <f t="shared" si="60"/>
        <v>08208</v>
      </c>
    </row>
    <row r="612" spans="1:13" x14ac:dyDescent="0.2">
      <c r="A612" s="14"/>
      <c r="B612" s="15" t="s">
        <v>9282</v>
      </c>
      <c r="C612" s="273"/>
      <c r="D612" s="15"/>
      <c r="E612" s="15" t="s">
        <v>9283</v>
      </c>
      <c r="F612" s="273"/>
      <c r="G612" s="15"/>
      <c r="K612" s="428" t="str">
        <f t="shared" si="58"/>
        <v>2250444000</v>
      </c>
      <c r="L612" s="1" t="str">
        <f t="shared" si="59"/>
        <v xml:space="preserve">Slaavi kultuuri festival                                                                         </v>
      </c>
      <c r="M612" s="6" t="str">
        <f t="shared" si="60"/>
        <v>08208</v>
      </c>
    </row>
    <row r="613" spans="1:13" x14ac:dyDescent="0.2">
      <c r="A613" s="14"/>
      <c r="B613" s="15" t="s">
        <v>9280</v>
      </c>
      <c r="C613" s="273"/>
      <c r="D613" s="15"/>
      <c r="E613" s="15" t="s">
        <v>9281</v>
      </c>
      <c r="F613" s="273"/>
      <c r="G613" s="15"/>
      <c r="K613" s="428" t="str">
        <f t="shared" si="58"/>
        <v>2250445000</v>
      </c>
      <c r="L613" s="1" t="str">
        <f t="shared" si="59"/>
        <v xml:space="preserve">Mustonenfest: Tallinn Tel Aviv                                                          </v>
      </c>
      <c r="M613" s="6" t="str">
        <f t="shared" si="60"/>
        <v>08208</v>
      </c>
    </row>
    <row r="614" spans="1:13" x14ac:dyDescent="0.2">
      <c r="A614" s="14"/>
      <c r="B614" s="15" t="s">
        <v>9290</v>
      </c>
      <c r="C614" s="273"/>
      <c r="D614" s="15"/>
      <c r="E614" s="15" t="s">
        <v>9291</v>
      </c>
      <c r="F614" s="273"/>
      <c r="G614" s="15"/>
      <c r="K614" s="428" t="str">
        <f t="shared" ref="K614:K619" si="72">SUBSTITUTE(A614," ","")&amp;SUBSTITUTE(B614," ","")&amp;SUBSTITUTE(C614," ","")</f>
        <v>2250446000</v>
      </c>
      <c r="L614" s="1" t="str">
        <f t="shared" ref="L614:L619" si="73">D614&amp;E614&amp;F614&amp;G614</f>
        <v>Tallinna Kohtumised Peterburis                                                        </v>
      </c>
      <c r="M614" s="6" t="str">
        <f t="shared" ref="M614:M619" si="74">IF(ISBLANK(H614),M613,H614)</f>
        <v>08208</v>
      </c>
    </row>
    <row r="615" spans="1:13" x14ac:dyDescent="0.2">
      <c r="A615" s="14"/>
      <c r="B615" s="15" t="s">
        <v>10197</v>
      </c>
      <c r="C615" s="273"/>
      <c r="D615" s="15"/>
      <c r="E615" s="15" t="s">
        <v>10198</v>
      </c>
      <c r="F615" s="273"/>
      <c r="G615" s="15"/>
      <c r="K615" s="428" t="str">
        <f t="shared" si="72"/>
        <v>2250447000</v>
      </c>
      <c r="L615" s="1" t="str">
        <f t="shared" si="73"/>
        <v>Peterburi kohtumised Tallinnas</v>
      </c>
      <c r="M615" s="6" t="str">
        <f t="shared" si="74"/>
        <v>08208</v>
      </c>
    </row>
    <row r="616" spans="1:13" x14ac:dyDescent="0.2">
      <c r="A616" s="14"/>
      <c r="B616" s="15" t="s">
        <v>11775</v>
      </c>
      <c r="C616" s="273"/>
      <c r="D616" s="15"/>
      <c r="E616" s="15" t="s">
        <v>11776</v>
      </c>
      <c r="F616" s="273"/>
      <c r="G616" s="15"/>
      <c r="K616" s="428" t="str">
        <f t="shared" si="72"/>
        <v>2250449000</v>
      </c>
      <c r="L616" s="1" t="str">
        <f t="shared" ref="L616" si="75">D616&amp;E616&amp;F616&amp;G616</f>
        <v>Tallinna Kammerorkestri kontsertreis Hiina</v>
      </c>
      <c r="M616" s="15" t="s">
        <v>9370</v>
      </c>
    </row>
    <row r="617" spans="1:13" ht="15" x14ac:dyDescent="0.25">
      <c r="A617" s="14"/>
      <c r="B617" s="15" t="s">
        <v>10201</v>
      </c>
      <c r="C617" s="273"/>
      <c r="D617" s="15"/>
      <c r="E617" s="251" t="s">
        <v>10202</v>
      </c>
      <c r="F617" s="273"/>
      <c r="G617" s="15"/>
      <c r="K617" s="428" t="str">
        <f t="shared" si="72"/>
        <v>2250455000</v>
      </c>
      <c r="L617" s="1" t="str">
        <f t="shared" si="73"/>
        <v>Festival Multuur</v>
      </c>
      <c r="M617" s="6" t="str">
        <f>IF(ISBLANK(H617),M615,H617)</f>
        <v>08208</v>
      </c>
    </row>
    <row r="618" spans="1:13" x14ac:dyDescent="0.2">
      <c r="A618" s="14"/>
      <c r="B618" s="14" t="s">
        <v>1029</v>
      </c>
      <c r="C618" s="15"/>
      <c r="D618" s="15"/>
      <c r="E618" s="15" t="s">
        <v>1030</v>
      </c>
      <c r="F618" s="15"/>
      <c r="G618" s="15"/>
      <c r="I618" s="195" t="str">
        <f>IF(ISBLANK(H618),"",VLOOKUP(H618,tegevusalad!$A$7:$B$188,2,FALSE))</f>
        <v/>
      </c>
      <c r="K618" s="428" t="str">
        <f t="shared" si="72"/>
        <v>2250461000</v>
      </c>
      <c r="L618" s="1" t="str">
        <f t="shared" si="73"/>
        <v>Hiina uus aasta</v>
      </c>
      <c r="M618" s="6" t="str">
        <f>IF(ISBLANK(H618),M614,H618)</f>
        <v>08208</v>
      </c>
    </row>
    <row r="619" spans="1:13" x14ac:dyDescent="0.2">
      <c r="A619" s="14"/>
      <c r="B619" s="14" t="s">
        <v>4596</v>
      </c>
      <c r="C619" s="15"/>
      <c r="D619" s="15"/>
      <c r="E619" s="15" t="s">
        <v>5500</v>
      </c>
      <c r="F619" s="15"/>
      <c r="G619" s="15"/>
      <c r="I619" s="195" t="str">
        <f>IF(ISBLANK(H619),"",VLOOKUP(H619,tegevusalad!$A$7:$B$188,2,FALSE))</f>
        <v/>
      </c>
      <c r="K619" s="428" t="str">
        <f t="shared" si="72"/>
        <v>2250480000</v>
      </c>
      <c r="L619" s="1" t="str">
        <f t="shared" si="73"/>
        <v>Hingedepäeva kontsert</v>
      </c>
      <c r="M619" s="6" t="str">
        <f t="shared" si="74"/>
        <v>08208</v>
      </c>
    </row>
    <row r="620" spans="1:13" x14ac:dyDescent="0.2">
      <c r="A620" s="14"/>
      <c r="B620" s="14" t="s">
        <v>4597</v>
      </c>
      <c r="C620" s="14"/>
      <c r="D620" s="14"/>
      <c r="E620" s="14" t="s">
        <v>7445</v>
      </c>
      <c r="F620" s="14"/>
      <c r="G620" s="14"/>
      <c r="I620" s="195" t="str">
        <f>IF(ISBLANK(H620),"",VLOOKUP(H620,tegevusalad!$A$7:$B$188,2,FALSE))</f>
        <v/>
      </c>
      <c r="K620" s="428" t="str">
        <f t="shared" si="58"/>
        <v>2250482000</v>
      </c>
      <c r="L620" s="1" t="str">
        <f t="shared" si="59"/>
        <v>Jõuluüritused</v>
      </c>
      <c r="M620" s="6" t="str">
        <f t="shared" si="60"/>
        <v>08208</v>
      </c>
    </row>
    <row r="621" spans="1:13" x14ac:dyDescent="0.2">
      <c r="A621" s="14"/>
      <c r="B621" s="14"/>
      <c r="C621" s="14" t="s">
        <v>4598</v>
      </c>
      <c r="D621" s="14"/>
      <c r="E621" s="14"/>
      <c r="F621" s="14" t="s">
        <v>7444</v>
      </c>
      <c r="G621" s="14"/>
      <c r="I621" s="195" t="str">
        <f>IF(ISBLANK(H621),"",VLOOKUP(H621,tegevusalad!$A$7:$B$188,2,FALSE))</f>
        <v/>
      </c>
      <c r="K621" s="428" t="str">
        <f t="shared" si="58"/>
        <v>2250482010</v>
      </c>
      <c r="L621" s="1" t="str">
        <f t="shared" si="59"/>
        <v>Jõuluüritused (Kultuuriväärtuste Amet)</v>
      </c>
      <c r="M621" s="6" t="str">
        <f t="shared" si="60"/>
        <v>08208</v>
      </c>
    </row>
    <row r="622" spans="1:13" x14ac:dyDescent="0.2">
      <c r="A622" s="14"/>
      <c r="B622" s="14"/>
      <c r="C622" s="14" t="s">
        <v>4599</v>
      </c>
      <c r="D622" s="14"/>
      <c r="E622" s="14"/>
      <c r="F622" s="14" t="s">
        <v>7443</v>
      </c>
      <c r="G622" s="14"/>
      <c r="I622" s="195" t="str">
        <f>IF(ISBLANK(H622),"",VLOOKUP(H622,tegevusalad!$A$7:$B$188,2,FALSE))</f>
        <v/>
      </c>
      <c r="K622" s="428" t="str">
        <f t="shared" si="58"/>
        <v>2250482020</v>
      </c>
      <c r="L622" s="1" t="str">
        <f t="shared" si="59"/>
        <v>Jõulukontsert (Tallinna Filharmoonia)</v>
      </c>
      <c r="M622" s="6" t="str">
        <f t="shared" si="60"/>
        <v>08208</v>
      </c>
    </row>
    <row r="623" spans="1:13" x14ac:dyDescent="0.2">
      <c r="A623" s="14"/>
      <c r="B623" s="14" t="s">
        <v>7771</v>
      </c>
      <c r="C623" s="14"/>
      <c r="D623" s="14"/>
      <c r="E623" s="14" t="s">
        <v>7772</v>
      </c>
      <c r="F623" s="14"/>
      <c r="G623" s="14"/>
      <c r="I623" s="195" t="str">
        <f>IF(ISBLANK(H623),"",VLOOKUP(H623,tegevusalad!$A$7:$B$188,2,FALSE))</f>
        <v/>
      </c>
      <c r="K623" s="428" t="str">
        <f t="shared" si="58"/>
        <v>2250491000</v>
      </c>
      <c r="L623" s="1" t="str">
        <f t="shared" si="59"/>
        <v xml:space="preserve">Kristjan Raua kunstipreemia                                             </v>
      </c>
      <c r="M623" s="6" t="str">
        <f t="shared" si="60"/>
        <v>08208</v>
      </c>
    </row>
    <row r="624" spans="1:13" x14ac:dyDescent="0.2">
      <c r="A624" s="14"/>
      <c r="B624" s="14" t="s">
        <v>7755</v>
      </c>
      <c r="C624" s="14"/>
      <c r="D624" s="14"/>
      <c r="E624" s="14" t="s">
        <v>7756</v>
      </c>
      <c r="F624" s="14"/>
      <c r="G624" s="14"/>
      <c r="I624" s="195" t="str">
        <f>IF(ISBLANK(H624),"",VLOOKUP(H624,tegevusalad!$A$7:$B$188,2,FALSE))</f>
        <v/>
      </c>
      <c r="K624" s="428" t="str">
        <f t="shared" si="58"/>
        <v>2250496000</v>
      </c>
      <c r="L624" s="1" t="str">
        <f t="shared" si="59"/>
        <v xml:space="preserve">E-valija raamat </v>
      </c>
      <c r="M624" s="6" t="str">
        <f t="shared" si="60"/>
        <v>08208</v>
      </c>
    </row>
    <row r="625" spans="1:13" x14ac:dyDescent="0.2">
      <c r="A625" s="14"/>
      <c r="B625" s="14" t="s">
        <v>5491</v>
      </c>
      <c r="C625" s="14"/>
      <c r="D625" s="14"/>
      <c r="E625" s="14" t="s">
        <v>2122</v>
      </c>
      <c r="F625" s="14"/>
      <c r="G625" s="14"/>
      <c r="I625" s="195" t="str">
        <f>IF(ISBLANK(H625),"",VLOOKUP(H625,tegevusalad!$A$7:$B$188,2,FALSE))</f>
        <v/>
      </c>
      <c r="K625" s="428" t="str">
        <f t="shared" si="58"/>
        <v>2250499000</v>
      </c>
      <c r="L625" s="1" t="str">
        <f t="shared" si="59"/>
        <v>ülelinnalised kultuuriüritused - jaotamata</v>
      </c>
      <c r="M625" s="6" t="str">
        <f t="shared" si="60"/>
        <v>08208</v>
      </c>
    </row>
    <row r="626" spans="1:13" x14ac:dyDescent="0.2">
      <c r="A626" s="14"/>
      <c r="B626" s="14" t="s">
        <v>797</v>
      </c>
      <c r="C626" s="14"/>
      <c r="D626" s="14"/>
      <c r="E626" s="14" t="s">
        <v>798</v>
      </c>
      <c r="F626" s="14"/>
      <c r="G626" s="14"/>
      <c r="H626" s="46" t="s">
        <v>927</v>
      </c>
      <c r="I626" s="195" t="str">
        <f>IF(ISBLANK(H626),"",VLOOKUP(H626,tegevusalad!$A$7:$B$188,2,FALSE))</f>
        <v>Kultuuriüritused</v>
      </c>
      <c r="K626" s="428" t="str">
        <f t="shared" si="58"/>
        <v>2250429000</v>
      </c>
      <c r="L626" s="1" t="str">
        <f t="shared" si="59"/>
        <v>Laulu-ja tantsupeoliste majutus</v>
      </c>
      <c r="M626" s="6" t="str">
        <f t="shared" si="60"/>
        <v>08208</v>
      </c>
    </row>
    <row r="627" spans="1:13" x14ac:dyDescent="0.2">
      <c r="A627" s="14"/>
      <c r="B627" s="14"/>
      <c r="C627" s="14" t="s">
        <v>10162</v>
      </c>
      <c r="D627" s="14"/>
      <c r="E627" s="14"/>
      <c r="F627" s="14" t="s">
        <v>10165</v>
      </c>
      <c r="G627" s="14"/>
      <c r="K627" s="428" t="str">
        <f t="shared" si="58"/>
        <v>2250429010</v>
      </c>
      <c r="L627" s="1" t="str">
        <f t="shared" si="59"/>
        <v>Laulu-ja tantsupeoliste majutus (töötasu jne)</v>
      </c>
      <c r="M627" s="6" t="str">
        <f t="shared" si="60"/>
        <v>08208</v>
      </c>
    </row>
    <row r="628" spans="1:13" x14ac:dyDescent="0.2">
      <c r="A628" s="14"/>
      <c r="B628" s="14"/>
      <c r="C628" s="14" t="s">
        <v>10163</v>
      </c>
      <c r="D628" s="14"/>
      <c r="E628" s="14"/>
      <c r="F628" s="14" t="s">
        <v>10166</v>
      </c>
      <c r="G628" s="14"/>
      <c r="K628" s="428" t="str">
        <f t="shared" si="58"/>
        <v>2250429020</v>
      </c>
      <c r="L628" s="1" t="str">
        <f t="shared" si="59"/>
        <v>Laulu-ja tantsupeoliste majutus (kommunaalkulud)</v>
      </c>
      <c r="M628" s="6" t="str">
        <f t="shared" si="60"/>
        <v>08208</v>
      </c>
    </row>
    <row r="629" spans="1:13" x14ac:dyDescent="0.2">
      <c r="A629" s="14"/>
      <c r="B629" s="14"/>
      <c r="C629" s="14" t="s">
        <v>10164</v>
      </c>
      <c r="D629" s="14"/>
      <c r="E629" s="14"/>
      <c r="F629" s="14" t="s">
        <v>3234</v>
      </c>
      <c r="G629" s="14"/>
      <c r="K629" s="428" t="str">
        <f t="shared" si="58"/>
        <v>2250429990</v>
      </c>
      <c r="L629" s="1" t="str">
        <f t="shared" si="59"/>
        <v>jaotamata</v>
      </c>
      <c r="M629" s="6" t="str">
        <f t="shared" si="60"/>
        <v>08208</v>
      </c>
    </row>
    <row r="630" spans="1:13" x14ac:dyDescent="0.2">
      <c r="A630" s="14"/>
      <c r="B630" s="14" t="s">
        <v>3535</v>
      </c>
      <c r="C630" s="14"/>
      <c r="D630" s="14"/>
      <c r="E630" s="14" t="s">
        <v>6097</v>
      </c>
      <c r="F630" s="14"/>
      <c r="G630" s="14"/>
      <c r="H630" s="46" t="s">
        <v>927</v>
      </c>
      <c r="I630" s="195" t="str">
        <f>IF(ISBLANK(H630),"",VLOOKUP(H630,tegevusalad!$A$7:$B$188,2,FALSE))</f>
        <v>Kultuuriüritused</v>
      </c>
      <c r="K630" s="428" t="str">
        <f t="shared" si="58"/>
        <v>2250430000</v>
      </c>
      <c r="L630" s="1" t="str">
        <f t="shared" si="59"/>
        <v>Noorte laulu- ja tantsupidu</v>
      </c>
      <c r="M630" s="6" t="str">
        <f>IF(ISBLANK(H630),M626,H630)</f>
        <v>08208</v>
      </c>
    </row>
    <row r="631" spans="1:13" x14ac:dyDescent="0.2">
      <c r="A631" s="14"/>
      <c r="B631" s="14"/>
      <c r="C631" s="14" t="s">
        <v>1707</v>
      </c>
      <c r="D631" s="14"/>
      <c r="E631" s="14"/>
      <c r="F631" s="14" t="s">
        <v>4416</v>
      </c>
      <c r="G631" s="14"/>
      <c r="I631" s="195" t="str">
        <f>IF(ISBLANK(H631),"",VLOOKUP(H631,tegevusalad!$A$7:$B$188,2,FALSE))</f>
        <v/>
      </c>
      <c r="K631" s="428" t="str">
        <f t="shared" si="58"/>
        <v>2250430010</v>
      </c>
      <c r="L631" s="1" t="str">
        <f t="shared" si="59"/>
        <v>Koorikollektiivid</v>
      </c>
      <c r="M631" s="6" t="str">
        <f t="shared" si="60"/>
        <v>08208</v>
      </c>
    </row>
    <row r="632" spans="1:13" x14ac:dyDescent="0.2">
      <c r="A632" s="14"/>
      <c r="B632" s="14"/>
      <c r="C632" s="14" t="s">
        <v>1706</v>
      </c>
      <c r="D632" s="14"/>
      <c r="E632" s="14"/>
      <c r="F632" s="14" t="s">
        <v>4417</v>
      </c>
      <c r="G632" s="14"/>
      <c r="I632" s="195" t="str">
        <f>IF(ISBLANK(H632),"",VLOOKUP(H632,tegevusalad!$A$7:$B$188,2,FALSE))</f>
        <v/>
      </c>
      <c r="K632" s="428" t="str">
        <f t="shared" si="58"/>
        <v>2250430020</v>
      </c>
      <c r="L632" s="1" t="str">
        <f t="shared" si="59"/>
        <v>Tantsukollektiivid</v>
      </c>
      <c r="M632" s="6" t="str">
        <f t="shared" si="60"/>
        <v>08208</v>
      </c>
    </row>
    <row r="633" spans="1:13" x14ac:dyDescent="0.2">
      <c r="A633" s="14"/>
      <c r="B633" s="14"/>
      <c r="C633" s="14" t="s">
        <v>1705</v>
      </c>
      <c r="D633" s="14"/>
      <c r="E633" s="14"/>
      <c r="F633" s="14" t="s">
        <v>3009</v>
      </c>
      <c r="G633" s="14"/>
      <c r="I633" s="195" t="str">
        <f>IF(ISBLANK(H633),"",VLOOKUP(H633,tegevusalad!$A$7:$B$188,2,FALSE))</f>
        <v/>
      </c>
      <c r="K633" s="428" t="str">
        <f t="shared" si="58"/>
        <v>2250430990</v>
      </c>
      <c r="L633" s="1" t="str">
        <f t="shared" si="59"/>
        <v>jaotamat</v>
      </c>
      <c r="M633" s="6" t="str">
        <f t="shared" si="60"/>
        <v>08208</v>
      </c>
    </row>
    <row r="634" spans="1:13" x14ac:dyDescent="0.2">
      <c r="A634" s="14"/>
      <c r="B634" s="14"/>
      <c r="C634" s="154"/>
      <c r="D634" s="14"/>
      <c r="E634" s="14"/>
      <c r="F634" s="14"/>
      <c r="G634" s="14"/>
      <c r="I634" s="195" t="str">
        <f>IF(ISBLANK(H634),"",VLOOKUP(H634,tegevusalad!$A$7:$B$188,2,FALSE))</f>
        <v/>
      </c>
      <c r="K634" s="428" t="str">
        <f t="shared" si="58"/>
        <v/>
      </c>
      <c r="L634" s="1" t="str">
        <f t="shared" si="59"/>
        <v/>
      </c>
    </row>
    <row r="635" spans="1:13" x14ac:dyDescent="0.2">
      <c r="A635" s="14" t="s">
        <v>184</v>
      </c>
      <c r="B635" s="14"/>
      <c r="C635" s="14"/>
      <c r="D635" s="14" t="s">
        <v>185</v>
      </c>
      <c r="E635" s="14"/>
      <c r="F635" s="14"/>
      <c r="G635" s="14"/>
      <c r="H635" s="51" t="s">
        <v>927</v>
      </c>
      <c r="I635" s="195" t="str">
        <f>IF(ISBLANK(H635),"",VLOOKUP(H635,tegevusalad!$A$7:$B$188,2,FALSE))</f>
        <v>Kultuuriüritused</v>
      </c>
      <c r="K635" s="428" t="str">
        <f t="shared" si="58"/>
        <v>2250500000</v>
      </c>
      <c r="L635" s="1" t="str">
        <f t="shared" si="59"/>
        <v>Piirkondlikud kultuuriüritused</v>
      </c>
      <c r="M635" s="6" t="str">
        <f t="shared" si="60"/>
        <v>08208</v>
      </c>
    </row>
    <row r="636" spans="1:13" x14ac:dyDescent="0.2">
      <c r="A636" s="6"/>
      <c r="B636" s="14" t="s">
        <v>2084</v>
      </c>
      <c r="C636" s="14"/>
      <c r="D636" s="14"/>
      <c r="E636" s="14" t="s">
        <v>3568</v>
      </c>
      <c r="F636" s="14"/>
      <c r="G636" s="14"/>
      <c r="I636" s="195" t="str">
        <f>IF(ISBLANK(H636),"",VLOOKUP(H636,tegevusalad!$A$7:$B$188,2,FALSE))</f>
        <v/>
      </c>
      <c r="K636" s="428" t="str">
        <f t="shared" si="58"/>
        <v>2250520000</v>
      </c>
      <c r="L636" s="1" t="str">
        <f t="shared" si="59"/>
        <v>piirkondlikud kultuuriüritused (Haabersti linnaosa)</v>
      </c>
      <c r="M636" s="6" t="str">
        <f t="shared" si="60"/>
        <v>08208</v>
      </c>
    </row>
    <row r="637" spans="1:13" x14ac:dyDescent="0.2">
      <c r="A637" s="6"/>
      <c r="B637" s="14"/>
      <c r="C637" s="14" t="s">
        <v>11707</v>
      </c>
      <c r="D637" s="14"/>
      <c r="E637" s="14"/>
      <c r="F637" s="14" t="s">
        <v>11708</v>
      </c>
      <c r="G637" s="14"/>
      <c r="K637" s="428" t="str">
        <f t="shared" si="58"/>
        <v>2250520010</v>
      </c>
      <c r="L637" s="1" t="str">
        <f t="shared" si="59"/>
        <v>Haabersti Kevad</v>
      </c>
      <c r="M637" s="6" t="str">
        <f t="shared" si="60"/>
        <v>08208</v>
      </c>
    </row>
    <row r="638" spans="1:13" x14ac:dyDescent="0.2">
      <c r="A638" s="6"/>
      <c r="B638" s="14"/>
      <c r="C638" s="14" t="s">
        <v>11709</v>
      </c>
      <c r="D638" s="14"/>
      <c r="E638" s="14"/>
      <c r="F638" s="14" t="s">
        <v>11710</v>
      </c>
      <c r="G638" s="14"/>
      <c r="K638" s="428" t="str">
        <f t="shared" si="58"/>
        <v>2250520020</v>
      </c>
      <c r="L638" s="1" t="str">
        <f t="shared" si="59"/>
        <v>Haabersti Sügis</v>
      </c>
      <c r="M638" s="6" t="str">
        <f t="shared" si="60"/>
        <v>08208</v>
      </c>
    </row>
    <row r="639" spans="1:13" ht="27.75" customHeight="1" x14ac:dyDescent="0.2">
      <c r="A639" s="6"/>
      <c r="B639" s="14"/>
      <c r="C639" s="14" t="s">
        <v>280</v>
      </c>
      <c r="D639" s="14"/>
      <c r="E639" s="14"/>
      <c r="F639" s="960" t="s">
        <v>6819</v>
      </c>
      <c r="G639" s="946"/>
      <c r="I639" s="195" t="str">
        <f>IF(ISBLANK(H639),"",VLOOKUP(H639,tegevusalad!$A$7:$B$188,2,FALSE))</f>
        <v/>
      </c>
      <c r="K639" s="428" t="str">
        <f t="shared" ref="K639:K723" si="76">SUBSTITUTE(A639," ","")&amp;SUBSTITUTE(B639," ","")&amp;SUBSTITUTE(C639," ","")</f>
        <v>2250520990</v>
      </c>
      <c r="L639" s="1" t="str">
        <f t="shared" ref="L639:L723" si="77">D639&amp;E639&amp;F639&amp;G639</f>
        <v>piirkondlikud kultuuriüritused (Haabersti linnaosa) - jaotamata</v>
      </c>
      <c r="M639" s="6" t="str">
        <f>IF(ISBLANK(H639),M636,H639)</f>
        <v>08208</v>
      </c>
    </row>
    <row r="640" spans="1:13" x14ac:dyDescent="0.2">
      <c r="A640" s="6"/>
      <c r="B640" s="14" t="s">
        <v>6820</v>
      </c>
      <c r="C640" s="14"/>
      <c r="D640" s="14"/>
      <c r="E640" s="14" t="s">
        <v>6235</v>
      </c>
      <c r="F640" s="14"/>
      <c r="G640" s="14"/>
      <c r="I640" s="195" t="str">
        <f>IF(ISBLANK(H640),"",VLOOKUP(H640,tegevusalad!$A$7:$B$188,2,FALSE))</f>
        <v/>
      </c>
      <c r="K640" s="428" t="str">
        <f t="shared" si="76"/>
        <v>2250530000</v>
      </c>
      <c r="L640" s="1" t="str">
        <f t="shared" si="77"/>
        <v xml:space="preserve">piirkondlikud kultuuriüritused (Kesklinn) </v>
      </c>
      <c r="M640" s="6" t="str">
        <f t="shared" si="60"/>
        <v>08208</v>
      </c>
    </row>
    <row r="641" spans="1:13" x14ac:dyDescent="0.2">
      <c r="A641" s="6"/>
      <c r="B641" s="14"/>
      <c r="C641" s="14" t="s">
        <v>3660</v>
      </c>
      <c r="D641" s="14"/>
      <c r="E641" s="14"/>
      <c r="F641" s="14" t="s">
        <v>6767</v>
      </c>
      <c r="G641" s="14"/>
      <c r="I641" s="195" t="str">
        <f>IF(ISBLANK(H641),"",VLOOKUP(H641,tegevusalad!$A$7:$B$188,2,FALSE))</f>
        <v/>
      </c>
      <c r="K641" s="428" t="str">
        <f t="shared" si="76"/>
        <v>2250530010</v>
      </c>
      <c r="L641" s="1" t="str">
        <f t="shared" si="77"/>
        <v>Vanalinna päevad</v>
      </c>
      <c r="M641" s="6" t="str">
        <f t="shared" si="60"/>
        <v>08208</v>
      </c>
    </row>
    <row r="642" spans="1:13" x14ac:dyDescent="0.2">
      <c r="A642" s="6"/>
      <c r="B642" s="14"/>
      <c r="C642" s="14" t="s">
        <v>6824</v>
      </c>
      <c r="D642" s="14"/>
      <c r="E642" s="14"/>
      <c r="F642" s="14" t="s">
        <v>6825</v>
      </c>
      <c r="G642" s="14"/>
      <c r="I642" s="195" t="str">
        <f>IF(ISBLANK(H642),"",VLOOKUP(H642,tegevusalad!$A$7:$B$188,2,FALSE))</f>
        <v/>
      </c>
      <c r="K642" s="428" t="str">
        <f t="shared" si="76"/>
        <v>2250530020</v>
      </c>
      <c r="L642" s="1" t="str">
        <f t="shared" si="77"/>
        <v>Talvefestival</v>
      </c>
      <c r="M642" s="6" t="str">
        <f t="shared" ref="M642:M727" si="78">IF(ISBLANK(H642),M641,H642)</f>
        <v>08208</v>
      </c>
    </row>
    <row r="643" spans="1:13" x14ac:dyDescent="0.2">
      <c r="A643" s="6"/>
      <c r="B643" s="14"/>
      <c r="C643" s="14" t="s">
        <v>6842</v>
      </c>
      <c r="D643" s="14"/>
      <c r="E643" s="14"/>
      <c r="F643" s="15" t="s">
        <v>9705</v>
      </c>
      <c r="G643" s="14"/>
      <c r="I643" s="195" t="str">
        <f>IF(ISBLANK(H643),"",VLOOKUP(H643,tegevusalad!$A$7:$B$188,2,FALSE))</f>
        <v/>
      </c>
      <c r="K643" s="428" t="str">
        <f t="shared" si="76"/>
        <v>2250530030</v>
      </c>
      <c r="L643" s="1" t="str">
        <f t="shared" si="77"/>
        <v>Hopner maja (kuni 31.12.2013)</v>
      </c>
      <c r="M643" s="6" t="str">
        <f t="shared" si="78"/>
        <v>08208</v>
      </c>
    </row>
    <row r="644" spans="1:13" x14ac:dyDescent="0.2">
      <c r="A644" s="6"/>
      <c r="B644" s="14"/>
      <c r="C644" s="14" t="s">
        <v>7925</v>
      </c>
      <c r="D644" s="14"/>
      <c r="E644" s="14"/>
      <c r="F644" s="14" t="s">
        <v>7926</v>
      </c>
      <c r="G644" s="14"/>
      <c r="I644" s="195" t="str">
        <f>IF(ISBLANK(H644),"",VLOOKUP(H644,tegevusalad!$A$7:$B$188,2,FALSE))</f>
        <v/>
      </c>
      <c r="K644" s="428" t="str">
        <f t="shared" si="76"/>
        <v>2250530050</v>
      </c>
      <c r="L644" s="1" t="str">
        <f t="shared" si="77"/>
        <v>Tallinna Lilleball - Mittetulundusühing Lilleball</v>
      </c>
      <c r="M644" s="6" t="str">
        <f>IF(ISBLANK(H644),M643,H644)</f>
        <v>08208</v>
      </c>
    </row>
    <row r="645" spans="1:13" x14ac:dyDescent="0.2">
      <c r="A645" s="6"/>
      <c r="B645" s="14"/>
      <c r="C645" s="14" t="s">
        <v>11711</v>
      </c>
      <c r="D645" s="14"/>
      <c r="E645" s="14"/>
      <c r="F645" s="14" t="s">
        <v>11712</v>
      </c>
      <c r="G645" s="14"/>
      <c r="K645" s="428" t="str">
        <f t="shared" si="76"/>
        <v>2250530060</v>
      </c>
      <c r="L645" s="1" t="str">
        <f t="shared" si="77"/>
        <v>Kesklinna jaanipäev</v>
      </c>
      <c r="M645" s="6" t="str">
        <f>IF(ISBLANK(H645),M644,H645)</f>
        <v>08208</v>
      </c>
    </row>
    <row r="646" spans="1:13" x14ac:dyDescent="0.2">
      <c r="A646" s="6"/>
      <c r="B646" s="14"/>
      <c r="C646" s="14" t="s">
        <v>11713</v>
      </c>
      <c r="D646" s="14"/>
      <c r="E646" s="14"/>
      <c r="F646" s="14" t="s">
        <v>11714</v>
      </c>
      <c r="G646" s="14"/>
      <c r="K646" s="428" t="str">
        <f t="shared" si="76"/>
        <v>2250530070</v>
      </c>
      <c r="L646" s="1" t="str">
        <f t="shared" si="77"/>
        <v>Aastavahetuse kontsert</v>
      </c>
      <c r="M646" s="6" t="str">
        <f>IF(ISBLANK(H646),M645,H646)</f>
        <v>08208</v>
      </c>
    </row>
    <row r="647" spans="1:13" s="6" customFormat="1" x14ac:dyDescent="0.2">
      <c r="B647" s="14"/>
      <c r="C647" s="14" t="s">
        <v>1928</v>
      </c>
      <c r="D647" s="14"/>
      <c r="E647" s="14"/>
      <c r="F647" s="14" t="s">
        <v>5918</v>
      </c>
      <c r="G647" s="14"/>
      <c r="H647" s="46"/>
      <c r="I647" s="195" t="str">
        <f>IF(ISBLANK(H647),"",VLOOKUP(H647,tegevusalad!$A$7:$B$188,2,FALSE))</f>
        <v/>
      </c>
      <c r="J647" s="160"/>
      <c r="K647" s="428" t="str">
        <f t="shared" si="76"/>
        <v>2250530990</v>
      </c>
      <c r="L647" s="1" t="str">
        <f t="shared" si="77"/>
        <v>piirkondlikud kultuuriüritused (Kesklinn) - jaotamata</v>
      </c>
      <c r="M647" s="6" t="str">
        <f>IF(ISBLANK(H647),M644,H647)</f>
        <v>08208</v>
      </c>
    </row>
    <row r="648" spans="1:13" s="6" customFormat="1" x14ac:dyDescent="0.2">
      <c r="B648" s="14" t="s">
        <v>7369</v>
      </c>
      <c r="C648" s="14"/>
      <c r="D648" s="14"/>
      <c r="E648" s="14" t="s">
        <v>5001</v>
      </c>
      <c r="F648" s="14"/>
      <c r="G648" s="14"/>
      <c r="H648" s="46"/>
      <c r="I648" s="195" t="str">
        <f>IF(ISBLANK(H648),"",VLOOKUP(H648,tegevusalad!$A$7:$B$188,2,FALSE))</f>
        <v/>
      </c>
      <c r="J648" s="160"/>
      <c r="K648" s="428" t="str">
        <f t="shared" si="76"/>
        <v>2250540000</v>
      </c>
      <c r="L648" s="1" t="str">
        <f t="shared" si="77"/>
        <v xml:space="preserve">piirkondlikud kultuuriüritused (Kristiine linnaosa) </v>
      </c>
      <c r="M648" s="6" t="str">
        <f t="shared" si="78"/>
        <v>08208</v>
      </c>
    </row>
    <row r="649" spans="1:13" s="6" customFormat="1" x14ac:dyDescent="0.2">
      <c r="B649" s="14"/>
      <c r="C649" s="14" t="s">
        <v>11715</v>
      </c>
      <c r="D649" s="14"/>
      <c r="E649" s="14"/>
      <c r="F649" s="14" t="s">
        <v>11716</v>
      </c>
      <c r="G649" s="14"/>
      <c r="H649" s="46"/>
      <c r="I649" s="195"/>
      <c r="J649" s="160"/>
      <c r="K649" s="428" t="str">
        <f t="shared" si="76"/>
        <v>2250540020</v>
      </c>
      <c r="L649" s="1" t="str">
        <f t="shared" si="77"/>
        <v>Kuninganna Kristina päev</v>
      </c>
      <c r="M649" s="6" t="str">
        <f t="shared" si="78"/>
        <v>08208</v>
      </c>
    </row>
    <row r="650" spans="1:13" s="6" customFormat="1" x14ac:dyDescent="0.2">
      <c r="B650" s="14"/>
      <c r="C650" s="14" t="s">
        <v>11717</v>
      </c>
      <c r="D650" s="14"/>
      <c r="E650" s="14"/>
      <c r="F650" s="14" t="s">
        <v>11718</v>
      </c>
      <c r="G650" s="14"/>
      <c r="H650" s="46"/>
      <c r="I650" s="195"/>
      <c r="J650" s="160"/>
      <c r="K650" s="428" t="str">
        <f t="shared" si="76"/>
        <v>2250540030</v>
      </c>
      <c r="L650" s="1" t="str">
        <f t="shared" si="77"/>
        <v>Veneetsia karneval</v>
      </c>
      <c r="M650" s="6" t="str">
        <f t="shared" si="78"/>
        <v>08208</v>
      </c>
    </row>
    <row r="651" spans="1:13" s="6" customFormat="1" ht="27.75" customHeight="1" x14ac:dyDescent="0.2">
      <c r="B651" s="14"/>
      <c r="C651" s="14" t="s">
        <v>5168</v>
      </c>
      <c r="D651" s="14"/>
      <c r="E651" s="14"/>
      <c r="F651" s="960" t="s">
        <v>6610</v>
      </c>
      <c r="G651" s="960"/>
      <c r="H651" s="46"/>
      <c r="I651" s="195" t="str">
        <f>IF(ISBLANK(H651),"",VLOOKUP(H651,tegevusalad!$A$7:$B$188,2,FALSE))</f>
        <v/>
      </c>
      <c r="J651" s="160"/>
      <c r="K651" s="428" t="str">
        <f t="shared" si="76"/>
        <v>2250540990</v>
      </c>
      <c r="L651" s="1" t="str">
        <f t="shared" si="77"/>
        <v>piirkondlikud kultuuriüritused (Kristiine linnaosa) - jaotamata</v>
      </c>
      <c r="M651" s="6" t="str">
        <f>IF(ISBLANK(H651),M648,H651)</f>
        <v>08208</v>
      </c>
    </row>
    <row r="652" spans="1:13" s="6" customFormat="1" x14ac:dyDescent="0.2">
      <c r="B652" s="14" t="s">
        <v>6611</v>
      </c>
      <c r="C652" s="14"/>
      <c r="D652" s="14"/>
      <c r="E652" s="14" t="s">
        <v>6665</v>
      </c>
      <c r="F652" s="14"/>
      <c r="G652" s="14"/>
      <c r="H652" s="46"/>
      <c r="I652" s="195" t="str">
        <f>IF(ISBLANK(H652),"",VLOOKUP(H652,tegevusalad!$A$7:$B$188,2,FALSE))</f>
        <v/>
      </c>
      <c r="J652" s="160"/>
      <c r="K652" s="428" t="str">
        <f t="shared" si="76"/>
        <v>2250550000</v>
      </c>
      <c r="L652" s="1" t="str">
        <f t="shared" si="77"/>
        <v>piirkondlikud kultuuriüritused (Lasnamäe linnaosa)</v>
      </c>
      <c r="M652" s="6" t="str">
        <f t="shared" si="78"/>
        <v>08208</v>
      </c>
    </row>
    <row r="653" spans="1:13" s="6" customFormat="1" x14ac:dyDescent="0.2">
      <c r="B653" s="14"/>
      <c r="C653" s="14" t="s">
        <v>11719</v>
      </c>
      <c r="D653" s="14"/>
      <c r="E653" s="14"/>
      <c r="F653" s="14" t="s">
        <v>11720</v>
      </c>
      <c r="G653" s="14"/>
      <c r="H653" s="46"/>
      <c r="I653" s="195"/>
      <c r="J653" s="160"/>
      <c r="K653" s="428" t="str">
        <f t="shared" si="76"/>
        <v>2250550010</v>
      </c>
      <c r="L653" s="1" t="str">
        <f t="shared" si="77"/>
        <v>Lasnamäe Päevad</v>
      </c>
      <c r="M653" s="6" t="str">
        <f t="shared" si="78"/>
        <v>08208</v>
      </c>
    </row>
    <row r="654" spans="1:13" s="6" customFormat="1" x14ac:dyDescent="0.2">
      <c r="B654" s="14"/>
      <c r="C654" s="14" t="s">
        <v>11721</v>
      </c>
      <c r="D654" s="14"/>
      <c r="E654" s="14"/>
      <c r="F654" s="14" t="s">
        <v>11722</v>
      </c>
      <c r="G654" s="14"/>
      <c r="H654" s="46"/>
      <c r="I654" s="195"/>
      <c r="J654" s="160"/>
      <c r="K654" s="428" t="str">
        <f t="shared" si="76"/>
        <v>2250550020</v>
      </c>
      <c r="L654" s="1" t="str">
        <f t="shared" si="77"/>
        <v>Maslenitsa pidu</v>
      </c>
      <c r="M654" s="6" t="str">
        <f t="shared" si="78"/>
        <v>08208</v>
      </c>
    </row>
    <row r="655" spans="1:13" s="6" customFormat="1" x14ac:dyDescent="0.2">
      <c r="B655" s="14"/>
      <c r="C655" s="14" t="s">
        <v>11723</v>
      </c>
      <c r="D655" s="14"/>
      <c r="E655" s="14"/>
      <c r="F655" s="14" t="s">
        <v>11724</v>
      </c>
      <c r="G655" s="14"/>
      <c r="H655" s="46"/>
      <c r="I655" s="195"/>
      <c r="J655" s="160"/>
      <c r="K655" s="428" t="str">
        <f t="shared" si="76"/>
        <v>2250550030</v>
      </c>
      <c r="L655" s="1" t="str">
        <f t="shared" si="77"/>
        <v>Lasnamäe jaanipäev</v>
      </c>
      <c r="M655" s="6" t="str">
        <f t="shared" si="78"/>
        <v>08208</v>
      </c>
    </row>
    <row r="656" spans="1:13" s="6" customFormat="1" ht="27.75" customHeight="1" x14ac:dyDescent="0.2">
      <c r="B656" s="14"/>
      <c r="C656" s="14" t="s">
        <v>3103</v>
      </c>
      <c r="D656" s="14"/>
      <c r="E656" s="14"/>
      <c r="F656" s="960" t="s">
        <v>4414</v>
      </c>
      <c r="G656" s="960"/>
      <c r="H656" s="46"/>
      <c r="I656" s="195" t="str">
        <f>IF(ISBLANK(H656),"",VLOOKUP(H656,tegevusalad!$A$7:$B$188,2,FALSE))</f>
        <v/>
      </c>
      <c r="J656" s="160"/>
      <c r="K656" s="428" t="str">
        <f t="shared" si="76"/>
        <v>2250550990</v>
      </c>
      <c r="L656" s="1" t="str">
        <f t="shared" si="77"/>
        <v>piirkondlikud kultuuriüritused (Lasnamäe linnaosa) - jaotamata</v>
      </c>
      <c r="M656" s="6" t="str">
        <f>IF(ISBLANK(H656),M652,H656)</f>
        <v>08208</v>
      </c>
    </row>
    <row r="657" spans="2:13" s="6" customFormat="1" x14ac:dyDescent="0.2">
      <c r="B657" s="14" t="s">
        <v>3274</v>
      </c>
      <c r="C657" s="14"/>
      <c r="D657" s="14"/>
      <c r="E657" s="14" t="s">
        <v>4182</v>
      </c>
      <c r="F657" s="14"/>
      <c r="G657" s="14"/>
      <c r="H657" s="46"/>
      <c r="I657" s="195" t="str">
        <f>IF(ISBLANK(H657),"",VLOOKUP(H657,tegevusalad!$A$7:$B$188,2,FALSE))</f>
        <v/>
      </c>
      <c r="J657" s="160"/>
      <c r="K657" s="428" t="str">
        <f t="shared" si="76"/>
        <v>2250560000</v>
      </c>
      <c r="L657" s="1" t="str">
        <f t="shared" si="77"/>
        <v>piirkondlikud kultuuriüritused (Mustamäe linnaosa)</v>
      </c>
      <c r="M657" s="6" t="str">
        <f t="shared" si="78"/>
        <v>08208</v>
      </c>
    </row>
    <row r="658" spans="2:13" s="6" customFormat="1" x14ac:dyDescent="0.2">
      <c r="B658" s="14"/>
      <c r="C658" s="14" t="s">
        <v>11725</v>
      </c>
      <c r="D658" s="14"/>
      <c r="E658" s="14"/>
      <c r="F658" s="14" t="s">
        <v>11726</v>
      </c>
      <c r="G658" s="14"/>
      <c r="H658" s="46"/>
      <c r="I658" s="195"/>
      <c r="J658" s="160"/>
      <c r="K658" s="428" t="str">
        <f t="shared" si="76"/>
        <v>2250560010</v>
      </c>
      <c r="L658" s="1" t="str">
        <f t="shared" si="77"/>
        <v>Kiriku aia päevad "Mustamägi elab"</v>
      </c>
      <c r="M658" s="6" t="str">
        <f t="shared" si="78"/>
        <v>08208</v>
      </c>
    </row>
    <row r="659" spans="2:13" s="6" customFormat="1" x14ac:dyDescent="0.2">
      <c r="B659" s="14"/>
      <c r="C659" s="14" t="s">
        <v>11727</v>
      </c>
      <c r="D659" s="14"/>
      <c r="E659" s="14"/>
      <c r="F659" s="14" t="s">
        <v>11728</v>
      </c>
      <c r="G659" s="14"/>
      <c r="H659" s="46"/>
      <c r="I659" s="195"/>
      <c r="J659" s="160"/>
      <c r="K659" s="428" t="str">
        <f t="shared" si="76"/>
        <v>2250560020</v>
      </c>
      <c r="L659" s="1" t="str">
        <f t="shared" si="77"/>
        <v>Valgusfestival "Valguse vägi"</v>
      </c>
      <c r="M659" s="6" t="str">
        <f t="shared" si="78"/>
        <v>08208</v>
      </c>
    </row>
    <row r="660" spans="2:13" s="6" customFormat="1" x14ac:dyDescent="0.2">
      <c r="B660" s="14"/>
      <c r="C660" s="14" t="s">
        <v>11729</v>
      </c>
      <c r="D660" s="14"/>
      <c r="E660" s="14"/>
      <c r="F660" s="14" t="s">
        <v>11730</v>
      </c>
      <c r="G660" s="14"/>
      <c r="H660" s="46"/>
      <c r="I660" s="195"/>
      <c r="J660" s="160"/>
      <c r="K660" s="428" t="str">
        <f t="shared" si="76"/>
        <v>2250560030</v>
      </c>
      <c r="L660" s="1" t="str">
        <f t="shared" si="77"/>
        <v>Jõuluküla</v>
      </c>
      <c r="M660" s="6" t="str">
        <f t="shared" si="78"/>
        <v>08208</v>
      </c>
    </row>
    <row r="661" spans="2:13" s="6" customFormat="1" ht="27.75" customHeight="1" x14ac:dyDescent="0.2">
      <c r="B661" s="14"/>
      <c r="C661" s="14" t="s">
        <v>6415</v>
      </c>
      <c r="D661" s="14"/>
      <c r="E661" s="14"/>
      <c r="F661" s="960" t="s">
        <v>1925</v>
      </c>
      <c r="G661" s="960"/>
      <c r="H661" s="46"/>
      <c r="I661" s="195" t="str">
        <f>IF(ISBLANK(H661),"",VLOOKUP(H661,tegevusalad!$A$7:$B$188,2,FALSE))</f>
        <v/>
      </c>
      <c r="J661" s="160"/>
      <c r="K661" s="428" t="str">
        <f t="shared" si="76"/>
        <v>2250560810</v>
      </c>
      <c r="L661" s="1" t="str">
        <f t="shared" si="77"/>
        <v xml:space="preserve">Vene Kultuurikeskusega tehtavad vähemusrahvuste kultuuri- ja haridusprojektid </v>
      </c>
      <c r="M661" s="6" t="str">
        <f>IF(ISBLANK(H661),M657,H661)</f>
        <v>08208</v>
      </c>
    </row>
    <row r="662" spans="2:13" s="6" customFormat="1" ht="27.75" customHeight="1" x14ac:dyDescent="0.2">
      <c r="B662" s="14"/>
      <c r="C662" s="14" t="s">
        <v>2993</v>
      </c>
      <c r="D662" s="14"/>
      <c r="E662" s="14"/>
      <c r="F662" s="960" t="s">
        <v>5817</v>
      </c>
      <c r="G662" s="960"/>
      <c r="H662" s="46"/>
      <c r="I662" s="195" t="str">
        <f>IF(ISBLANK(H662),"",VLOOKUP(H662,tegevusalad!$A$7:$B$188,2,FALSE))</f>
        <v/>
      </c>
      <c r="J662" s="160"/>
      <c r="K662" s="428" t="str">
        <f t="shared" si="76"/>
        <v>2250560990</v>
      </c>
      <c r="L662" s="1" t="str">
        <f t="shared" si="77"/>
        <v>piirkondlikud kultuuriüritused (Mustamäe linnaosa) - jaotamata</v>
      </c>
      <c r="M662" s="6" t="str">
        <f t="shared" si="78"/>
        <v>08208</v>
      </c>
    </row>
    <row r="663" spans="2:13" s="6" customFormat="1" x14ac:dyDescent="0.2">
      <c r="B663" s="14" t="s">
        <v>4323</v>
      </c>
      <c r="C663" s="14"/>
      <c r="D663" s="14"/>
      <c r="E663" s="14" t="s">
        <v>6668</v>
      </c>
      <c r="F663" s="14"/>
      <c r="G663" s="14"/>
      <c r="H663" s="46"/>
      <c r="I663" s="195" t="str">
        <f>IF(ISBLANK(H663),"",VLOOKUP(H663,tegevusalad!$A$7:$B$188,2,FALSE))</f>
        <v/>
      </c>
      <c r="J663" s="160"/>
      <c r="K663" s="428" t="str">
        <f t="shared" si="76"/>
        <v>2250570000</v>
      </c>
      <c r="L663" s="1" t="str">
        <f t="shared" si="77"/>
        <v>piirkondlikud kultuuriüritused (Nõmme linnaosa)</v>
      </c>
      <c r="M663" s="6" t="str">
        <f t="shared" si="78"/>
        <v>08208</v>
      </c>
    </row>
    <row r="664" spans="2:13" s="6" customFormat="1" x14ac:dyDescent="0.2">
      <c r="B664" s="14"/>
      <c r="C664" s="14" t="s">
        <v>6167</v>
      </c>
      <c r="D664" s="14"/>
      <c r="E664" s="14"/>
      <c r="F664" s="14" t="s">
        <v>6642</v>
      </c>
      <c r="G664" s="14"/>
      <c r="H664" s="46"/>
      <c r="I664" s="195" t="str">
        <f>IF(ISBLANK(H664),"",VLOOKUP(H664,tegevusalad!$A$7:$B$188,2,FALSE))</f>
        <v/>
      </c>
      <c r="J664" s="160"/>
      <c r="K664" s="428" t="str">
        <f t="shared" si="76"/>
        <v>2250570010</v>
      </c>
      <c r="L664" s="1" t="str">
        <f t="shared" si="77"/>
        <v>kammerkontsertide sari "Valguses ja varjus"</v>
      </c>
      <c r="M664" s="6" t="str">
        <f t="shared" si="78"/>
        <v>08208</v>
      </c>
    </row>
    <row r="665" spans="2:13" s="6" customFormat="1" x14ac:dyDescent="0.2">
      <c r="B665" s="14"/>
      <c r="C665" s="14" t="s">
        <v>11731</v>
      </c>
      <c r="D665" s="14"/>
      <c r="E665" s="14"/>
      <c r="F665" s="14" t="s">
        <v>11732</v>
      </c>
      <c r="G665" s="14"/>
      <c r="H665" s="46"/>
      <c r="I665" s="195"/>
      <c r="J665" s="160"/>
      <c r="K665" s="428" t="str">
        <f t="shared" si="76"/>
        <v>2250570020</v>
      </c>
      <c r="L665" s="1" t="str">
        <f t="shared" si="77"/>
        <v>Rabajooks</v>
      </c>
      <c r="M665" s="6" t="str">
        <f t="shared" si="78"/>
        <v>08208</v>
      </c>
    </row>
    <row r="666" spans="2:13" s="6" customFormat="1" x14ac:dyDescent="0.2">
      <c r="B666" s="14"/>
      <c r="C666" s="14" t="s">
        <v>11733</v>
      </c>
      <c r="D666" s="14"/>
      <c r="E666" s="14"/>
      <c r="F666" s="14" t="s">
        <v>11734</v>
      </c>
      <c r="G666" s="14"/>
      <c r="H666" s="46"/>
      <c r="I666" s="195"/>
      <c r="J666" s="160"/>
      <c r="K666" s="428" t="str">
        <f t="shared" si="76"/>
        <v>2250570030</v>
      </c>
      <c r="L666" s="1" t="str">
        <f t="shared" si="77"/>
        <v>Vabariigi aastapäev</v>
      </c>
      <c r="M666" s="6" t="str">
        <f t="shared" si="78"/>
        <v>08208</v>
      </c>
    </row>
    <row r="667" spans="2:13" s="6" customFormat="1" x14ac:dyDescent="0.2">
      <c r="B667" s="14"/>
      <c r="C667" s="14" t="s">
        <v>11735</v>
      </c>
      <c r="D667" s="14"/>
      <c r="E667" s="14"/>
      <c r="F667" s="14" t="s">
        <v>11736</v>
      </c>
      <c r="G667" s="14"/>
      <c r="H667" s="46"/>
      <c r="I667" s="195"/>
      <c r="J667" s="160"/>
      <c r="K667" s="428" t="str">
        <f t="shared" si="76"/>
        <v>2250570040</v>
      </c>
      <c r="L667" s="1" t="str">
        <f t="shared" si="77"/>
        <v>Nõmme Kevad</v>
      </c>
      <c r="M667" s="6" t="str">
        <f t="shared" si="78"/>
        <v>08208</v>
      </c>
    </row>
    <row r="668" spans="2:13" s="6" customFormat="1" ht="29.25" customHeight="1" x14ac:dyDescent="0.2">
      <c r="B668" s="14"/>
      <c r="C668" s="14" t="s">
        <v>4324</v>
      </c>
      <c r="D668" s="14"/>
      <c r="E668" s="14"/>
      <c r="F668" s="960" t="s">
        <v>6199</v>
      </c>
      <c r="G668" s="960"/>
      <c r="H668" s="46"/>
      <c r="I668" s="195" t="str">
        <f>IF(ISBLANK(H668),"",VLOOKUP(H668,tegevusalad!$A$7:$B$188,2,FALSE))</f>
        <v/>
      </c>
      <c r="J668" s="160"/>
      <c r="K668" s="428" t="str">
        <f t="shared" si="76"/>
        <v>2250570990</v>
      </c>
      <c r="L668" s="1" t="str">
        <f t="shared" si="77"/>
        <v>piirkondlikud kultuuriüritused (Nõmme linnaosa) - jaotamata</v>
      </c>
      <c r="M668" s="6" t="str">
        <f>IF(ISBLANK(H668),M664,H668)</f>
        <v>08208</v>
      </c>
    </row>
    <row r="669" spans="2:13" s="6" customFormat="1" x14ac:dyDescent="0.2">
      <c r="B669" s="14" t="s">
        <v>6200</v>
      </c>
      <c r="C669" s="14"/>
      <c r="D669" s="14"/>
      <c r="E669" s="14" t="s">
        <v>3185</v>
      </c>
      <c r="F669" s="14"/>
      <c r="G669" s="14"/>
      <c r="H669" s="46"/>
      <c r="I669" s="195" t="str">
        <f>IF(ISBLANK(H669),"",VLOOKUP(H669,tegevusalad!$A$7:$B$188,2,FALSE))</f>
        <v/>
      </c>
      <c r="J669" s="160"/>
      <c r="K669" s="428" t="str">
        <f t="shared" si="76"/>
        <v>2250580000</v>
      </c>
      <c r="L669" s="1" t="str">
        <f t="shared" si="77"/>
        <v>piirkondlikud kultuuriüritused (Pirita linnaosa)</v>
      </c>
      <c r="M669" s="6" t="str">
        <f t="shared" si="78"/>
        <v>08208</v>
      </c>
    </row>
    <row r="670" spans="2:13" s="6" customFormat="1" x14ac:dyDescent="0.2">
      <c r="B670" s="14"/>
      <c r="C670" s="14" t="s">
        <v>11737</v>
      </c>
      <c r="D670" s="14"/>
      <c r="E670" s="14"/>
      <c r="F670" s="14" t="s">
        <v>11734</v>
      </c>
      <c r="G670" s="14"/>
      <c r="H670" s="46"/>
      <c r="I670" s="195"/>
      <c r="J670" s="160"/>
      <c r="K670" s="428" t="str">
        <f t="shared" si="76"/>
        <v>2250580010</v>
      </c>
      <c r="L670" s="1" t="str">
        <f t="shared" si="77"/>
        <v>Vabariigi aastapäev</v>
      </c>
      <c r="M670" s="6" t="str">
        <f t="shared" si="78"/>
        <v>08208</v>
      </c>
    </row>
    <row r="671" spans="2:13" s="6" customFormat="1" ht="27" customHeight="1" x14ac:dyDescent="0.2">
      <c r="B671" s="14"/>
      <c r="C671" s="14" t="s">
        <v>6201</v>
      </c>
      <c r="D671" s="14"/>
      <c r="E671" s="14"/>
      <c r="F671" s="960" t="s">
        <v>4863</v>
      </c>
      <c r="G671" s="960"/>
      <c r="H671" s="46"/>
      <c r="I671" s="195" t="str">
        <f>IF(ISBLANK(H671),"",VLOOKUP(H671,tegevusalad!$A$7:$B$188,2,FALSE))</f>
        <v/>
      </c>
      <c r="J671" s="160"/>
      <c r="K671" s="428" t="str">
        <f t="shared" si="76"/>
        <v>2250580990</v>
      </c>
      <c r="L671" s="1" t="str">
        <f t="shared" si="77"/>
        <v>piirkondlikud kultuuriüritused (Pirita linnaosa) - jaotamata</v>
      </c>
      <c r="M671" s="6" t="str">
        <f>IF(ISBLANK(H671),M669,H671)</f>
        <v>08208</v>
      </c>
    </row>
    <row r="672" spans="2:13" s="6" customFormat="1" x14ac:dyDescent="0.2">
      <c r="B672" s="14" t="s">
        <v>4864</v>
      </c>
      <c r="C672" s="14"/>
      <c r="D672" s="14"/>
      <c r="E672" s="14" t="s">
        <v>1476</v>
      </c>
      <c r="F672" s="14"/>
      <c r="G672" s="14"/>
      <c r="H672" s="46"/>
      <c r="I672" s="195" t="str">
        <f>IF(ISBLANK(H672),"",VLOOKUP(H672,tegevusalad!$A$7:$B$188,2,FALSE))</f>
        <v/>
      </c>
      <c r="J672" s="160"/>
      <c r="K672" s="428" t="str">
        <f t="shared" si="76"/>
        <v>2250590000</v>
      </c>
      <c r="L672" s="1" t="str">
        <f t="shared" si="77"/>
        <v>piirkondlikud kultuuriüritused (Põhja-Tallinn)</v>
      </c>
      <c r="M672" s="6" t="str">
        <f t="shared" si="78"/>
        <v>08208</v>
      </c>
    </row>
    <row r="673" spans="1:13" s="6" customFormat="1" x14ac:dyDescent="0.2">
      <c r="B673" s="14"/>
      <c r="C673" s="14" t="s">
        <v>11738</v>
      </c>
      <c r="D673" s="14"/>
      <c r="E673" s="14"/>
      <c r="F673" s="14" t="s">
        <v>11739</v>
      </c>
      <c r="G673" s="14"/>
      <c r="H673" s="46"/>
      <c r="I673" s="195"/>
      <c r="J673" s="160"/>
      <c r="K673" s="428" t="str">
        <f t="shared" si="76"/>
        <v>2250590010</v>
      </c>
      <c r="L673" s="1" t="str">
        <f t="shared" si="77"/>
        <v>Põhja-Tallinna Päev</v>
      </c>
      <c r="M673" s="6" t="str">
        <f t="shared" si="78"/>
        <v>08208</v>
      </c>
    </row>
    <row r="674" spans="1:13" s="6" customFormat="1" x14ac:dyDescent="0.2">
      <c r="B674" s="14"/>
      <c r="C674" s="14" t="s">
        <v>11740</v>
      </c>
      <c r="D674" s="14"/>
      <c r="E674" s="14"/>
      <c r="F674" s="14" t="s">
        <v>11741</v>
      </c>
      <c r="G674" s="14"/>
      <c r="H674" s="46"/>
      <c r="I674" s="195"/>
      <c r="J674" s="160"/>
      <c r="K674" s="428" t="str">
        <f t="shared" si="76"/>
        <v>2250590020</v>
      </c>
      <c r="L674" s="1" t="str">
        <f t="shared" si="77"/>
        <v>Pere- ja tervisepäev</v>
      </c>
      <c r="M674" s="6" t="str">
        <f t="shared" si="78"/>
        <v>08208</v>
      </c>
    </row>
    <row r="675" spans="1:13" s="6" customFormat="1" x14ac:dyDescent="0.2">
      <c r="B675" s="14"/>
      <c r="C675" s="14" t="s">
        <v>11742</v>
      </c>
      <c r="D675" s="14"/>
      <c r="E675" s="14"/>
      <c r="F675" s="14" t="s">
        <v>11734</v>
      </c>
      <c r="G675" s="14"/>
      <c r="H675" s="46"/>
      <c r="I675" s="195"/>
      <c r="J675" s="160"/>
      <c r="K675" s="428" t="str">
        <f t="shared" si="76"/>
        <v>2250590030</v>
      </c>
      <c r="L675" s="1" t="str">
        <f t="shared" si="77"/>
        <v>Vabariigi aastapäev</v>
      </c>
      <c r="M675" s="6" t="str">
        <f t="shared" si="78"/>
        <v>08208</v>
      </c>
    </row>
    <row r="676" spans="1:13" s="6" customFormat="1" x14ac:dyDescent="0.2">
      <c r="B676" s="14"/>
      <c r="C676" s="14" t="s">
        <v>11743</v>
      </c>
      <c r="D676" s="14"/>
      <c r="E676" s="14"/>
      <c r="F676" s="14" t="s">
        <v>11744</v>
      </c>
      <c r="G676" s="14"/>
      <c r="H676" s="46"/>
      <c r="I676" s="195"/>
      <c r="J676" s="160"/>
      <c r="K676" s="428" t="str">
        <f t="shared" si="76"/>
        <v>2250590040</v>
      </c>
      <c r="L676" s="1" t="str">
        <f t="shared" si="77"/>
        <v>Põhja-Tallinna jaanipäev</v>
      </c>
      <c r="M676" s="6" t="str">
        <f t="shared" si="78"/>
        <v>08208</v>
      </c>
    </row>
    <row r="677" spans="1:13" s="6" customFormat="1" x14ac:dyDescent="0.2">
      <c r="B677" s="14"/>
      <c r="C677" s="14" t="s">
        <v>11745</v>
      </c>
      <c r="D677" s="14"/>
      <c r="E677" s="14"/>
      <c r="F677" s="14" t="s">
        <v>11746</v>
      </c>
      <c r="G677" s="14"/>
      <c r="H677" s="46"/>
      <c r="I677" s="195"/>
      <c r="J677" s="160"/>
      <c r="K677" s="428" t="str">
        <f t="shared" si="76"/>
        <v>2250590050</v>
      </c>
      <c r="L677" s="1" t="str">
        <f t="shared" si="77"/>
        <v>Sügislaat</v>
      </c>
      <c r="M677" s="6" t="str">
        <f>IF(ISBLANK(H677),M675,H677)</f>
        <v>08208</v>
      </c>
    </row>
    <row r="678" spans="1:13" s="6" customFormat="1" ht="28.5" customHeight="1" x14ac:dyDescent="0.2">
      <c r="B678" s="14"/>
      <c r="C678" s="14" t="s">
        <v>4865</v>
      </c>
      <c r="D678" s="14"/>
      <c r="E678" s="14"/>
      <c r="F678" s="960" t="s">
        <v>7200</v>
      </c>
      <c r="G678" s="960"/>
      <c r="H678" s="46"/>
      <c r="I678" s="195" t="str">
        <f>IF(ISBLANK(H678),"",VLOOKUP(H678,tegevusalad!$A$7:$B$188,2,FALSE))</f>
        <v/>
      </c>
      <c r="J678" s="160"/>
      <c r="K678" s="428" t="str">
        <f t="shared" si="76"/>
        <v>2250590990</v>
      </c>
      <c r="L678" s="1" t="str">
        <f t="shared" si="77"/>
        <v>piirkondlikud kultuuriüritused (Põhja-Tallinn) - jaotamata</v>
      </c>
      <c r="M678" s="6" t="str">
        <f>IF(ISBLANK(H678),M672,H678)</f>
        <v>08208</v>
      </c>
    </row>
    <row r="679" spans="1:13" s="6" customFormat="1" ht="12.75" customHeight="1" x14ac:dyDescent="0.2">
      <c r="B679" s="14"/>
      <c r="C679" s="14"/>
      <c r="D679" s="14"/>
      <c r="E679" s="14"/>
      <c r="F679" s="57"/>
      <c r="G679" s="57"/>
      <c r="H679" s="46"/>
      <c r="I679" s="195" t="str">
        <f>IF(ISBLANK(H679),"",VLOOKUP(H679,tegevusalad!$A$7:$B$188,2,FALSE))</f>
        <v/>
      </c>
      <c r="J679" s="160"/>
      <c r="K679" s="428" t="str">
        <f t="shared" si="76"/>
        <v/>
      </c>
      <c r="L679" s="1" t="str">
        <f t="shared" si="77"/>
        <v/>
      </c>
    </row>
    <row r="680" spans="1:13" x14ac:dyDescent="0.2">
      <c r="A680" s="14" t="s">
        <v>7201</v>
      </c>
      <c r="B680" s="14"/>
      <c r="C680" s="14"/>
      <c r="D680" s="14" t="s">
        <v>6528</v>
      </c>
      <c r="E680" s="14"/>
      <c r="F680" s="14"/>
      <c r="G680" s="14"/>
      <c r="I680" s="195" t="str">
        <f>IF(ISBLANK(H680),"",VLOOKUP(H680,tegevusalad!$A$7:$B$188,2,FALSE))</f>
        <v/>
      </c>
      <c r="K680" s="428" t="str">
        <f t="shared" si="76"/>
        <v>2251100000</v>
      </c>
      <c r="L680" s="1" t="str">
        <f t="shared" si="77"/>
        <v>Kultuur</v>
      </c>
    </row>
    <row r="681" spans="1:13" x14ac:dyDescent="0.2">
      <c r="A681" s="211" t="s">
        <v>2685</v>
      </c>
      <c r="B681" s="14"/>
      <c r="C681" s="14"/>
      <c r="D681" s="211" t="s">
        <v>6528</v>
      </c>
      <c r="E681" s="14"/>
      <c r="F681" s="14"/>
      <c r="G681" s="14"/>
      <c r="H681" s="46" t="s">
        <v>928</v>
      </c>
      <c r="I681" s="195" t="str">
        <f>IF(ISBLANK(H681),"",VLOOKUP(H681,tegevusalad!$A$7:$B$188,2,FALSE))</f>
        <v>Raamatukogud</v>
      </c>
      <c r="K681" s="428" t="str">
        <f t="shared" si="76"/>
        <v>2251200000</v>
      </c>
      <c r="L681" s="1" t="str">
        <f t="shared" si="77"/>
        <v>Kultuur</v>
      </c>
      <c r="M681" s="6" t="str">
        <f t="shared" si="78"/>
        <v>08201</v>
      </c>
    </row>
    <row r="682" spans="1:13" x14ac:dyDescent="0.2">
      <c r="A682" s="14"/>
      <c r="B682" s="14" t="s">
        <v>7202</v>
      </c>
      <c r="C682" s="14"/>
      <c r="D682" s="14"/>
      <c r="E682" s="14" t="s">
        <v>7203</v>
      </c>
      <c r="F682" s="14"/>
      <c r="G682" s="14"/>
      <c r="H682" s="51" t="s">
        <v>928</v>
      </c>
      <c r="I682" s="195" t="str">
        <f>IF(ISBLANK(H682),"",VLOOKUP(H682,tegevusalad!$A$7:$B$188,2,FALSE))</f>
        <v>Raamatukogud</v>
      </c>
      <c r="K682" s="428" t="str">
        <f t="shared" si="76"/>
        <v>2251112000</v>
      </c>
      <c r="L682" s="1" t="str">
        <f t="shared" si="77"/>
        <v>raamatukogud</v>
      </c>
      <c r="M682" s="6" t="str">
        <f t="shared" si="78"/>
        <v>08201</v>
      </c>
    </row>
    <row r="683" spans="1:13" x14ac:dyDescent="0.2">
      <c r="A683" s="14"/>
      <c r="B683" s="211"/>
      <c r="C683" s="211" t="s">
        <v>2684</v>
      </c>
      <c r="D683" s="14"/>
      <c r="E683" s="211"/>
      <c r="F683" s="211" t="s">
        <v>7203</v>
      </c>
      <c r="G683" s="14"/>
      <c r="H683" s="46" t="s">
        <v>928</v>
      </c>
      <c r="I683" s="195" t="str">
        <f>IF(ISBLANK(H683),"",VLOOKUP(H683,tegevusalad!$A$7:$B$188,2,FALSE))</f>
        <v>Raamatukogud</v>
      </c>
      <c r="K683" s="428" t="str">
        <f t="shared" si="76"/>
        <v>2251201000</v>
      </c>
      <c r="L683" s="1" t="str">
        <f t="shared" si="77"/>
        <v>raamatukogud</v>
      </c>
      <c r="M683" s="6" t="str">
        <f t="shared" si="78"/>
        <v>08201</v>
      </c>
    </row>
    <row r="684" spans="1:13" x14ac:dyDescent="0.2">
      <c r="A684" s="14"/>
      <c r="B684" s="14" t="s">
        <v>5667</v>
      </c>
      <c r="C684" s="14"/>
      <c r="D684" s="14"/>
      <c r="E684" s="14" t="s">
        <v>3623</v>
      </c>
      <c r="F684" s="14"/>
      <c r="G684" s="14"/>
      <c r="H684" s="46" t="s">
        <v>928</v>
      </c>
      <c r="I684" s="195" t="str">
        <f>IF(ISBLANK(H684),"",VLOOKUP(H684,tegevusalad!$A$7:$B$188,2,FALSE))</f>
        <v>Raamatukogud</v>
      </c>
      <c r="K684" s="428" t="str">
        <f t="shared" si="76"/>
        <v>2251281000</v>
      </c>
      <c r="L684" s="1" t="str">
        <f t="shared" si="77"/>
        <v>projektide kulud</v>
      </c>
      <c r="M684" s="6" t="str">
        <f t="shared" si="78"/>
        <v>08201</v>
      </c>
    </row>
    <row r="685" spans="1:13" x14ac:dyDescent="0.2">
      <c r="A685" s="14"/>
      <c r="B685" s="14"/>
      <c r="C685" s="14" t="s">
        <v>5668</v>
      </c>
      <c r="D685" s="14"/>
      <c r="E685" s="14"/>
      <c r="F685" s="14" t="s">
        <v>678</v>
      </c>
      <c r="G685" s="14"/>
      <c r="H685" s="51"/>
      <c r="I685" s="195" t="str">
        <f>IF(ISBLANK(H685),"",VLOOKUP(H685,tegevusalad!$A$7:$B$188,2,FALSE))</f>
        <v/>
      </c>
      <c r="K685" s="428" t="str">
        <f t="shared" si="76"/>
        <v>2251281100</v>
      </c>
      <c r="L685" s="1" t="str">
        <f t="shared" si="77"/>
        <v>Kultuuriministeeriumi projektid</v>
      </c>
      <c r="M685" s="6" t="str">
        <f t="shared" si="78"/>
        <v>08201</v>
      </c>
    </row>
    <row r="686" spans="1:13" x14ac:dyDescent="0.2">
      <c r="A686" s="14"/>
      <c r="B686" s="14"/>
      <c r="C686" s="14" t="s">
        <v>5669</v>
      </c>
      <c r="D686" s="14"/>
      <c r="E686" s="14"/>
      <c r="F686" s="14" t="s">
        <v>5672</v>
      </c>
      <c r="G686" s="14"/>
      <c r="H686" s="51"/>
      <c r="I686" s="195" t="str">
        <f>IF(ISBLANK(H686),"",VLOOKUP(H686,tegevusalad!$A$7:$B$188,2,FALSE))</f>
        <v/>
      </c>
      <c r="K686" s="428" t="str">
        <f t="shared" si="76"/>
        <v>2251281200</v>
      </c>
      <c r="L686" s="1" t="str">
        <f t="shared" si="77"/>
        <v>Kultuurkapitali projektid</v>
      </c>
      <c r="M686" s="6" t="str">
        <f t="shared" si="78"/>
        <v>08201</v>
      </c>
    </row>
    <row r="687" spans="1:13" x14ac:dyDescent="0.2">
      <c r="A687" s="14"/>
      <c r="B687" s="14"/>
      <c r="C687" s="14" t="s">
        <v>11987</v>
      </c>
      <c r="D687" s="14"/>
      <c r="E687" s="14"/>
      <c r="F687" s="14" t="s">
        <v>11988</v>
      </c>
      <c r="G687" s="14"/>
      <c r="H687" s="51"/>
      <c r="K687" s="428" t="str">
        <f t="shared" si="76"/>
        <v>2251281500</v>
      </c>
      <c r="L687" s="1" t="str">
        <f t="shared" si="77"/>
        <v>SA Archimedes projektid</v>
      </c>
    </row>
    <row r="688" spans="1:13" x14ac:dyDescent="0.2">
      <c r="A688" s="14"/>
      <c r="B688" s="14"/>
      <c r="C688" s="14" t="s">
        <v>5670</v>
      </c>
      <c r="D688" s="14"/>
      <c r="E688" s="14"/>
      <c r="F688" s="14" t="s">
        <v>6373</v>
      </c>
      <c r="G688" s="14"/>
      <c r="H688" s="51"/>
      <c r="I688" s="195" t="str">
        <f>IF(ISBLANK(H688),"",VLOOKUP(H688,tegevusalad!$A$7:$B$188,2,FALSE))</f>
        <v/>
      </c>
      <c r="K688" s="428" t="str">
        <f t="shared" si="76"/>
        <v>2251281900</v>
      </c>
      <c r="L688" s="1" t="str">
        <f t="shared" si="77"/>
        <v>muud projektid</v>
      </c>
      <c r="M688" s="6" t="str">
        <f>IF(ISBLANK(H688),M686,H688)</f>
        <v>08201</v>
      </c>
    </row>
    <row r="689" spans="1:13" x14ac:dyDescent="0.2">
      <c r="A689" s="14"/>
      <c r="B689" s="14"/>
      <c r="C689" s="14" t="s">
        <v>5671</v>
      </c>
      <c r="D689" s="14"/>
      <c r="E689" s="14"/>
      <c r="F689" s="14" t="s">
        <v>4611</v>
      </c>
      <c r="G689" s="14"/>
      <c r="H689" s="51"/>
      <c r="I689" s="195" t="str">
        <f>IF(ISBLANK(H689),"",VLOOKUP(H689,tegevusalad!$A$7:$B$188,2,FALSE))</f>
        <v/>
      </c>
      <c r="K689" s="428" t="str">
        <f t="shared" si="76"/>
        <v>2251281990</v>
      </c>
      <c r="L689" s="1" t="str">
        <f t="shared" si="77"/>
        <v>projektide kulud - jaotamata</v>
      </c>
      <c r="M689" s="6" t="str">
        <f t="shared" si="78"/>
        <v>08201</v>
      </c>
    </row>
    <row r="690" spans="1:13" x14ac:dyDescent="0.2">
      <c r="A690" s="14"/>
      <c r="B690" s="14"/>
      <c r="C690" s="14"/>
      <c r="D690" s="14"/>
      <c r="E690" s="14"/>
      <c r="F690" s="14"/>
      <c r="G690" s="14"/>
      <c r="H690" s="51"/>
      <c r="I690" s="195" t="str">
        <f>IF(ISBLANK(H690),"",VLOOKUP(H690,tegevusalad!$A$7:$B$188,2,FALSE))</f>
        <v/>
      </c>
      <c r="K690" s="428" t="str">
        <f t="shared" si="76"/>
        <v/>
      </c>
      <c r="L690" s="1" t="str">
        <f t="shared" si="77"/>
        <v/>
      </c>
    </row>
    <row r="691" spans="1:13" ht="13.5" customHeight="1" x14ac:dyDescent="0.2">
      <c r="A691" s="14"/>
      <c r="B691" s="14" t="s">
        <v>7204</v>
      </c>
      <c r="C691" s="14"/>
      <c r="D691" s="14"/>
      <c r="E691" s="14" t="s">
        <v>3992</v>
      </c>
      <c r="F691" s="14"/>
      <c r="G691" s="14"/>
      <c r="H691" s="51" t="s">
        <v>929</v>
      </c>
      <c r="I691" s="195" t="str">
        <f>IF(ISBLANK(H691),"",VLOOKUP(H691,tegevusalad!$A$7:$B$188,2,FALSE))</f>
        <v>Rahva- ja kultuurimajad</v>
      </c>
      <c r="K691" s="428" t="str">
        <f t="shared" si="76"/>
        <v>2251114000</v>
      </c>
      <c r="L691" s="1" t="str">
        <f t="shared" si="77"/>
        <v>kultuuritegevus</v>
      </c>
      <c r="M691" s="6" t="str">
        <f t="shared" si="78"/>
        <v>08202</v>
      </c>
    </row>
    <row r="692" spans="1:13" x14ac:dyDescent="0.2">
      <c r="A692" s="14"/>
      <c r="B692" s="14"/>
      <c r="C692" s="14" t="s">
        <v>7295</v>
      </c>
      <c r="D692" s="14"/>
      <c r="E692" s="14"/>
      <c r="F692" s="14" t="s">
        <v>2730</v>
      </c>
      <c r="G692" s="14"/>
      <c r="H692" s="51"/>
      <c r="I692" s="195" t="str">
        <f>IF(ISBLANK(H692),"",VLOOKUP(H692,tegevusalad!$A$7:$B$188,2,FALSE))</f>
        <v/>
      </c>
      <c r="K692" s="428" t="str">
        <f t="shared" si="76"/>
        <v>2251114010</v>
      </c>
      <c r="L692" s="1" t="str">
        <f t="shared" si="77"/>
        <v>kultuuritegevus (Kultuuriväärtuste Amet)</v>
      </c>
      <c r="M692" s="6" t="str">
        <f t="shared" si="78"/>
        <v>08202</v>
      </c>
    </row>
    <row r="693" spans="1:13" x14ac:dyDescent="0.2">
      <c r="A693" s="14"/>
      <c r="B693" s="14"/>
      <c r="C693" s="14" t="s">
        <v>468</v>
      </c>
      <c r="D693" s="14"/>
      <c r="E693" s="14"/>
      <c r="F693" s="14" t="s">
        <v>2731</v>
      </c>
      <c r="G693" s="14"/>
      <c r="H693" s="51"/>
      <c r="I693" s="195" t="str">
        <f>IF(ISBLANK(H693),"",VLOOKUP(H693,tegevusalad!$A$7:$B$188,2,FALSE))</f>
        <v/>
      </c>
      <c r="K693" s="428" t="str">
        <f t="shared" si="76"/>
        <v>2251114200</v>
      </c>
      <c r="L693" s="1" t="str">
        <f t="shared" si="77"/>
        <v>kultuuritegevus (Haabersti linnaosa)</v>
      </c>
      <c r="M693" s="6" t="str">
        <f t="shared" si="78"/>
        <v>08202</v>
      </c>
    </row>
    <row r="694" spans="1:13" x14ac:dyDescent="0.2">
      <c r="A694" s="14"/>
      <c r="B694" s="14"/>
      <c r="C694" s="14" t="s">
        <v>622</v>
      </c>
      <c r="D694" s="14"/>
      <c r="E694" s="14"/>
      <c r="F694" s="14" t="s">
        <v>1577</v>
      </c>
      <c r="G694" s="14"/>
      <c r="H694" s="51"/>
      <c r="I694" s="195" t="str">
        <f>IF(ISBLANK(H694),"",VLOOKUP(H694,tegevusalad!$A$7:$B$188,2,FALSE))</f>
        <v/>
      </c>
      <c r="K694" s="428" t="str">
        <f t="shared" si="76"/>
        <v>2251114300</v>
      </c>
      <c r="L694" s="1" t="str">
        <f t="shared" si="77"/>
        <v>kultuuritegevus (Kesklinn)</v>
      </c>
      <c r="M694" s="6" t="str">
        <f t="shared" si="78"/>
        <v>08202</v>
      </c>
    </row>
    <row r="695" spans="1:13" x14ac:dyDescent="0.2">
      <c r="A695" s="14"/>
      <c r="B695" s="14"/>
      <c r="C695" s="14" t="s">
        <v>4653</v>
      </c>
      <c r="D695" s="14"/>
      <c r="E695" s="14"/>
      <c r="F695" s="14" t="s">
        <v>1578</v>
      </c>
      <c r="G695" s="14"/>
      <c r="H695" s="51"/>
      <c r="I695" s="195" t="str">
        <f>IF(ISBLANK(H695),"",VLOOKUP(H695,tegevusalad!$A$7:$B$188,2,FALSE))</f>
        <v/>
      </c>
      <c r="K695" s="428" t="str">
        <f t="shared" si="76"/>
        <v>2251114400</v>
      </c>
      <c r="L695" s="1" t="str">
        <f t="shared" si="77"/>
        <v>kultuuritegevus  (Kristiine linnaosa)</v>
      </c>
      <c r="M695" s="6" t="str">
        <f t="shared" si="78"/>
        <v>08202</v>
      </c>
    </row>
    <row r="696" spans="1:13" x14ac:dyDescent="0.2">
      <c r="A696" s="14"/>
      <c r="B696" s="14"/>
      <c r="C696" s="14" t="s">
        <v>4654</v>
      </c>
      <c r="D696" s="14"/>
      <c r="E696" s="14"/>
      <c r="F696" s="14" t="s">
        <v>2786</v>
      </c>
      <c r="G696" s="14"/>
      <c r="H696" s="51"/>
      <c r="I696" s="195" t="str">
        <f>IF(ISBLANK(H696),"",VLOOKUP(H696,tegevusalad!$A$7:$B$188,2,FALSE))</f>
        <v/>
      </c>
      <c r="K696" s="428" t="str">
        <f t="shared" si="76"/>
        <v>2251114500</v>
      </c>
      <c r="L696" s="1" t="str">
        <f t="shared" si="77"/>
        <v>kultuuritegevus  (Lasnamäe linnaosa)</v>
      </c>
      <c r="M696" s="6" t="str">
        <f t="shared" si="78"/>
        <v>08202</v>
      </c>
    </row>
    <row r="697" spans="1:13" x14ac:dyDescent="0.2">
      <c r="A697" s="14"/>
      <c r="B697" s="14"/>
      <c r="C697" s="14" t="s">
        <v>5926</v>
      </c>
      <c r="D697" s="14"/>
      <c r="E697" s="14"/>
      <c r="F697" s="14" t="s">
        <v>133</v>
      </c>
      <c r="G697" s="14"/>
      <c r="H697" s="51"/>
      <c r="I697" s="195" t="str">
        <f>IF(ISBLANK(H697),"",VLOOKUP(H697,tegevusalad!$A$7:$B$188,2,FALSE))</f>
        <v/>
      </c>
      <c r="K697" s="428" t="str">
        <f t="shared" si="76"/>
        <v>2251114600</v>
      </c>
      <c r="L697" s="1" t="str">
        <f t="shared" si="77"/>
        <v xml:space="preserve">kultuuritegevus  (Mustamäe linnaosa) </v>
      </c>
      <c r="M697" s="6" t="str">
        <f t="shared" si="78"/>
        <v>08202</v>
      </c>
    </row>
    <row r="698" spans="1:13" x14ac:dyDescent="0.2">
      <c r="A698" s="14"/>
      <c r="B698" s="14"/>
      <c r="C698" s="14" t="s">
        <v>7196</v>
      </c>
      <c r="D698" s="14"/>
      <c r="E698" s="14"/>
      <c r="F698" s="14" t="s">
        <v>7197</v>
      </c>
      <c r="G698" s="14"/>
      <c r="H698" s="51"/>
      <c r="I698" s="195" t="str">
        <f>IF(ISBLANK(H698),"",VLOOKUP(H698,tegevusalad!$A$7:$B$188,2,FALSE))</f>
        <v/>
      </c>
      <c r="K698" s="428" t="str">
        <f t="shared" si="76"/>
        <v>2251114610</v>
      </c>
      <c r="L698" s="1" t="str">
        <f t="shared" si="77"/>
        <v>kultuuritegevus (Mustamäe linnaosa) Akadeemia tee 30 halduskulud</v>
      </c>
      <c r="M698" s="6" t="str">
        <f t="shared" si="78"/>
        <v>08202</v>
      </c>
    </row>
    <row r="699" spans="1:13" x14ac:dyDescent="0.2">
      <c r="A699" s="14"/>
      <c r="B699" s="14"/>
      <c r="C699" s="14" t="s">
        <v>5927</v>
      </c>
      <c r="D699" s="14"/>
      <c r="E699" s="14"/>
      <c r="F699" s="14" t="s">
        <v>3083</v>
      </c>
      <c r="G699" s="14"/>
      <c r="H699" s="51"/>
      <c r="I699" s="195" t="str">
        <f>IF(ISBLANK(H699),"",VLOOKUP(H699,tegevusalad!$A$7:$B$188,2,FALSE))</f>
        <v/>
      </c>
      <c r="K699" s="428" t="str">
        <f t="shared" si="76"/>
        <v>2251114700</v>
      </c>
      <c r="L699" s="1" t="str">
        <f t="shared" si="77"/>
        <v>kultuuritegevus  (Nõmme linnaosa)</v>
      </c>
      <c r="M699" s="6" t="str">
        <f t="shared" si="78"/>
        <v>08202</v>
      </c>
    </row>
    <row r="700" spans="1:13" x14ac:dyDescent="0.2">
      <c r="A700" s="14"/>
      <c r="B700" s="14"/>
      <c r="C700" s="14" t="s">
        <v>5928</v>
      </c>
      <c r="D700" s="14"/>
      <c r="E700" s="14"/>
      <c r="F700" s="14" t="s">
        <v>5021</v>
      </c>
      <c r="G700" s="14"/>
      <c r="H700" s="51"/>
      <c r="I700" s="195" t="str">
        <f>IF(ISBLANK(H700),"",VLOOKUP(H700,tegevusalad!$A$7:$B$188,2,FALSE))</f>
        <v/>
      </c>
      <c r="K700" s="428" t="str">
        <f t="shared" si="76"/>
        <v>2251114800</v>
      </c>
      <c r="L700" s="1" t="str">
        <f t="shared" si="77"/>
        <v>kultuuritegevus  (Pirita linnaosa)</v>
      </c>
      <c r="M700" s="6" t="str">
        <f t="shared" si="78"/>
        <v>08202</v>
      </c>
    </row>
    <row r="701" spans="1:13" x14ac:dyDescent="0.2">
      <c r="A701" s="14"/>
      <c r="B701" s="14"/>
      <c r="C701" s="14" t="s">
        <v>5929</v>
      </c>
      <c r="D701" s="14"/>
      <c r="E701" s="14"/>
      <c r="F701" s="14" t="s">
        <v>5022</v>
      </c>
      <c r="G701" s="14"/>
      <c r="H701" s="51"/>
      <c r="I701" s="195" t="str">
        <f>IF(ISBLANK(H701),"",VLOOKUP(H701,tegevusalad!$A$7:$B$188,2,FALSE))</f>
        <v/>
      </c>
      <c r="K701" s="428" t="str">
        <f t="shared" si="76"/>
        <v>2251114900</v>
      </c>
      <c r="L701" s="1" t="str">
        <f t="shared" si="77"/>
        <v>kultuuritegevus  (Põhja-Tallinn)</v>
      </c>
      <c r="M701" s="6" t="str">
        <f t="shared" si="78"/>
        <v>08202</v>
      </c>
    </row>
    <row r="702" spans="1:13" x14ac:dyDescent="0.2">
      <c r="A702" s="14"/>
      <c r="B702" s="14"/>
      <c r="C702" s="14"/>
      <c r="D702" s="14"/>
      <c r="E702" s="14"/>
      <c r="F702" s="14"/>
      <c r="G702" s="14"/>
      <c r="H702" s="51"/>
      <c r="I702" s="195" t="str">
        <f>IF(ISBLANK(H702),"",VLOOKUP(H702,tegevusalad!$A$7:$B$188,2,FALSE))</f>
        <v/>
      </c>
      <c r="K702" s="428" t="str">
        <f t="shared" si="76"/>
        <v/>
      </c>
      <c r="L702" s="1" t="str">
        <f t="shared" si="77"/>
        <v/>
      </c>
    </row>
    <row r="703" spans="1:13" x14ac:dyDescent="0.2">
      <c r="A703" s="214" t="s">
        <v>1855</v>
      </c>
      <c r="B703" s="214"/>
      <c r="C703" s="211"/>
      <c r="D703" s="211"/>
      <c r="E703" s="211" t="s">
        <v>3992</v>
      </c>
      <c r="F703" s="211"/>
      <c r="G703" s="211"/>
      <c r="H703" s="212" t="s">
        <v>929</v>
      </c>
      <c r="I703" s="195" t="str">
        <f>IF(ISBLANK(H703),"",VLOOKUP(H703,tegevusalad!$A$7:$B$188,2,FALSE))</f>
        <v>Rahva- ja kultuurimajad</v>
      </c>
      <c r="K703" s="428" t="str">
        <f t="shared" si="76"/>
        <v>2251400000</v>
      </c>
      <c r="L703" s="1" t="str">
        <f t="shared" si="77"/>
        <v>kultuuritegevus</v>
      </c>
      <c r="M703" s="6" t="str">
        <f t="shared" si="78"/>
        <v>08202</v>
      </c>
    </row>
    <row r="704" spans="1:13" x14ac:dyDescent="0.2">
      <c r="A704" s="211"/>
      <c r="B704" s="214" t="s">
        <v>1856</v>
      </c>
      <c r="C704" s="215"/>
      <c r="D704" s="211"/>
      <c r="E704" s="211"/>
      <c r="F704" s="211" t="s">
        <v>3992</v>
      </c>
      <c r="G704" s="211"/>
      <c r="H704" s="212"/>
      <c r="I704" s="195" t="str">
        <f>IF(ISBLANK(H704),"",VLOOKUP(H704,tegevusalad!$A$7:$B$188,2,FALSE))</f>
        <v/>
      </c>
      <c r="K704" s="428" t="str">
        <f t="shared" si="76"/>
        <v>2251401000</v>
      </c>
      <c r="L704" s="1" t="str">
        <f t="shared" si="77"/>
        <v>kultuuritegevus</v>
      </c>
      <c r="M704" s="6" t="str">
        <f t="shared" si="78"/>
        <v>08202</v>
      </c>
    </row>
    <row r="705" spans="1:13" x14ac:dyDescent="0.2">
      <c r="A705" s="211"/>
      <c r="B705" s="214"/>
      <c r="C705" s="214" t="s">
        <v>725</v>
      </c>
      <c r="D705" s="211"/>
      <c r="E705" s="211"/>
      <c r="F705" s="211"/>
      <c r="G705" s="211" t="s">
        <v>2730</v>
      </c>
      <c r="H705" s="212"/>
      <c r="I705" s="195" t="str">
        <f>IF(ISBLANK(H705),"",VLOOKUP(H705,tegevusalad!$A$7:$B$188,2,FALSE))</f>
        <v/>
      </c>
      <c r="K705" s="428" t="str">
        <f t="shared" si="76"/>
        <v>2251401010</v>
      </c>
      <c r="L705" s="1" t="str">
        <f t="shared" si="77"/>
        <v>kultuuritegevus (Kultuuriväärtuste Amet)</v>
      </c>
      <c r="M705" s="6" t="str">
        <f t="shared" si="78"/>
        <v>08202</v>
      </c>
    </row>
    <row r="706" spans="1:13" x14ac:dyDescent="0.2">
      <c r="A706" s="14"/>
      <c r="B706" s="211"/>
      <c r="C706" s="211" t="s">
        <v>727</v>
      </c>
      <c r="D706" s="211"/>
      <c r="E706" s="211"/>
      <c r="F706" s="211"/>
      <c r="G706" s="211" t="s">
        <v>2731</v>
      </c>
      <c r="H706" s="212"/>
      <c r="I706" s="195" t="str">
        <f>IF(ISBLANK(H706),"",VLOOKUP(H706,tegevusalad!$A$7:$B$188,2,FALSE))</f>
        <v/>
      </c>
      <c r="K706" s="428" t="str">
        <f t="shared" si="76"/>
        <v>2251401200</v>
      </c>
      <c r="L706" s="1" t="str">
        <f t="shared" si="77"/>
        <v>kultuuritegevus (Haabersti linnaosa)</v>
      </c>
      <c r="M706" s="6" t="str">
        <f t="shared" si="78"/>
        <v>08202</v>
      </c>
    </row>
    <row r="707" spans="1:13" x14ac:dyDescent="0.2">
      <c r="A707" s="14"/>
      <c r="B707" s="211"/>
      <c r="C707" s="211" t="s">
        <v>728</v>
      </c>
      <c r="D707" s="211"/>
      <c r="E707" s="211"/>
      <c r="F707" s="211"/>
      <c r="G707" s="211" t="s">
        <v>1577</v>
      </c>
      <c r="H707" s="212"/>
      <c r="I707" s="195" t="str">
        <f>IF(ISBLANK(H707),"",VLOOKUP(H707,tegevusalad!$A$7:$B$188,2,FALSE))</f>
        <v/>
      </c>
      <c r="K707" s="428" t="str">
        <f t="shared" si="76"/>
        <v>2251401300</v>
      </c>
      <c r="L707" s="1" t="str">
        <f t="shared" si="77"/>
        <v>kultuuritegevus (Kesklinn)</v>
      </c>
      <c r="M707" s="6" t="str">
        <f t="shared" si="78"/>
        <v>08202</v>
      </c>
    </row>
    <row r="708" spans="1:13" x14ac:dyDescent="0.2">
      <c r="A708" s="14"/>
      <c r="B708" s="211"/>
      <c r="C708" s="211" t="s">
        <v>729</v>
      </c>
      <c r="D708" s="211"/>
      <c r="E708" s="211"/>
      <c r="F708" s="211"/>
      <c r="G708" s="211" t="s">
        <v>1578</v>
      </c>
      <c r="H708" s="212"/>
      <c r="I708" s="195" t="str">
        <f>IF(ISBLANK(H708),"",VLOOKUP(H708,tegevusalad!$A$7:$B$188,2,FALSE))</f>
        <v/>
      </c>
      <c r="K708" s="428" t="str">
        <f t="shared" si="76"/>
        <v>2251401400</v>
      </c>
      <c r="L708" s="1" t="str">
        <f t="shared" si="77"/>
        <v>kultuuritegevus  (Kristiine linnaosa)</v>
      </c>
      <c r="M708" s="6" t="str">
        <f t="shared" si="78"/>
        <v>08202</v>
      </c>
    </row>
    <row r="709" spans="1:13" x14ac:dyDescent="0.2">
      <c r="A709" s="14"/>
      <c r="B709" s="211"/>
      <c r="C709" s="211" t="s">
        <v>730</v>
      </c>
      <c r="D709" s="211"/>
      <c r="E709" s="211"/>
      <c r="F709" s="211"/>
      <c r="G709" s="211" t="s">
        <v>2786</v>
      </c>
      <c r="H709" s="212"/>
      <c r="I709" s="195" t="str">
        <f>IF(ISBLANK(H709),"",VLOOKUP(H709,tegevusalad!$A$7:$B$188,2,FALSE))</f>
        <v/>
      </c>
      <c r="K709" s="428" t="str">
        <f t="shared" si="76"/>
        <v>2251401500</v>
      </c>
      <c r="L709" s="1" t="str">
        <f t="shared" si="77"/>
        <v>kultuuritegevus  (Lasnamäe linnaosa)</v>
      </c>
      <c r="M709" s="6" t="str">
        <f t="shared" si="78"/>
        <v>08202</v>
      </c>
    </row>
    <row r="710" spans="1:13" x14ac:dyDescent="0.2">
      <c r="A710" s="14"/>
      <c r="B710" s="211"/>
      <c r="C710" s="211" t="s">
        <v>731</v>
      </c>
      <c r="D710" s="211"/>
      <c r="E710" s="211"/>
      <c r="F710" s="211"/>
      <c r="G710" s="211" t="s">
        <v>133</v>
      </c>
      <c r="H710" s="212"/>
      <c r="I710" s="195" t="str">
        <f>IF(ISBLANK(H710),"",VLOOKUP(H710,tegevusalad!$A$7:$B$188,2,FALSE))</f>
        <v/>
      </c>
      <c r="K710" s="428" t="str">
        <f t="shared" si="76"/>
        <v>2251401600</v>
      </c>
      <c r="L710" s="1" t="str">
        <f t="shared" si="77"/>
        <v xml:space="preserve">kultuuritegevus  (Mustamäe linnaosa) </v>
      </c>
      <c r="M710" s="6" t="str">
        <f t="shared" si="78"/>
        <v>08202</v>
      </c>
    </row>
    <row r="711" spans="1:13" x14ac:dyDescent="0.2">
      <c r="A711" s="14"/>
      <c r="B711" s="211"/>
      <c r="C711" s="211" t="s">
        <v>732</v>
      </c>
      <c r="D711" s="211"/>
      <c r="E711" s="211"/>
      <c r="F711" s="211"/>
      <c r="G711" s="211" t="s">
        <v>7197</v>
      </c>
      <c r="H711" s="212"/>
      <c r="I711" s="195" t="str">
        <f>IF(ISBLANK(H711),"",VLOOKUP(H711,tegevusalad!$A$7:$B$188,2,FALSE))</f>
        <v/>
      </c>
      <c r="K711" s="428" t="str">
        <f t="shared" si="76"/>
        <v>2251401610</v>
      </c>
      <c r="L711" s="1" t="str">
        <f t="shared" si="77"/>
        <v>kultuuritegevus (Mustamäe linnaosa) Akadeemia tee 30 halduskulud</v>
      </c>
      <c r="M711" s="6" t="str">
        <f t="shared" si="78"/>
        <v>08202</v>
      </c>
    </row>
    <row r="712" spans="1:13" x14ac:dyDescent="0.2">
      <c r="A712" s="14"/>
      <c r="B712" s="211"/>
      <c r="C712" s="211" t="s">
        <v>733</v>
      </c>
      <c r="D712" s="211"/>
      <c r="E712" s="211"/>
      <c r="F712" s="211"/>
      <c r="G712" s="211" t="s">
        <v>3083</v>
      </c>
      <c r="H712" s="212"/>
      <c r="I712" s="195" t="str">
        <f>IF(ISBLANK(H712),"",VLOOKUP(H712,tegevusalad!$A$7:$B$188,2,FALSE))</f>
        <v/>
      </c>
      <c r="K712" s="428" t="str">
        <f t="shared" si="76"/>
        <v>2251401700</v>
      </c>
      <c r="L712" s="1" t="str">
        <f t="shared" si="77"/>
        <v>kultuuritegevus  (Nõmme linnaosa)</v>
      </c>
      <c r="M712" s="6" t="str">
        <f t="shared" si="78"/>
        <v>08202</v>
      </c>
    </row>
    <row r="713" spans="1:13" x14ac:dyDescent="0.2">
      <c r="A713" s="14"/>
      <c r="B713" s="211"/>
      <c r="C713" s="211" t="s">
        <v>734</v>
      </c>
      <c r="D713" s="211"/>
      <c r="E713" s="211"/>
      <c r="F713" s="211"/>
      <c r="G713" s="211" t="s">
        <v>5021</v>
      </c>
      <c r="H713" s="212"/>
      <c r="I713" s="195" t="str">
        <f>IF(ISBLANK(H713),"",VLOOKUP(H713,tegevusalad!$A$7:$B$188,2,FALSE))</f>
        <v/>
      </c>
      <c r="K713" s="428" t="str">
        <f t="shared" si="76"/>
        <v>2251401800</v>
      </c>
      <c r="L713" s="1" t="str">
        <f t="shared" si="77"/>
        <v>kultuuritegevus  (Pirita linnaosa)</v>
      </c>
      <c r="M713" s="6" t="str">
        <f t="shared" si="78"/>
        <v>08202</v>
      </c>
    </row>
    <row r="714" spans="1:13" x14ac:dyDescent="0.2">
      <c r="A714" s="14"/>
      <c r="B714" s="211"/>
      <c r="C714" s="211" t="s">
        <v>735</v>
      </c>
      <c r="D714" s="211"/>
      <c r="E714" s="211"/>
      <c r="F714" s="211"/>
      <c r="G714" s="211" t="s">
        <v>5022</v>
      </c>
      <c r="H714" s="212"/>
      <c r="I714" s="195" t="str">
        <f>IF(ISBLANK(H714),"",VLOOKUP(H714,tegevusalad!$A$7:$B$188,2,FALSE))</f>
        <v/>
      </c>
      <c r="K714" s="428" t="str">
        <f t="shared" si="76"/>
        <v>2251401900</v>
      </c>
      <c r="L714" s="1" t="str">
        <f t="shared" si="77"/>
        <v>kultuuritegevus  (Põhja-Tallinn)</v>
      </c>
      <c r="M714" s="6" t="str">
        <f t="shared" si="78"/>
        <v>08202</v>
      </c>
    </row>
    <row r="715" spans="1:13" x14ac:dyDescent="0.2">
      <c r="A715" s="14"/>
      <c r="B715" s="211"/>
      <c r="C715" s="211" t="s">
        <v>11265</v>
      </c>
      <c r="D715" s="211"/>
      <c r="E715" s="211"/>
      <c r="F715" s="211"/>
      <c r="G715" s="211" t="s">
        <v>11266</v>
      </c>
      <c r="H715" s="212"/>
      <c r="K715" s="428" t="str">
        <f t="shared" si="76"/>
        <v>2251401910</v>
      </c>
      <c r="L715" s="1" t="str">
        <f t="shared" si="77"/>
        <v>kultuuritegevus (Põhja-Tallinn) Tallinna Lasteteater</v>
      </c>
      <c r="M715" s="6" t="str">
        <f t="shared" si="78"/>
        <v>08202</v>
      </c>
    </row>
    <row r="716" spans="1:13" x14ac:dyDescent="0.2">
      <c r="A716" s="14"/>
      <c r="B716" s="14" t="s">
        <v>1857</v>
      </c>
      <c r="C716" s="211"/>
      <c r="D716" s="211"/>
      <c r="E716" s="211"/>
      <c r="F716" s="216" t="s">
        <v>726</v>
      </c>
      <c r="G716" s="211"/>
      <c r="H716" s="148" t="s">
        <v>929</v>
      </c>
      <c r="I716" s="195" t="str">
        <f>IF(ISBLANK(H716),"",VLOOKUP(H716,tegevusalad!$A$7:$B$188,2,FALSE))</f>
        <v>Rahva- ja kultuurimajad</v>
      </c>
      <c r="K716" s="428" t="str">
        <f t="shared" si="76"/>
        <v>2251481000</v>
      </c>
      <c r="L716" s="1" t="str">
        <f t="shared" si="77"/>
        <v>kultuuritegevus - projektide kulud</v>
      </c>
      <c r="M716" s="6" t="str">
        <f>IF(ISBLANK(H716),M714,H716)</f>
        <v>08202</v>
      </c>
    </row>
    <row r="717" spans="1:13" x14ac:dyDescent="0.2">
      <c r="A717" s="14"/>
      <c r="B717" s="14"/>
      <c r="C717" s="14" t="s">
        <v>1858</v>
      </c>
      <c r="D717" s="14"/>
      <c r="E717" s="14"/>
      <c r="F717" s="14"/>
      <c r="G717" s="216" t="s">
        <v>1859</v>
      </c>
      <c r="H717" s="51"/>
      <c r="I717" s="195" t="str">
        <f>IF(ISBLANK(H717),"",VLOOKUP(H717,tegevusalad!$A$7:$B$188,2,FALSE))</f>
        <v/>
      </c>
      <c r="K717" s="428" t="str">
        <f t="shared" si="76"/>
        <v>2251481990</v>
      </c>
      <c r="L717" s="1" t="str">
        <f t="shared" si="77"/>
        <v>projektide kulud - jaotamata (KVA)</v>
      </c>
      <c r="M717" s="6" t="str">
        <f t="shared" si="78"/>
        <v>08202</v>
      </c>
    </row>
    <row r="718" spans="1:13" x14ac:dyDescent="0.2">
      <c r="A718" s="14"/>
      <c r="B718" s="14"/>
      <c r="C718" s="14"/>
      <c r="D718" s="14"/>
      <c r="E718" s="14"/>
      <c r="F718" s="14"/>
      <c r="G718" s="14"/>
      <c r="H718" s="51"/>
      <c r="I718" s="195" t="str">
        <f>IF(ISBLANK(H718),"",VLOOKUP(H718,tegevusalad!$A$7:$B$188,2,FALSE))</f>
        <v/>
      </c>
      <c r="K718" s="428" t="str">
        <f t="shared" si="76"/>
        <v/>
      </c>
      <c r="L718" s="1" t="str">
        <f t="shared" si="77"/>
        <v/>
      </c>
    </row>
    <row r="719" spans="1:13" x14ac:dyDescent="0.2">
      <c r="A719" s="14" t="s">
        <v>2686</v>
      </c>
      <c r="B719" s="14"/>
      <c r="C719" s="14"/>
      <c r="D719" s="211" t="s">
        <v>2687</v>
      </c>
      <c r="E719" s="14"/>
      <c r="F719" s="14"/>
      <c r="G719" s="14"/>
      <c r="H719" s="46" t="s">
        <v>930</v>
      </c>
      <c r="I719" s="195" t="str">
        <f>IF(ISBLANK(H719),"",VLOOKUP(H719,tegevusalad!$A$7:$B$188,2,FALSE))</f>
        <v>Muuseumid</v>
      </c>
      <c r="K719" s="428" t="str">
        <f t="shared" si="76"/>
        <v>2251700000</v>
      </c>
      <c r="L719" s="1" t="str">
        <f t="shared" si="77"/>
        <v>Muuseumid</v>
      </c>
      <c r="M719" s="6" t="str">
        <f t="shared" si="78"/>
        <v>08203</v>
      </c>
    </row>
    <row r="720" spans="1:13" x14ac:dyDescent="0.2">
      <c r="A720" s="14"/>
      <c r="B720" s="14" t="s">
        <v>3993</v>
      </c>
      <c r="C720" s="14"/>
      <c r="D720" s="14"/>
      <c r="E720" s="14" t="s">
        <v>5370</v>
      </c>
      <c r="F720" s="14"/>
      <c r="G720" s="14"/>
      <c r="H720" s="51" t="s">
        <v>930</v>
      </c>
      <c r="I720" s="195" t="str">
        <f>IF(ISBLANK(H720),"",VLOOKUP(H720,tegevusalad!$A$7:$B$188,2,FALSE))</f>
        <v>Muuseumid</v>
      </c>
      <c r="K720" s="428" t="str">
        <f t="shared" si="76"/>
        <v>2251117000</v>
      </c>
      <c r="L720" s="1" t="str">
        <f t="shared" si="77"/>
        <v>muuseumid</v>
      </c>
      <c r="M720" s="6" t="str">
        <f t="shared" si="78"/>
        <v>08203</v>
      </c>
    </row>
    <row r="721" spans="1:13" x14ac:dyDescent="0.2">
      <c r="A721" s="14"/>
      <c r="B721" s="211"/>
      <c r="C721" s="211" t="s">
        <v>2688</v>
      </c>
      <c r="D721" s="14"/>
      <c r="E721" s="211"/>
      <c r="F721" s="211" t="s">
        <v>5370</v>
      </c>
      <c r="G721" s="14"/>
      <c r="H721" s="51" t="s">
        <v>930</v>
      </c>
      <c r="I721" s="195" t="str">
        <f>IF(ISBLANK(H721),"",VLOOKUP(H721,tegevusalad!$A$7:$B$188,2,FALSE))</f>
        <v>Muuseumid</v>
      </c>
      <c r="K721" s="428" t="str">
        <f t="shared" si="76"/>
        <v>2251701000</v>
      </c>
      <c r="L721" s="1" t="str">
        <f t="shared" si="77"/>
        <v>muuseumid</v>
      </c>
      <c r="M721" s="6" t="str">
        <f t="shared" si="78"/>
        <v>08203</v>
      </c>
    </row>
    <row r="722" spans="1:13" x14ac:dyDescent="0.2">
      <c r="A722" s="14"/>
      <c r="B722" s="14" t="s">
        <v>5673</v>
      </c>
      <c r="C722" s="14"/>
      <c r="D722" s="14"/>
      <c r="E722" s="14" t="s">
        <v>3623</v>
      </c>
      <c r="F722" s="14"/>
      <c r="G722" s="14"/>
      <c r="H722" s="51"/>
      <c r="K722" s="428" t="str">
        <f t="shared" si="76"/>
        <v>2251781000</v>
      </c>
      <c r="L722" s="1" t="str">
        <f t="shared" si="77"/>
        <v>projektide kulud</v>
      </c>
      <c r="M722" s="6" t="str">
        <f t="shared" si="78"/>
        <v>08203</v>
      </c>
    </row>
    <row r="723" spans="1:13" x14ac:dyDescent="0.2">
      <c r="A723" s="14"/>
      <c r="B723" s="14"/>
      <c r="C723" s="14" t="s">
        <v>5674</v>
      </c>
      <c r="D723" s="14"/>
      <c r="E723" s="14"/>
      <c r="F723" s="14" t="s">
        <v>678</v>
      </c>
      <c r="G723" s="14"/>
      <c r="H723" s="51"/>
      <c r="K723" s="428" t="str">
        <f t="shared" si="76"/>
        <v>2251781100</v>
      </c>
      <c r="L723" s="1" t="str">
        <f t="shared" si="77"/>
        <v>Kultuuriministeeriumi projektid</v>
      </c>
      <c r="M723" s="6" t="str">
        <f t="shared" si="78"/>
        <v>08203</v>
      </c>
    </row>
    <row r="724" spans="1:13" x14ac:dyDescent="0.2">
      <c r="A724" s="14"/>
      <c r="B724" s="14"/>
      <c r="C724" s="14" t="s">
        <v>5675</v>
      </c>
      <c r="D724" s="14"/>
      <c r="E724" s="14"/>
      <c r="F724" s="14" t="s">
        <v>5672</v>
      </c>
      <c r="G724" s="14"/>
      <c r="H724" s="51"/>
      <c r="K724" s="428" t="str">
        <f t="shared" ref="K724:K799" si="79">SUBSTITUTE(A724," ","")&amp;SUBSTITUTE(B724," ","")&amp;SUBSTITUTE(C724," ","")</f>
        <v>2251781200</v>
      </c>
      <c r="L724" s="1" t="str">
        <f t="shared" ref="L724:L799" si="80">D724&amp;E724&amp;F724&amp;G724</f>
        <v>Kultuurkapitali projektid</v>
      </c>
      <c r="M724" s="6" t="str">
        <f t="shared" si="78"/>
        <v>08203</v>
      </c>
    </row>
    <row r="725" spans="1:13" x14ac:dyDescent="0.2">
      <c r="A725" s="14"/>
      <c r="B725" s="14"/>
      <c r="C725" s="14" t="s">
        <v>11051</v>
      </c>
      <c r="D725" s="14"/>
      <c r="E725" s="14"/>
      <c r="F725" s="14" t="s">
        <v>5480</v>
      </c>
      <c r="G725" s="14"/>
      <c r="H725" s="51"/>
      <c r="K725" s="428" t="str">
        <f t="shared" si="79"/>
        <v>2251781800</v>
      </c>
      <c r="L725" s="1" t="str">
        <f t="shared" si="80"/>
        <v>HTM projektid</v>
      </c>
      <c r="M725" s="6" t="str">
        <f t="shared" si="78"/>
        <v>08203</v>
      </c>
    </row>
    <row r="726" spans="1:13" x14ac:dyDescent="0.2">
      <c r="A726" s="14"/>
      <c r="B726" s="14"/>
      <c r="C726" s="14" t="s">
        <v>5676</v>
      </c>
      <c r="D726" s="14"/>
      <c r="E726" s="14"/>
      <c r="F726" s="14" t="s">
        <v>6373</v>
      </c>
      <c r="G726" s="14"/>
      <c r="H726" s="51"/>
      <c r="K726" s="428" t="str">
        <f t="shared" si="79"/>
        <v>2251781900</v>
      </c>
      <c r="L726" s="1" t="str">
        <f t="shared" si="80"/>
        <v>muud projektid</v>
      </c>
      <c r="M726" s="6" t="str">
        <f>IF(ISBLANK(H726),M724,H726)</f>
        <v>08203</v>
      </c>
    </row>
    <row r="727" spans="1:13" x14ac:dyDescent="0.2">
      <c r="A727" s="14"/>
      <c r="B727" s="14"/>
      <c r="C727" s="14" t="s">
        <v>5677</v>
      </c>
      <c r="D727" s="14"/>
      <c r="E727" s="14"/>
      <c r="F727" s="14" t="s">
        <v>4611</v>
      </c>
      <c r="G727" s="14"/>
      <c r="H727" s="51"/>
      <c r="K727" s="428" t="str">
        <f t="shared" si="79"/>
        <v>2251781990</v>
      </c>
      <c r="L727" s="1" t="str">
        <f t="shared" si="80"/>
        <v>projektide kulud - jaotamata</v>
      </c>
      <c r="M727" s="6" t="str">
        <f t="shared" si="78"/>
        <v>08203</v>
      </c>
    </row>
    <row r="728" spans="1:13" x14ac:dyDescent="0.2">
      <c r="A728" s="15"/>
      <c r="B728" s="15"/>
      <c r="C728" s="15"/>
      <c r="D728" s="15"/>
      <c r="E728" s="15"/>
      <c r="F728" s="15"/>
      <c r="G728" s="15"/>
      <c r="H728" s="51"/>
      <c r="I728" s="195" t="str">
        <f>IF(ISBLANK(H728),"",VLOOKUP(H728,tegevusalad!$A$7:$B$188,2,FALSE))</f>
        <v/>
      </c>
      <c r="K728" s="428" t="str">
        <f t="shared" si="79"/>
        <v/>
      </c>
      <c r="L728" s="1" t="str">
        <f t="shared" si="80"/>
        <v/>
      </c>
    </row>
    <row r="729" spans="1:13" x14ac:dyDescent="0.2">
      <c r="A729" s="15" t="s">
        <v>2689</v>
      </c>
      <c r="B729" s="15"/>
      <c r="C729" s="15"/>
      <c r="D729" s="15" t="s">
        <v>2690</v>
      </c>
      <c r="E729" s="15"/>
      <c r="F729" s="15"/>
      <c r="G729" s="15"/>
      <c r="H729" s="46" t="s">
        <v>414</v>
      </c>
      <c r="I729" s="195" t="str">
        <f>IF(ISBLANK(H729),"",VLOOKUP(H729,tegevusalad!$A$7:$B$188,2,FALSE))</f>
        <v>Loomaaed</v>
      </c>
      <c r="K729" s="428" t="str">
        <f t="shared" si="79"/>
        <v>2252000000</v>
      </c>
      <c r="L729" s="1" t="str">
        <f t="shared" si="80"/>
        <v>Loomaaed</v>
      </c>
      <c r="M729" s="6" t="str">
        <f t="shared" ref="M729:M802" si="81">IF(ISBLANK(H729),M728,H729)</f>
        <v>08210</v>
      </c>
    </row>
    <row r="730" spans="1:13" x14ac:dyDescent="0.2">
      <c r="A730" s="15"/>
      <c r="B730" s="15" t="s">
        <v>2691</v>
      </c>
      <c r="C730" s="15"/>
      <c r="D730" s="15"/>
      <c r="E730" s="15" t="s">
        <v>2690</v>
      </c>
      <c r="F730" s="15"/>
      <c r="G730" s="15"/>
      <c r="H730" s="51" t="s">
        <v>414</v>
      </c>
      <c r="I730" s="195" t="str">
        <f>IF(ISBLANK(H730),"",VLOOKUP(H730,tegevusalad!$A$7:$B$188,2,FALSE))</f>
        <v>Loomaaed</v>
      </c>
      <c r="K730" s="428" t="str">
        <f t="shared" si="79"/>
        <v>2252001000</v>
      </c>
      <c r="L730" s="470" t="s">
        <v>2690</v>
      </c>
      <c r="M730" s="6" t="str">
        <f t="shared" si="81"/>
        <v>08210</v>
      </c>
    </row>
    <row r="731" spans="1:13" x14ac:dyDescent="0.2">
      <c r="A731" s="15"/>
      <c r="B731" s="15"/>
      <c r="C731" s="15" t="s">
        <v>9687</v>
      </c>
      <c r="D731" s="15"/>
      <c r="E731" s="15"/>
      <c r="F731" s="15" t="s">
        <v>2690</v>
      </c>
      <c r="G731" s="15"/>
      <c r="H731" s="51" t="s">
        <v>414</v>
      </c>
      <c r="I731" s="195" t="str">
        <f>IF(ISBLANK(H731),"",VLOOKUP(H731,tegevusalad!$A$7:$B$188,2,FALSE))</f>
        <v>Loomaaed</v>
      </c>
      <c r="K731" s="428" t="str">
        <f t="shared" si="79"/>
        <v>2252001010</v>
      </c>
      <c r="L731" s="470" t="s">
        <v>2690</v>
      </c>
      <c r="M731" s="6" t="str">
        <f t="shared" si="81"/>
        <v>08210</v>
      </c>
    </row>
    <row r="732" spans="1:13" x14ac:dyDescent="0.2">
      <c r="A732" s="15"/>
      <c r="B732" s="15"/>
      <c r="C732" s="15" t="s">
        <v>9693</v>
      </c>
      <c r="D732" s="15"/>
      <c r="E732" s="15"/>
      <c r="F732" s="15" t="s">
        <v>9688</v>
      </c>
      <c r="G732" s="15"/>
      <c r="H732" s="51" t="s">
        <v>414</v>
      </c>
      <c r="I732" s="195" t="str">
        <f>IF(ISBLANK(H732),"",VLOOKUP(H732,tegevusalad!$A$7:$B$188,2,FALSE))</f>
        <v>Loomaaed</v>
      </c>
      <c r="K732" s="428" t="str">
        <f t="shared" si="79"/>
        <v>2252001020</v>
      </c>
      <c r="L732" s="470" t="s">
        <v>2690</v>
      </c>
      <c r="M732" s="6" t="str">
        <f t="shared" si="81"/>
        <v>08210</v>
      </c>
    </row>
    <row r="733" spans="1:13" x14ac:dyDescent="0.2">
      <c r="A733" s="15"/>
      <c r="B733" s="15"/>
      <c r="C733" s="15" t="s">
        <v>9694</v>
      </c>
      <c r="D733" s="15"/>
      <c r="E733" s="15"/>
      <c r="F733" s="15" t="s">
        <v>9689</v>
      </c>
      <c r="G733" s="15"/>
      <c r="H733" s="51" t="s">
        <v>414</v>
      </c>
      <c r="I733" s="195" t="str">
        <f>IF(ISBLANK(H733),"",VLOOKUP(H733,tegevusalad!$A$7:$B$188,2,FALSE))</f>
        <v>Loomaaed</v>
      </c>
      <c r="K733" s="428" t="str">
        <f t="shared" si="79"/>
        <v>2252001030</v>
      </c>
      <c r="L733" s="470" t="s">
        <v>2690</v>
      </c>
      <c r="M733" s="6" t="str">
        <f>IF(ISBLANK(H733),M731,H733)</f>
        <v>08210</v>
      </c>
    </row>
    <row r="734" spans="1:13" x14ac:dyDescent="0.2">
      <c r="A734" s="15"/>
      <c r="B734" s="15"/>
      <c r="C734" s="15" t="s">
        <v>10899</v>
      </c>
      <c r="D734" s="15"/>
      <c r="E734" s="15"/>
      <c r="F734" s="15" t="s">
        <v>10900</v>
      </c>
      <c r="G734" s="15"/>
      <c r="H734" s="51" t="s">
        <v>414</v>
      </c>
      <c r="I734" s="195" t="str">
        <f>IF(ISBLANK(H734),"",VLOOKUP(H734,tegevusalad!$A$7:$B$188,2,FALSE))</f>
        <v>Loomaaed</v>
      </c>
      <c r="K734" s="428" t="str">
        <f t="shared" si="79"/>
        <v>2252001040</v>
      </c>
      <c r="L734" s="470" t="s">
        <v>2690</v>
      </c>
      <c r="M734" s="6" t="str">
        <f>IF(ISBLANK(H734),M732,H734)</f>
        <v>08210</v>
      </c>
    </row>
    <row r="735" spans="1:13" x14ac:dyDescent="0.2">
      <c r="A735" s="15"/>
      <c r="B735" s="15"/>
      <c r="C735" s="15" t="s">
        <v>9695</v>
      </c>
      <c r="D735" s="15"/>
      <c r="E735" s="15"/>
      <c r="F735" s="15" t="s">
        <v>9690</v>
      </c>
      <c r="G735" s="15"/>
      <c r="H735" s="46" t="s">
        <v>414</v>
      </c>
      <c r="I735" s="195" t="str">
        <f>IF(ISBLANK(H735),"",VLOOKUP(H735,tegevusalad!$A$7:$B$188,2,FALSE))</f>
        <v>Loomaaed</v>
      </c>
      <c r="K735" s="428" t="str">
        <f t="shared" si="79"/>
        <v>2252001990</v>
      </c>
      <c r="L735" s="470" t="s">
        <v>2690</v>
      </c>
      <c r="M735" s="6" t="str">
        <f>IF(ISBLANK(H735),M730,H735)</f>
        <v>08210</v>
      </c>
    </row>
    <row r="736" spans="1:13" x14ac:dyDescent="0.2">
      <c r="A736" s="15"/>
      <c r="B736" s="15" t="s">
        <v>5678</v>
      </c>
      <c r="C736" s="15"/>
      <c r="D736" s="15"/>
      <c r="E736" s="15" t="s">
        <v>9691</v>
      </c>
      <c r="F736" s="15"/>
      <c r="G736" s="15"/>
      <c r="K736" s="428" t="str">
        <f t="shared" si="79"/>
        <v>2252081000</v>
      </c>
      <c r="L736" s="1" t="str">
        <f t="shared" si="80"/>
        <v>Projektide kulud</v>
      </c>
      <c r="M736" s="6" t="str">
        <f t="shared" si="81"/>
        <v>08210</v>
      </c>
    </row>
    <row r="737" spans="1:15" x14ac:dyDescent="0.2">
      <c r="A737" s="15"/>
      <c r="B737" s="15"/>
      <c r="C737" s="15" t="s">
        <v>88</v>
      </c>
      <c r="D737" s="15"/>
      <c r="E737" s="15"/>
      <c r="F737" s="15" t="s">
        <v>678</v>
      </c>
      <c r="G737" s="15"/>
      <c r="K737" s="428" t="str">
        <f t="shared" si="79"/>
        <v>2252081100</v>
      </c>
      <c r="L737" s="1" t="str">
        <f t="shared" si="80"/>
        <v>Kultuuriministeeriumi projektid</v>
      </c>
      <c r="M737" s="6" t="str">
        <f t="shared" si="81"/>
        <v>08210</v>
      </c>
    </row>
    <row r="738" spans="1:15" x14ac:dyDescent="0.2">
      <c r="A738" s="15"/>
      <c r="B738" s="15"/>
      <c r="C738" s="15" t="s">
        <v>8051</v>
      </c>
      <c r="D738" s="15"/>
      <c r="E738" s="15"/>
      <c r="F738" s="15" t="s">
        <v>89</v>
      </c>
      <c r="G738" s="15"/>
      <c r="K738" s="428" t="str">
        <f t="shared" si="79"/>
        <v>2252081300</v>
      </c>
      <c r="L738" s="1" t="str">
        <f t="shared" si="80"/>
        <v>KIK projektid</v>
      </c>
      <c r="M738" s="6" t="str">
        <f t="shared" si="81"/>
        <v>08210</v>
      </c>
    </row>
    <row r="739" spans="1:15" x14ac:dyDescent="0.2">
      <c r="A739" s="15"/>
      <c r="B739" s="15"/>
      <c r="C739" s="15" t="s">
        <v>10222</v>
      </c>
      <c r="D739" s="15"/>
      <c r="E739" s="15"/>
      <c r="F739" s="15" t="s">
        <v>5480</v>
      </c>
      <c r="G739" s="15"/>
      <c r="K739" s="428" t="str">
        <f t="shared" si="79"/>
        <v>2252081800</v>
      </c>
      <c r="L739" s="1" t="str">
        <f t="shared" si="80"/>
        <v>HTM projektid</v>
      </c>
      <c r="M739" s="6" t="str">
        <f t="shared" si="81"/>
        <v>08210</v>
      </c>
    </row>
    <row r="740" spans="1:15" x14ac:dyDescent="0.2">
      <c r="A740" s="15"/>
      <c r="B740" s="15"/>
      <c r="C740" s="15" t="s">
        <v>10221</v>
      </c>
      <c r="D740" s="15"/>
      <c r="E740" s="15"/>
      <c r="F740" s="15" t="s">
        <v>4334</v>
      </c>
      <c r="G740" s="15"/>
      <c r="K740" s="428" t="str">
        <f t="shared" si="79"/>
        <v>2252081900</v>
      </c>
      <c r="L740" s="1" t="str">
        <f t="shared" si="80"/>
        <v>Muud projektid</v>
      </c>
      <c r="M740" s="6" t="str">
        <f t="shared" si="81"/>
        <v>08210</v>
      </c>
    </row>
    <row r="741" spans="1:15" x14ac:dyDescent="0.2">
      <c r="A741" s="15"/>
      <c r="B741" s="15"/>
      <c r="C741" s="15" t="s">
        <v>5679</v>
      </c>
      <c r="D741" s="15"/>
      <c r="E741" s="15"/>
      <c r="F741" s="15" t="s">
        <v>4611</v>
      </c>
      <c r="G741" s="15"/>
      <c r="H741" s="51"/>
      <c r="K741" s="428" t="str">
        <f t="shared" si="79"/>
        <v>2252081990</v>
      </c>
      <c r="L741" s="1" t="str">
        <f t="shared" si="80"/>
        <v>projektide kulud - jaotamata</v>
      </c>
      <c r="M741" s="6" t="str">
        <f>IF(ISBLANK(H741),M738,H741)</f>
        <v>08210</v>
      </c>
    </row>
    <row r="742" spans="1:15" x14ac:dyDescent="0.2">
      <c r="A742" s="15"/>
      <c r="B742" s="15" t="s">
        <v>5680</v>
      </c>
      <c r="C742" s="15"/>
      <c r="D742" s="15"/>
      <c r="E742" s="15" t="s">
        <v>9692</v>
      </c>
      <c r="F742" s="15"/>
      <c r="G742" s="15"/>
      <c r="H742" s="46" t="s">
        <v>414</v>
      </c>
      <c r="I742" s="195" t="str">
        <f>IF(ISBLANK(H742),"",VLOOKUP(H742,tegevusalad!$A$7:$B$188,2,FALSE))</f>
        <v>Loomaaed</v>
      </c>
      <c r="K742" s="428" t="str">
        <f t="shared" si="79"/>
        <v>2252088000</v>
      </c>
      <c r="L742" s="1" t="str">
        <f t="shared" si="80"/>
        <v>Annetuste arvel tehtavad kulud</v>
      </c>
      <c r="M742" s="6" t="str">
        <f t="shared" si="81"/>
        <v>08210</v>
      </c>
    </row>
    <row r="743" spans="1:15" x14ac:dyDescent="0.2">
      <c r="A743" s="15"/>
      <c r="B743" s="15"/>
      <c r="C743" s="15" t="s">
        <v>5681</v>
      </c>
      <c r="D743" s="15"/>
      <c r="E743" s="15"/>
      <c r="F743" s="15" t="s">
        <v>5408</v>
      </c>
      <c r="G743" s="15"/>
      <c r="H743" s="51"/>
      <c r="I743" s="195" t="str">
        <f>IF(ISBLANK(H743),"",VLOOKUP(H743,tegevusalad!$A$7:$B$188,2,FALSE))</f>
        <v/>
      </c>
      <c r="K743" s="428" t="str">
        <f t="shared" si="79"/>
        <v>2252088990</v>
      </c>
      <c r="L743" s="1" t="str">
        <f t="shared" si="80"/>
        <v>annetuste arvel tehtavad kulud - jaotamata</v>
      </c>
      <c r="M743" s="6" t="str">
        <f t="shared" si="81"/>
        <v>08210</v>
      </c>
    </row>
    <row r="744" spans="1:15" x14ac:dyDescent="0.2">
      <c r="A744" s="15"/>
      <c r="B744" s="15"/>
      <c r="C744" s="15"/>
      <c r="D744" s="15"/>
      <c r="E744" s="15"/>
      <c r="F744" s="15"/>
      <c r="G744" s="15"/>
      <c r="H744" s="51"/>
      <c r="I744" s="195" t="str">
        <f>IF(ISBLANK(H744),"",VLOOKUP(H744,tegevusalad!$A$7:$B$188,2,FALSE))</f>
        <v/>
      </c>
      <c r="K744" s="428" t="str">
        <f t="shared" si="79"/>
        <v/>
      </c>
      <c r="L744" s="1" t="str">
        <f t="shared" si="80"/>
        <v/>
      </c>
    </row>
    <row r="745" spans="1:15" x14ac:dyDescent="0.2">
      <c r="A745" s="14" t="s">
        <v>2692</v>
      </c>
      <c r="B745" s="14"/>
      <c r="C745" s="14"/>
      <c r="D745" s="211" t="s">
        <v>2694</v>
      </c>
      <c r="E745" s="14"/>
      <c r="F745" s="14"/>
      <c r="G745" s="14" t="s">
        <v>638</v>
      </c>
      <c r="H745" s="516" t="s">
        <v>9369</v>
      </c>
      <c r="I745" s="195" t="str">
        <f>IF(ISBLANK(H745),"",VLOOKUP(H745,tegevusalad!$A$7:$B$188,2,FALSE))</f>
        <v>Teatrid</v>
      </c>
      <c r="K745" s="428" t="str">
        <f t="shared" si="79"/>
        <v>2252300000</v>
      </c>
      <c r="L745" s="1" t="str">
        <f t="shared" si="80"/>
        <v xml:space="preserve">Teater </v>
      </c>
      <c r="M745" s="6" t="str">
        <f t="shared" si="81"/>
        <v>08234</v>
      </c>
      <c r="N745" s="516"/>
      <c r="O745" s="517"/>
    </row>
    <row r="746" spans="1:15" x14ac:dyDescent="0.2">
      <c r="A746" s="14"/>
      <c r="B746" s="14" t="s">
        <v>5371</v>
      </c>
      <c r="C746" s="14"/>
      <c r="D746" s="14"/>
      <c r="E746" s="14" t="s">
        <v>5372</v>
      </c>
      <c r="F746" s="14"/>
      <c r="G746" s="14"/>
      <c r="H746" s="516" t="s">
        <v>9369</v>
      </c>
      <c r="I746" s="195" t="str">
        <f>IF(ISBLANK(H746),"",VLOOKUP(H746,tegevusalad!$A$7:$B$188,2,FALSE))</f>
        <v>Teatrid</v>
      </c>
      <c r="K746" s="428" t="str">
        <f t="shared" si="79"/>
        <v>2251123000</v>
      </c>
      <c r="L746" s="1" t="str">
        <f t="shared" si="80"/>
        <v>teater</v>
      </c>
      <c r="M746" s="6" t="str">
        <f t="shared" si="81"/>
        <v>08234</v>
      </c>
      <c r="N746" s="516"/>
      <c r="O746" s="517"/>
    </row>
    <row r="747" spans="1:15" x14ac:dyDescent="0.2">
      <c r="A747" s="14"/>
      <c r="B747" s="211"/>
      <c r="C747" s="211" t="s">
        <v>2693</v>
      </c>
      <c r="D747" s="14"/>
      <c r="E747" s="14"/>
      <c r="F747" s="211" t="s">
        <v>5372</v>
      </c>
      <c r="G747" s="14"/>
      <c r="H747" s="516" t="s">
        <v>9369</v>
      </c>
      <c r="I747" s="195" t="str">
        <f>IF(ISBLANK(H747),"",VLOOKUP(H747,tegevusalad!$A$7:$B$188,2,FALSE))</f>
        <v>Teatrid</v>
      </c>
      <c r="K747" s="428" t="str">
        <f t="shared" si="79"/>
        <v>2252301000</v>
      </c>
      <c r="L747" s="1" t="str">
        <f t="shared" si="80"/>
        <v>teater</v>
      </c>
      <c r="M747" s="6" t="str">
        <f t="shared" si="81"/>
        <v>08234</v>
      </c>
      <c r="N747" s="516"/>
      <c r="O747" s="517"/>
    </row>
    <row r="748" spans="1:15" x14ac:dyDescent="0.2">
      <c r="A748" s="14"/>
      <c r="B748" s="14" t="s">
        <v>2670</v>
      </c>
      <c r="C748" s="14"/>
      <c r="D748" s="14"/>
      <c r="E748" s="14" t="s">
        <v>3623</v>
      </c>
      <c r="F748" s="14"/>
      <c r="G748" s="14"/>
      <c r="H748" s="51"/>
      <c r="I748" s="195" t="str">
        <f>IF(ISBLANK(H748),"",VLOOKUP(H748,tegevusalad!$A$7:$B$188,2,FALSE))</f>
        <v/>
      </c>
      <c r="K748" s="428" t="str">
        <f t="shared" si="79"/>
        <v>2252381000</v>
      </c>
      <c r="L748" s="1" t="str">
        <f t="shared" si="80"/>
        <v>projektide kulud</v>
      </c>
      <c r="M748" s="6" t="str">
        <f t="shared" si="81"/>
        <v>08234</v>
      </c>
    </row>
    <row r="749" spans="1:15" x14ac:dyDescent="0.2">
      <c r="A749" s="14"/>
      <c r="B749" s="14"/>
      <c r="C749" s="14" t="s">
        <v>2671</v>
      </c>
      <c r="D749" s="14"/>
      <c r="E749" s="14"/>
      <c r="F749" s="14" t="s">
        <v>678</v>
      </c>
      <c r="G749" s="14"/>
      <c r="H749" s="51"/>
      <c r="I749" s="195" t="str">
        <f>IF(ISBLANK(H749),"",VLOOKUP(H749,tegevusalad!$A$7:$B$188,2,FALSE))</f>
        <v/>
      </c>
      <c r="K749" s="428" t="str">
        <f t="shared" si="79"/>
        <v>2252381100</v>
      </c>
      <c r="L749" s="1" t="str">
        <f t="shared" si="80"/>
        <v>Kultuuriministeeriumi projektid</v>
      </c>
      <c r="M749" s="6" t="str">
        <f t="shared" si="81"/>
        <v>08234</v>
      </c>
    </row>
    <row r="750" spans="1:15" x14ac:dyDescent="0.2">
      <c r="A750" s="14"/>
      <c r="B750" s="14"/>
      <c r="C750" s="14" t="s">
        <v>2672</v>
      </c>
      <c r="D750" s="14"/>
      <c r="E750" s="14"/>
      <c r="F750" s="14" t="s">
        <v>5672</v>
      </c>
      <c r="G750" s="14"/>
      <c r="H750" s="51"/>
      <c r="I750" s="195" t="str">
        <f>IF(ISBLANK(H750),"",VLOOKUP(H750,tegevusalad!$A$7:$B$188,2,FALSE))</f>
        <v/>
      </c>
      <c r="K750" s="428" t="str">
        <f t="shared" si="79"/>
        <v>2252381200</v>
      </c>
      <c r="L750" s="1" t="str">
        <f t="shared" si="80"/>
        <v>Kultuurkapitali projektid</v>
      </c>
      <c r="M750" s="6" t="str">
        <f t="shared" si="81"/>
        <v>08234</v>
      </c>
    </row>
    <row r="751" spans="1:15" x14ac:dyDescent="0.2">
      <c r="A751" s="14"/>
      <c r="B751" s="14"/>
      <c r="C751" s="15" t="s">
        <v>8393</v>
      </c>
      <c r="D751" s="14"/>
      <c r="E751" s="14"/>
      <c r="F751" s="273" t="s">
        <v>8394</v>
      </c>
      <c r="G751" s="14"/>
      <c r="H751" s="51"/>
      <c r="I751" s="195" t="str">
        <f>IF(ISBLANK(H751),"",VLOOKUP(H751,tegevusalad!$A$7:$B$188,2,FALSE))</f>
        <v/>
      </c>
      <c r="K751" s="428" t="str">
        <f t="shared" si="79"/>
        <v>2252381800</v>
      </c>
      <c r="L751" s="1" t="str">
        <f t="shared" si="80"/>
        <v>Projekt "Le Page"</v>
      </c>
      <c r="M751" s="6" t="str">
        <f t="shared" si="81"/>
        <v>08234</v>
      </c>
    </row>
    <row r="752" spans="1:15" x14ac:dyDescent="0.2">
      <c r="A752" s="14"/>
      <c r="B752" s="14"/>
      <c r="C752" s="14" t="s">
        <v>2673</v>
      </c>
      <c r="D752" s="14"/>
      <c r="E752" s="14"/>
      <c r="F752" s="14" t="s">
        <v>6373</v>
      </c>
      <c r="G752" s="14"/>
      <c r="H752" s="51"/>
      <c r="I752" s="195" t="str">
        <f>IF(ISBLANK(H752),"",VLOOKUP(H752,tegevusalad!$A$7:$B$188,2,FALSE))</f>
        <v/>
      </c>
      <c r="K752" s="428" t="str">
        <f t="shared" si="79"/>
        <v>2252381900</v>
      </c>
      <c r="L752" s="1" t="str">
        <f t="shared" si="80"/>
        <v>muud projektid</v>
      </c>
      <c r="M752" s="6" t="str">
        <f t="shared" si="81"/>
        <v>08234</v>
      </c>
    </row>
    <row r="753" spans="1:15" x14ac:dyDescent="0.2">
      <c r="A753" s="14"/>
      <c r="B753" s="14"/>
      <c r="C753" s="14" t="s">
        <v>2674</v>
      </c>
      <c r="D753" s="14"/>
      <c r="E753" s="14"/>
      <c r="F753" s="14" t="s">
        <v>4611</v>
      </c>
      <c r="G753" s="14"/>
      <c r="H753" s="51"/>
      <c r="I753" s="195" t="str">
        <f>IF(ISBLANK(H753),"",VLOOKUP(H753,tegevusalad!$A$7:$B$188,2,FALSE))</f>
        <v/>
      </c>
      <c r="K753" s="428" t="str">
        <f t="shared" si="79"/>
        <v>2252381990</v>
      </c>
      <c r="L753" s="1" t="str">
        <f t="shared" si="80"/>
        <v>projektide kulud - jaotamata</v>
      </c>
      <c r="M753" s="6" t="str">
        <f t="shared" si="81"/>
        <v>08234</v>
      </c>
    </row>
    <row r="754" spans="1:15" x14ac:dyDescent="0.2">
      <c r="A754" s="14"/>
      <c r="B754" s="14" t="s">
        <v>2675</v>
      </c>
      <c r="C754" s="14"/>
      <c r="D754" s="14"/>
      <c r="E754" s="4" t="s">
        <v>981</v>
      </c>
      <c r="F754" s="14"/>
      <c r="G754" s="14"/>
      <c r="H754" s="51"/>
      <c r="I754" s="195" t="str">
        <f>IF(ISBLANK(H754),"",VLOOKUP(H754,tegevusalad!$A$7:$B$188,2,FALSE))</f>
        <v/>
      </c>
      <c r="K754" s="428" t="str">
        <f t="shared" si="79"/>
        <v>2252388000</v>
      </c>
      <c r="L754" s="1" t="str">
        <f t="shared" si="80"/>
        <v>annetuste arvel tehtavad kulud</v>
      </c>
      <c r="M754" s="6" t="str">
        <f t="shared" si="81"/>
        <v>08234</v>
      </c>
    </row>
    <row r="755" spans="1:15" x14ac:dyDescent="0.2">
      <c r="A755" s="14"/>
      <c r="B755" s="14"/>
      <c r="C755" s="14" t="s">
        <v>2676</v>
      </c>
      <c r="D755" s="14"/>
      <c r="E755" s="14"/>
      <c r="F755" s="4" t="s">
        <v>5408</v>
      </c>
      <c r="G755" s="14"/>
      <c r="H755" s="51"/>
      <c r="I755" s="195" t="str">
        <f>IF(ISBLANK(H755),"",VLOOKUP(H755,tegevusalad!$A$7:$B$188,2,FALSE))</f>
        <v/>
      </c>
      <c r="K755" s="428" t="str">
        <f t="shared" si="79"/>
        <v>2252388990</v>
      </c>
      <c r="L755" s="1" t="str">
        <f t="shared" si="80"/>
        <v>annetuste arvel tehtavad kulud - jaotamata</v>
      </c>
      <c r="M755" s="6" t="str">
        <f t="shared" si="81"/>
        <v>08234</v>
      </c>
    </row>
    <row r="756" spans="1:15" x14ac:dyDescent="0.2">
      <c r="A756" s="14"/>
      <c r="B756" s="14"/>
      <c r="C756" s="14"/>
      <c r="D756" s="14"/>
      <c r="E756" s="14"/>
      <c r="G756" s="14"/>
      <c r="H756" s="51"/>
      <c r="I756" s="195" t="str">
        <f>IF(ISBLANK(H756),"",VLOOKUP(H756,tegevusalad!$A$7:$B$188,2,FALSE))</f>
        <v/>
      </c>
      <c r="K756" s="428" t="str">
        <f t="shared" si="79"/>
        <v/>
      </c>
      <c r="L756" s="1" t="str">
        <f t="shared" si="80"/>
        <v/>
      </c>
    </row>
    <row r="757" spans="1:15" x14ac:dyDescent="0.2">
      <c r="A757" s="14" t="s">
        <v>2695</v>
      </c>
      <c r="B757" s="14"/>
      <c r="C757" s="14"/>
      <c r="D757" s="211" t="s">
        <v>3569</v>
      </c>
      <c r="E757" s="14"/>
      <c r="G757" s="14"/>
      <c r="H757" s="516" t="s">
        <v>9370</v>
      </c>
      <c r="I757" s="195" t="str">
        <f>IF(ISBLANK(H757),"",VLOOKUP(H757,tegevusalad!$A$7:$B$188,2,FALSE))</f>
        <v>Muusika</v>
      </c>
      <c r="K757" s="428" t="str">
        <f t="shared" si="79"/>
        <v>2252500000</v>
      </c>
      <c r="L757" s="1" t="str">
        <f t="shared" si="80"/>
        <v>Kontsertteenus</v>
      </c>
      <c r="M757" s="6" t="str">
        <f t="shared" si="81"/>
        <v>08236</v>
      </c>
      <c r="N757" s="516"/>
      <c r="O757" s="517"/>
    </row>
    <row r="758" spans="1:15" x14ac:dyDescent="0.2">
      <c r="A758" s="14"/>
      <c r="B758" s="14" t="s">
        <v>95</v>
      </c>
      <c r="C758" s="14"/>
      <c r="D758" s="14"/>
      <c r="E758" s="14" t="s">
        <v>96</v>
      </c>
      <c r="F758" s="14"/>
      <c r="G758" s="14"/>
      <c r="H758" s="516" t="s">
        <v>9370</v>
      </c>
      <c r="I758" s="195" t="str">
        <f>IF(ISBLANK(H758),"",VLOOKUP(H758,tegevusalad!$A$7:$B$188,2,FALSE))</f>
        <v>Muusika</v>
      </c>
      <c r="K758" s="428" t="str">
        <f t="shared" si="79"/>
        <v>2251125000</v>
      </c>
      <c r="L758" s="1" t="str">
        <f t="shared" si="80"/>
        <v>kontsertteenus</v>
      </c>
      <c r="M758" s="6" t="str">
        <f t="shared" si="81"/>
        <v>08236</v>
      </c>
      <c r="N758" s="516"/>
      <c r="O758" s="517"/>
    </row>
    <row r="759" spans="1:15" x14ac:dyDescent="0.2">
      <c r="A759" s="14"/>
      <c r="B759" s="211"/>
      <c r="C759" s="211" t="s">
        <v>2696</v>
      </c>
      <c r="D759" s="14"/>
      <c r="E759" s="14"/>
      <c r="F759" s="211" t="s">
        <v>96</v>
      </c>
      <c r="G759" s="14"/>
      <c r="H759" s="516" t="s">
        <v>9370</v>
      </c>
      <c r="I759" s="195" t="str">
        <f>IF(ISBLANK(H759),"",VLOOKUP(H759,tegevusalad!$A$7:$B$188,2,FALSE))</f>
        <v>Muusika</v>
      </c>
      <c r="K759" s="428" t="str">
        <f t="shared" si="79"/>
        <v>2252501000</v>
      </c>
      <c r="L759" s="1" t="str">
        <f t="shared" si="80"/>
        <v>kontsertteenus</v>
      </c>
      <c r="M759" s="6" t="str">
        <f t="shared" si="81"/>
        <v>08236</v>
      </c>
      <c r="N759" s="516"/>
      <c r="O759" s="517"/>
    </row>
    <row r="760" spans="1:15" x14ac:dyDescent="0.2">
      <c r="A760" s="14"/>
      <c r="B760" s="211"/>
      <c r="C760" s="211" t="s">
        <v>11876</v>
      </c>
      <c r="D760" s="14"/>
      <c r="E760" s="14"/>
      <c r="F760" s="211" t="s">
        <v>11877</v>
      </c>
      <c r="G760" s="14"/>
      <c r="H760" s="516" t="s">
        <v>9370</v>
      </c>
      <c r="I760" s="195" t="str">
        <f>IF(ISBLANK(H760),"",VLOOKUP(H760,tegevusalad!$A$7:$B$188,2,FALSE))</f>
        <v>Muusika</v>
      </c>
      <c r="K760" s="428" t="str">
        <f t="shared" si="79"/>
        <v>2252531000</v>
      </c>
      <c r="L760" s="1" t="str">
        <f t="shared" si="80"/>
        <v>kontserdid Tallinna linnaosades ja linna üldhariduskoolides</v>
      </c>
      <c r="M760" s="6" t="str">
        <f t="shared" si="81"/>
        <v>08236</v>
      </c>
      <c r="N760" s="516"/>
      <c r="O760" s="517"/>
    </row>
    <row r="761" spans="1:15" x14ac:dyDescent="0.2">
      <c r="A761" s="14"/>
      <c r="B761" s="14"/>
      <c r="C761" s="211" t="s">
        <v>2678</v>
      </c>
      <c r="D761" s="211"/>
      <c r="E761" s="211"/>
      <c r="F761" s="211" t="s">
        <v>882</v>
      </c>
      <c r="G761" s="14"/>
      <c r="H761" s="516" t="s">
        <v>9370</v>
      </c>
      <c r="I761" s="195" t="str">
        <f>IF(ISBLANK(H761),"",VLOOKUP(H761,tegevusalad!$A$7:$B$188,2,FALSE))</f>
        <v>Muusika</v>
      </c>
      <c r="K761" s="428" t="str">
        <f t="shared" si="79"/>
        <v>2252511000</v>
      </c>
      <c r="L761" s="1" t="str">
        <f t="shared" si="80"/>
        <v>Mustpeade Maja</v>
      </c>
      <c r="M761" s="6" t="str">
        <f>IF(ISBLANK(H761),M759,H761)</f>
        <v>08236</v>
      </c>
      <c r="N761" s="516"/>
      <c r="O761" s="517"/>
    </row>
    <row r="762" spans="1:15" x14ac:dyDescent="0.2">
      <c r="A762" s="14"/>
      <c r="B762" s="14" t="s">
        <v>2679</v>
      </c>
      <c r="C762" s="14"/>
      <c r="D762" s="14"/>
      <c r="E762" s="14" t="s">
        <v>3623</v>
      </c>
      <c r="F762" s="14"/>
      <c r="G762" s="14"/>
      <c r="H762" s="516" t="s">
        <v>9370</v>
      </c>
      <c r="I762" s="195" t="str">
        <f>IF(ISBLANK(H762),"",VLOOKUP(H762,tegevusalad!$A$7:$B$188,2,FALSE))</f>
        <v>Muusika</v>
      </c>
      <c r="K762" s="428" t="str">
        <f t="shared" si="79"/>
        <v>2252581000</v>
      </c>
      <c r="L762" s="1" t="str">
        <f t="shared" si="80"/>
        <v>projektide kulud</v>
      </c>
      <c r="M762" s="6" t="str">
        <f t="shared" si="81"/>
        <v>08236</v>
      </c>
      <c r="N762" s="516"/>
      <c r="O762" s="517"/>
    </row>
    <row r="763" spans="1:15" x14ac:dyDescent="0.2">
      <c r="A763" s="14"/>
      <c r="B763" s="14"/>
      <c r="C763" s="14" t="s">
        <v>2680</v>
      </c>
      <c r="D763" s="14"/>
      <c r="E763" s="14"/>
      <c r="F763" s="14" t="s">
        <v>678</v>
      </c>
      <c r="G763" s="14"/>
      <c r="H763" s="516" t="s">
        <v>9370</v>
      </c>
      <c r="I763" s="195" t="str">
        <f>IF(ISBLANK(H763),"",VLOOKUP(H763,tegevusalad!$A$7:$B$188,2,FALSE))</f>
        <v>Muusika</v>
      </c>
      <c r="K763" s="428" t="str">
        <f t="shared" si="79"/>
        <v>2252581100</v>
      </c>
      <c r="L763" s="1" t="str">
        <f t="shared" si="80"/>
        <v>Kultuuriministeeriumi projektid</v>
      </c>
      <c r="M763" s="6" t="str">
        <f t="shared" si="81"/>
        <v>08236</v>
      </c>
      <c r="N763" s="516"/>
      <c r="O763" s="517"/>
    </row>
    <row r="764" spans="1:15" x14ac:dyDescent="0.2">
      <c r="A764" s="14"/>
      <c r="B764" s="14"/>
      <c r="C764" s="14" t="s">
        <v>2681</v>
      </c>
      <c r="D764" s="14"/>
      <c r="E764" s="14"/>
      <c r="F764" s="14" t="s">
        <v>5672</v>
      </c>
      <c r="G764" s="14"/>
      <c r="H764" s="516" t="s">
        <v>9370</v>
      </c>
      <c r="I764" s="195" t="str">
        <f>IF(ISBLANK(H764),"",VLOOKUP(H764,tegevusalad!$A$7:$B$188,2,FALSE))</f>
        <v>Muusika</v>
      </c>
      <c r="K764" s="428" t="str">
        <f t="shared" si="79"/>
        <v>2252581200</v>
      </c>
      <c r="L764" s="1" t="str">
        <f t="shared" si="80"/>
        <v>Kultuurkapitali projektid</v>
      </c>
      <c r="M764" s="6" t="str">
        <f t="shared" si="81"/>
        <v>08236</v>
      </c>
      <c r="N764" s="516"/>
      <c r="O764" s="517"/>
    </row>
    <row r="765" spans="1:15" x14ac:dyDescent="0.2">
      <c r="A765" s="14"/>
      <c r="B765" s="14"/>
      <c r="C765" s="14" t="s">
        <v>2682</v>
      </c>
      <c r="D765" s="14"/>
      <c r="E765" s="14"/>
      <c r="F765" s="14" t="s">
        <v>6373</v>
      </c>
      <c r="G765" s="14"/>
      <c r="H765" s="516" t="s">
        <v>9370</v>
      </c>
      <c r="I765" s="195" t="str">
        <f>IF(ISBLANK(H765),"",VLOOKUP(H765,tegevusalad!$A$7:$B$188,2,FALSE))</f>
        <v>Muusika</v>
      </c>
      <c r="K765" s="428" t="str">
        <f t="shared" si="79"/>
        <v>2252581900</v>
      </c>
      <c r="L765" s="1" t="str">
        <f t="shared" si="80"/>
        <v>muud projektid</v>
      </c>
      <c r="M765" s="6" t="str">
        <f t="shared" si="81"/>
        <v>08236</v>
      </c>
      <c r="N765" s="516"/>
      <c r="O765" s="517"/>
    </row>
    <row r="766" spans="1:15" x14ac:dyDescent="0.2">
      <c r="A766" s="14"/>
      <c r="B766" s="14"/>
      <c r="C766" s="14" t="s">
        <v>2683</v>
      </c>
      <c r="D766" s="14"/>
      <c r="E766" s="14"/>
      <c r="F766" s="14" t="s">
        <v>4611</v>
      </c>
      <c r="G766" s="14"/>
      <c r="H766" s="516" t="s">
        <v>9370</v>
      </c>
      <c r="I766" s="195" t="str">
        <f>IF(ISBLANK(H766),"",VLOOKUP(H766,tegevusalad!$A$7:$B$188,2,FALSE))</f>
        <v>Muusika</v>
      </c>
      <c r="K766" s="428" t="str">
        <f t="shared" si="79"/>
        <v>2252581990</v>
      </c>
      <c r="L766" s="1" t="str">
        <f t="shared" si="80"/>
        <v>projektide kulud - jaotamata</v>
      </c>
      <c r="M766" s="6" t="str">
        <f t="shared" si="81"/>
        <v>08236</v>
      </c>
      <c r="N766" s="516"/>
      <c r="O766" s="517"/>
    </row>
    <row r="767" spans="1:15" x14ac:dyDescent="0.2">
      <c r="A767" s="14"/>
      <c r="B767" s="14" t="s">
        <v>11123</v>
      </c>
      <c r="C767" s="14"/>
      <c r="D767" s="14"/>
      <c r="E767" s="4" t="s">
        <v>981</v>
      </c>
      <c r="F767" s="14"/>
      <c r="G767" s="14"/>
      <c r="H767" s="516" t="s">
        <v>9370</v>
      </c>
      <c r="I767" s="195" t="str">
        <f>IF(ISBLANK(H767),"",VLOOKUP(H767,tegevusalad!$A$7:$B$188,2,FALSE))</f>
        <v>Muusika</v>
      </c>
      <c r="K767" s="428" t="str">
        <f t="shared" si="79"/>
        <v>2252588000</v>
      </c>
      <c r="L767" s="1" t="str">
        <f t="shared" si="80"/>
        <v>annetuste arvel tehtavad kulud</v>
      </c>
      <c r="M767" s="6" t="str">
        <f t="shared" si="81"/>
        <v>08236</v>
      </c>
      <c r="N767" s="516"/>
      <c r="O767" s="517"/>
    </row>
    <row r="768" spans="1:15" x14ac:dyDescent="0.2">
      <c r="A768" s="14"/>
      <c r="B768" s="14"/>
      <c r="C768" s="14" t="s">
        <v>11124</v>
      </c>
      <c r="D768" s="14"/>
      <c r="E768" s="14"/>
      <c r="F768" s="4" t="s">
        <v>5408</v>
      </c>
      <c r="G768" s="14"/>
      <c r="H768" s="516" t="s">
        <v>9370</v>
      </c>
      <c r="I768" s="195" t="str">
        <f>IF(ISBLANK(H768),"",VLOOKUP(H768,tegevusalad!$A$7:$B$188,2,FALSE))</f>
        <v>Muusika</v>
      </c>
      <c r="K768" s="428" t="str">
        <f t="shared" si="79"/>
        <v>2252588990</v>
      </c>
      <c r="L768" s="1" t="str">
        <f t="shared" si="80"/>
        <v>annetuste arvel tehtavad kulud - jaotamata</v>
      </c>
      <c r="M768" s="6" t="str">
        <f t="shared" si="81"/>
        <v>08236</v>
      </c>
      <c r="N768" s="516"/>
      <c r="O768" s="517"/>
    </row>
    <row r="769" spans="1:13" x14ac:dyDescent="0.2">
      <c r="A769" s="14"/>
      <c r="B769" s="14"/>
      <c r="C769" s="14"/>
      <c r="D769" s="14"/>
      <c r="E769" s="14"/>
      <c r="F769" s="14"/>
      <c r="G769" s="14"/>
      <c r="H769" s="51"/>
      <c r="I769" s="195" t="str">
        <f>IF(ISBLANK(H769),"",VLOOKUP(H769,tegevusalad!$A$7:$B$188,2,FALSE))</f>
        <v/>
      </c>
      <c r="K769" s="428" t="str">
        <f t="shared" si="79"/>
        <v/>
      </c>
      <c r="L769" s="1" t="str">
        <f t="shared" si="80"/>
        <v/>
      </c>
    </row>
    <row r="770" spans="1:13" x14ac:dyDescent="0.2">
      <c r="A770" s="14" t="s">
        <v>2698</v>
      </c>
      <c r="B770" s="14"/>
      <c r="C770" s="14"/>
      <c r="D770" s="211" t="s">
        <v>2697</v>
      </c>
      <c r="E770" s="14"/>
      <c r="F770" s="14"/>
      <c r="G770" s="14"/>
      <c r="H770" s="46" t="s">
        <v>3456</v>
      </c>
      <c r="I770" s="195" t="str">
        <f>IF(ISBLANK(H770),"",VLOOKUP(H770,tegevusalad!$A$7:$B$188,2,FALSE))</f>
        <v>Täiskasvanute huvialaasutused</v>
      </c>
      <c r="K770" s="428" t="str">
        <f t="shared" si="79"/>
        <v>2252800000</v>
      </c>
      <c r="L770" s="1" t="str">
        <f t="shared" si="80"/>
        <v>Koolitusteenus</v>
      </c>
      <c r="M770" s="6" t="str">
        <f t="shared" si="81"/>
        <v>08108</v>
      </c>
    </row>
    <row r="771" spans="1:13" x14ac:dyDescent="0.2">
      <c r="A771" s="14"/>
      <c r="B771" s="14" t="s">
        <v>4092</v>
      </c>
      <c r="C771" s="14"/>
      <c r="D771" s="14"/>
      <c r="E771" s="14" t="s">
        <v>4093</v>
      </c>
      <c r="F771" s="14"/>
      <c r="G771" s="14"/>
      <c r="H771" s="51" t="s">
        <v>3456</v>
      </c>
      <c r="I771" s="195" t="str">
        <f>IF(ISBLANK(H771),"",VLOOKUP(H771,tegevusalad!$A$7:$B$188,2,FALSE))</f>
        <v>Täiskasvanute huvialaasutused</v>
      </c>
      <c r="K771" s="428" t="str">
        <f t="shared" si="79"/>
        <v>2251128000</v>
      </c>
      <c r="L771" s="1" t="str">
        <f t="shared" si="80"/>
        <v>koolitusteenus</v>
      </c>
      <c r="M771" s="6" t="str">
        <f t="shared" si="81"/>
        <v>08108</v>
      </c>
    </row>
    <row r="772" spans="1:13" x14ac:dyDescent="0.2">
      <c r="A772" s="14"/>
      <c r="B772" s="211"/>
      <c r="C772" s="211" t="s">
        <v>2699</v>
      </c>
      <c r="D772" s="211"/>
      <c r="E772" s="211"/>
      <c r="F772" s="211" t="s">
        <v>4093</v>
      </c>
      <c r="G772" s="14"/>
      <c r="H772" s="46" t="s">
        <v>3456</v>
      </c>
      <c r="I772" s="195" t="str">
        <f>IF(ISBLANK(H772),"",VLOOKUP(H772,tegevusalad!$A$7:$B$188,2,FALSE))</f>
        <v>Täiskasvanute huvialaasutused</v>
      </c>
      <c r="K772" s="428" t="str">
        <f t="shared" si="79"/>
        <v>2252801000</v>
      </c>
      <c r="L772" s="1" t="str">
        <f t="shared" si="80"/>
        <v>koolitusteenus</v>
      </c>
      <c r="M772" s="6" t="str">
        <f t="shared" si="81"/>
        <v>08108</v>
      </c>
    </row>
    <row r="773" spans="1:13" x14ac:dyDescent="0.2">
      <c r="A773" s="14"/>
      <c r="B773" s="14" t="s">
        <v>2677</v>
      </c>
      <c r="C773" s="14"/>
      <c r="D773" s="14"/>
      <c r="E773" s="14" t="s">
        <v>3623</v>
      </c>
      <c r="F773" s="14"/>
      <c r="G773" s="14"/>
      <c r="H773" s="51" t="s">
        <v>3456</v>
      </c>
      <c r="I773" s="195" t="str">
        <f>IF(ISBLANK(H773),"",VLOOKUP(H773,tegevusalad!$A$7:$B$188,2,FALSE))</f>
        <v>Täiskasvanute huvialaasutused</v>
      </c>
      <c r="K773" s="428" t="str">
        <f t="shared" si="79"/>
        <v>2252881000</v>
      </c>
      <c r="L773" s="1" t="str">
        <f t="shared" si="80"/>
        <v>projektide kulud</v>
      </c>
      <c r="M773" s="6" t="str">
        <f t="shared" si="81"/>
        <v>08108</v>
      </c>
    </row>
    <row r="774" spans="1:13" x14ac:dyDescent="0.2">
      <c r="A774" s="14"/>
      <c r="B774" s="14"/>
      <c r="C774" s="14" t="s">
        <v>9154</v>
      </c>
      <c r="D774" s="14"/>
      <c r="E774" s="14"/>
      <c r="F774" s="14" t="s">
        <v>5672</v>
      </c>
      <c r="G774" s="14"/>
      <c r="H774" s="51" t="s">
        <v>3456</v>
      </c>
      <c r="I774" s="195" t="str">
        <f>IF(ISBLANK(H774),"",VLOOKUP(H774,tegevusalad!$A$7:$B$188,2,FALSE))</f>
        <v>Täiskasvanute huvialaasutused</v>
      </c>
      <c r="K774" s="428" t="str">
        <f t="shared" si="79"/>
        <v>2252881200</v>
      </c>
      <c r="L774" s="1" t="str">
        <f t="shared" ref="L774" si="82">D774&amp;E774&amp;F774&amp;G774</f>
        <v>Kultuurkapitali projektid</v>
      </c>
      <c r="M774" s="6" t="str">
        <f t="shared" ref="M774" si="83">IF(ISBLANK(H774),M773,H774)</f>
        <v>08108</v>
      </c>
    </row>
    <row r="775" spans="1:13" x14ac:dyDescent="0.2">
      <c r="A775" s="14"/>
      <c r="B775" s="14"/>
      <c r="C775" s="14"/>
      <c r="D775" s="14"/>
      <c r="E775" s="14"/>
      <c r="F775" s="14"/>
      <c r="G775" s="14"/>
      <c r="H775" s="51"/>
      <c r="I775" s="195" t="str">
        <f>IF(ISBLANK(H775),"",VLOOKUP(H775,tegevusalad!$A$7:$B$188,2,FALSE))</f>
        <v/>
      </c>
      <c r="K775" s="428" t="str">
        <f t="shared" si="79"/>
        <v/>
      </c>
      <c r="L775" s="1" t="str">
        <f t="shared" si="80"/>
        <v/>
      </c>
    </row>
    <row r="776" spans="1:13" x14ac:dyDescent="0.2">
      <c r="A776" s="14"/>
      <c r="B776" s="14" t="s">
        <v>4094</v>
      </c>
      <c r="C776" s="14"/>
      <c r="D776" s="14"/>
      <c r="E776" s="14" t="s">
        <v>3841</v>
      </c>
      <c r="F776" s="14"/>
      <c r="G776" s="14"/>
      <c r="H776" s="51" t="s">
        <v>3457</v>
      </c>
      <c r="I776" s="195" t="str">
        <f>IF(ISBLANK(H776),"",VLOOKUP(H776,tegevusalad!$A$7:$B$188,2,FALSE))</f>
        <v>Seltsitegevus</v>
      </c>
      <c r="K776" s="428" t="str">
        <f t="shared" si="79"/>
        <v>2251151000</v>
      </c>
      <c r="L776" s="1" t="str">
        <f t="shared" si="80"/>
        <v>Tallinn - Euroopa kultuuripealinn 2011</v>
      </c>
      <c r="M776" s="6" t="str">
        <f t="shared" si="81"/>
        <v>08209</v>
      </c>
    </row>
    <row r="777" spans="1:13" x14ac:dyDescent="0.2">
      <c r="A777" s="14"/>
      <c r="B777" s="58" t="s">
        <v>5878</v>
      </c>
      <c r="C777" s="14"/>
      <c r="D777" s="14"/>
      <c r="E777" s="256" t="s">
        <v>10908</v>
      </c>
      <c r="F777" s="14"/>
      <c r="G777" s="14"/>
      <c r="H777" s="46" t="s">
        <v>7533</v>
      </c>
      <c r="I777" s="195" t="str">
        <f>IF(ISBLANK(H777),"",VLOOKUP(H777,tegevusalad!$A$7:$B$188,2,FALSE))</f>
        <v>Muu vaba aeg, kultuur, religioon, sh haldus</v>
      </c>
      <c r="K777" s="428" t="str">
        <f t="shared" si="79"/>
        <v>2251152000</v>
      </c>
      <c r="L777" s="1" t="str">
        <f t="shared" si="80"/>
        <v xml:space="preserve">Kultuurinnade koostöövõrgustik (Koostöö Eesti kultuuripealinnade võrgustikuga (nimetus kuni 12.12.14))                   </v>
      </c>
      <c r="M777" s="6" t="str">
        <f t="shared" si="81"/>
        <v>08600</v>
      </c>
    </row>
    <row r="778" spans="1:13" x14ac:dyDescent="0.2">
      <c r="A778" s="14"/>
      <c r="B778" s="58"/>
      <c r="C778" s="14"/>
      <c r="D778" s="14"/>
      <c r="E778" s="58"/>
      <c r="F778" s="14"/>
      <c r="G778" s="14"/>
      <c r="I778" s="195" t="str">
        <f>IF(ISBLANK(H778),"",VLOOKUP(H778,tegevusalad!$A$7:$B$188,2,FALSE))</f>
        <v/>
      </c>
      <c r="K778" s="428" t="str">
        <f t="shared" si="79"/>
        <v/>
      </c>
      <c r="L778" s="1" t="str">
        <f t="shared" si="80"/>
        <v/>
      </c>
    </row>
    <row r="779" spans="1:13" x14ac:dyDescent="0.2">
      <c r="A779" s="14" t="s">
        <v>4095</v>
      </c>
      <c r="B779" s="14"/>
      <c r="C779" s="14"/>
      <c r="D779" s="14" t="s">
        <v>1477</v>
      </c>
      <c r="E779" s="14"/>
      <c r="F779" s="14"/>
      <c r="G779" s="14"/>
      <c r="I779" s="195" t="str">
        <f>IF(ISBLANK(H779),"",VLOOKUP(H779,tegevusalad!$A$7:$B$188,2,FALSE))</f>
        <v/>
      </c>
      <c r="K779" s="428" t="str">
        <f t="shared" si="79"/>
        <v>2251500000</v>
      </c>
      <c r="L779" s="1" t="str">
        <f t="shared" si="80"/>
        <v>Muinsuskaitse</v>
      </c>
    </row>
    <row r="780" spans="1:13" x14ac:dyDescent="0.2">
      <c r="A780" s="14"/>
      <c r="B780" s="14" t="s">
        <v>3536</v>
      </c>
      <c r="C780" s="14"/>
      <c r="D780" s="14"/>
      <c r="E780" s="14" t="s">
        <v>11770</v>
      </c>
      <c r="F780" s="14"/>
      <c r="G780" s="14"/>
      <c r="H780" s="51" t="s">
        <v>3458</v>
      </c>
      <c r="I780" s="195" t="str">
        <f>IF(ISBLANK(H780),"",VLOOKUP(H780,tegevusalad!$A$7:$B$188,2,FALSE))</f>
        <v>Muinsuskaitse</v>
      </c>
      <c r="K780" s="428" t="str">
        <f t="shared" si="79"/>
        <v>2251511000</v>
      </c>
      <c r="L780" s="1" t="str">
        <f t="shared" si="80"/>
        <v>muinsus- ja miljööalade kaitse (alates 2013)</v>
      </c>
      <c r="M780" s="6" t="str">
        <f t="shared" si="81"/>
        <v>08207</v>
      </c>
    </row>
    <row r="781" spans="1:13" x14ac:dyDescent="0.2">
      <c r="A781" s="14"/>
      <c r="B781" s="14" t="s">
        <v>10992</v>
      </c>
      <c r="C781" s="14"/>
      <c r="D781" s="14"/>
      <c r="E781" s="14" t="s">
        <v>10993</v>
      </c>
      <c r="F781" s="14"/>
      <c r="G781" s="14"/>
      <c r="H781" s="51" t="s">
        <v>3458</v>
      </c>
      <c r="I781" s="195" t="str">
        <f>IF(ISBLANK(H781),"",VLOOKUP(H781,tegevusalad!$A$7:$B$188,2,FALSE))</f>
        <v>Muinsuskaitse</v>
      </c>
      <c r="K781" s="428" t="str">
        <f t="shared" si="79"/>
        <v>2251515000</v>
      </c>
      <c r="L781" s="1" t="str">
        <f t="shared" ref="L781" si="84">D781&amp;E781&amp;F781&amp;G781</f>
        <v>muinsuskaitse (RE)</v>
      </c>
      <c r="M781" s="6" t="str">
        <f t="shared" ref="M781" si="85">IF(ISBLANK(H781),M780,H781)</f>
        <v>08207</v>
      </c>
    </row>
    <row r="782" spans="1:13" x14ac:dyDescent="0.2">
      <c r="A782" s="14"/>
      <c r="B782" s="14" t="s">
        <v>3537</v>
      </c>
      <c r="C782" s="14"/>
      <c r="D782" s="14"/>
      <c r="E782" s="14" t="s">
        <v>11769</v>
      </c>
      <c r="F782" s="14"/>
      <c r="G782" s="14"/>
      <c r="H782" s="51" t="s">
        <v>3458</v>
      </c>
      <c r="I782" s="195" t="str">
        <f>IF(ISBLANK(H782),"",VLOOKUP(H782,tegevusalad!$A$7:$B$188,2,FALSE))</f>
        <v>Muinsuskaitse</v>
      </c>
      <c r="K782" s="428" t="str">
        <f t="shared" si="79"/>
        <v>2251521000</v>
      </c>
      <c r="L782" s="1" t="str">
        <f t="shared" si="80"/>
        <v>miljööalade kaitse (kuni 2013)</v>
      </c>
      <c r="M782" s="6" t="str">
        <f>IF(ISBLANK(H782),M780,H782)</f>
        <v>08207</v>
      </c>
    </row>
    <row r="783" spans="1:13" ht="13.7" customHeight="1" x14ac:dyDescent="0.2">
      <c r="A783" s="15"/>
      <c r="B783" s="15" t="s">
        <v>4499</v>
      </c>
      <c r="C783" s="15"/>
      <c r="D783" s="15"/>
      <c r="E783" s="15" t="s">
        <v>4124</v>
      </c>
      <c r="F783" s="15"/>
      <c r="G783" s="15"/>
      <c r="H783" s="51" t="s">
        <v>3458</v>
      </c>
      <c r="I783" s="195" t="str">
        <f>IF(ISBLANK(H783),"",VLOOKUP(H783,tegevusalad!$A$7:$B$188,2,FALSE))</f>
        <v>Muinsuskaitse</v>
      </c>
      <c r="K783" s="428" t="str">
        <f t="shared" si="79"/>
        <v>2251531000</v>
      </c>
      <c r="L783" s="1" t="str">
        <f t="shared" si="80"/>
        <v>Toomkiriku vapp-epitaafid</v>
      </c>
      <c r="M783" s="6" t="str">
        <f t="shared" si="81"/>
        <v>08207</v>
      </c>
    </row>
    <row r="784" spans="1:13" ht="13.7" customHeight="1" x14ac:dyDescent="0.2">
      <c r="A784" s="15"/>
      <c r="B784" s="15" t="s">
        <v>6768</v>
      </c>
      <c r="C784" s="15"/>
      <c r="D784" s="15"/>
      <c r="E784" s="15" t="s">
        <v>6769</v>
      </c>
      <c r="F784" s="15"/>
      <c r="G784" s="15"/>
      <c r="H784" s="51" t="s">
        <v>3458</v>
      </c>
      <c r="I784" s="195" t="str">
        <f>IF(ISBLANK(H784),"",VLOOKUP(H784,tegevusalad!$A$7:$B$188,2,FALSE))</f>
        <v>Muinsuskaitse</v>
      </c>
      <c r="K784" s="428" t="str">
        <f t="shared" si="79"/>
        <v>2251541000</v>
      </c>
      <c r="L784" s="1" t="str">
        <f t="shared" si="80"/>
        <v>Kirikute toetus</v>
      </c>
      <c r="M784" s="6" t="str">
        <f t="shared" si="81"/>
        <v>08207</v>
      </c>
    </row>
    <row r="785" spans="1:13" x14ac:dyDescent="0.2">
      <c r="A785" s="15"/>
      <c r="B785" s="15"/>
      <c r="C785" s="175" t="s">
        <v>2120</v>
      </c>
      <c r="D785" s="15"/>
      <c r="E785" s="15"/>
      <c r="F785" s="946" t="s">
        <v>5161</v>
      </c>
      <c r="G785" s="946"/>
      <c r="I785" s="195" t="str">
        <f>IF(ISBLANK(H785),"",VLOOKUP(H785,tegevusalad!$A$7:$B$188,2,FALSE))</f>
        <v/>
      </c>
      <c r="K785" s="428" t="str">
        <f t="shared" si="79"/>
        <v>2251541010</v>
      </c>
      <c r="L785" s="1" t="str">
        <f t="shared" si="80"/>
        <v>Oleviste kirik</v>
      </c>
      <c r="M785" s="6" t="str">
        <f t="shared" si="81"/>
        <v>08207</v>
      </c>
    </row>
    <row r="786" spans="1:13" ht="13.7" customHeight="1" x14ac:dyDescent="0.2">
      <c r="A786" s="15"/>
      <c r="B786" s="15"/>
      <c r="C786" s="6" t="s">
        <v>7306</v>
      </c>
      <c r="D786" s="15"/>
      <c r="E786" s="15"/>
      <c r="F786" s="6" t="s">
        <v>1123</v>
      </c>
      <c r="G786" s="15"/>
      <c r="I786" s="195" t="str">
        <f>IF(ISBLANK(H786),"",VLOOKUP(H786,tegevusalad!$A$7:$B$188,2,FALSE))</f>
        <v/>
      </c>
      <c r="K786" s="428" t="str">
        <f t="shared" si="79"/>
        <v>2251541020</v>
      </c>
      <c r="L786" s="1" t="str">
        <f t="shared" si="80"/>
        <v>Nikolai kirik</v>
      </c>
      <c r="M786" s="6" t="str">
        <f t="shared" si="81"/>
        <v>08207</v>
      </c>
    </row>
    <row r="787" spans="1:13" ht="13.7" customHeight="1" x14ac:dyDescent="0.2">
      <c r="A787" s="15"/>
      <c r="B787" s="15"/>
      <c r="C787" s="6" t="s">
        <v>7004</v>
      </c>
      <c r="D787" s="15"/>
      <c r="E787" s="15"/>
      <c r="F787" s="6" t="s">
        <v>4670</v>
      </c>
      <c r="G787" s="15"/>
      <c r="I787" s="195" t="str">
        <f>IF(ISBLANK(H787),"",VLOOKUP(H787,tegevusalad!$A$7:$B$188,2,FALSE))</f>
        <v/>
      </c>
      <c r="K787" s="428" t="str">
        <f t="shared" si="79"/>
        <v>2251541030</v>
      </c>
      <c r="L787" s="1" t="str">
        <f t="shared" si="80"/>
        <v>Saksa Lunastaja kirik</v>
      </c>
      <c r="M787" s="6" t="str">
        <f t="shared" si="81"/>
        <v>08207</v>
      </c>
    </row>
    <row r="788" spans="1:13" ht="13.7" customHeight="1" x14ac:dyDescent="0.2">
      <c r="A788" s="15"/>
      <c r="B788" s="15"/>
      <c r="C788" s="6" t="s">
        <v>7005</v>
      </c>
      <c r="D788" s="15"/>
      <c r="E788" s="15"/>
      <c r="F788" s="6" t="s">
        <v>1124</v>
      </c>
      <c r="G788" s="15"/>
      <c r="I788" s="195" t="str">
        <f>IF(ISBLANK(H788),"",VLOOKUP(H788,tegevusalad!$A$7:$B$188,2,FALSE))</f>
        <v/>
      </c>
      <c r="K788" s="428" t="str">
        <f t="shared" si="79"/>
        <v>2251541040</v>
      </c>
      <c r="L788" s="1" t="str">
        <f t="shared" si="80"/>
        <v>Peeteli kirik</v>
      </c>
      <c r="M788" s="6" t="str">
        <f t="shared" si="81"/>
        <v>08207</v>
      </c>
    </row>
    <row r="789" spans="1:13" ht="13.7" customHeight="1" x14ac:dyDescent="0.2">
      <c r="A789" s="15"/>
      <c r="B789" s="15"/>
      <c r="C789" s="6" t="s">
        <v>7225</v>
      </c>
      <c r="D789" s="15"/>
      <c r="E789" s="15"/>
      <c r="F789" s="6" t="s">
        <v>1125</v>
      </c>
      <c r="G789" s="15"/>
      <c r="I789" s="195" t="str">
        <f>IF(ISBLANK(H789),"",VLOOKUP(H789,tegevusalad!$A$7:$B$188,2,FALSE))</f>
        <v/>
      </c>
      <c r="K789" s="428" t="str">
        <f t="shared" si="79"/>
        <v>2251541050</v>
      </c>
      <c r="L789" s="1" t="str">
        <f t="shared" si="80"/>
        <v>Adventkirik</v>
      </c>
      <c r="M789" s="6" t="str">
        <f t="shared" si="81"/>
        <v>08207</v>
      </c>
    </row>
    <row r="790" spans="1:13" ht="13.7" customHeight="1" x14ac:dyDescent="0.2">
      <c r="A790" s="15"/>
      <c r="B790" s="15"/>
      <c r="C790" s="6" t="s">
        <v>7226</v>
      </c>
      <c r="D790" s="15"/>
      <c r="E790" s="15"/>
      <c r="F790" s="6" t="s">
        <v>1126</v>
      </c>
      <c r="G790" s="15"/>
      <c r="I790" s="195" t="str">
        <f>IF(ISBLANK(H790),"",VLOOKUP(H790,tegevusalad!$A$7:$B$188,2,FALSE))</f>
        <v/>
      </c>
      <c r="K790" s="428" t="str">
        <f t="shared" si="79"/>
        <v>2251541060</v>
      </c>
      <c r="L790" s="1" t="str">
        <f t="shared" si="80"/>
        <v>Kaarli kirik</v>
      </c>
      <c r="M790" s="6" t="str">
        <f t="shared" si="81"/>
        <v>08207</v>
      </c>
    </row>
    <row r="791" spans="1:13" ht="13.7" customHeight="1" x14ac:dyDescent="0.2">
      <c r="A791" s="15"/>
      <c r="B791" s="15"/>
      <c r="C791" s="6" t="s">
        <v>7227</v>
      </c>
      <c r="D791" s="15"/>
      <c r="E791" s="15"/>
      <c r="F791" s="6" t="s">
        <v>1127</v>
      </c>
      <c r="G791" s="15"/>
      <c r="I791" s="195" t="str">
        <f>IF(ISBLANK(H791),"",VLOOKUP(H791,tegevusalad!$A$7:$B$188,2,FALSE))</f>
        <v/>
      </c>
      <c r="K791" s="428" t="str">
        <f t="shared" si="79"/>
        <v>2251541070</v>
      </c>
      <c r="L791" s="1" t="str">
        <f t="shared" si="80"/>
        <v>Rootsi-Mihkli kirik</v>
      </c>
      <c r="M791" s="6" t="str">
        <f t="shared" si="81"/>
        <v>08207</v>
      </c>
    </row>
    <row r="792" spans="1:13" x14ac:dyDescent="0.2">
      <c r="A792" s="15"/>
      <c r="B792" s="15"/>
      <c r="C792" s="6" t="s">
        <v>2118</v>
      </c>
      <c r="D792" s="15"/>
      <c r="E792" s="15"/>
      <c r="F792" s="6" t="s">
        <v>1128</v>
      </c>
      <c r="G792" s="15"/>
      <c r="I792" s="195" t="str">
        <f>IF(ISBLANK(H792),"",VLOOKUP(H792,tegevusalad!$A$7:$B$188,2,FALSE))</f>
        <v/>
      </c>
      <c r="K792" s="428" t="str">
        <f t="shared" si="79"/>
        <v>2251541080</v>
      </c>
      <c r="L792" s="1" t="str">
        <f t="shared" si="80"/>
        <v>Jaani kirik</v>
      </c>
      <c r="M792" s="6" t="str">
        <f t="shared" si="81"/>
        <v>08207</v>
      </c>
    </row>
    <row r="793" spans="1:13" x14ac:dyDescent="0.2">
      <c r="A793" s="15"/>
      <c r="B793" s="15"/>
      <c r="C793" s="6" t="s">
        <v>5607</v>
      </c>
      <c r="D793" s="15"/>
      <c r="E793" s="15"/>
      <c r="F793" s="6" t="s">
        <v>23</v>
      </c>
      <c r="G793" s="15"/>
      <c r="I793" s="195" t="str">
        <f>IF(ISBLANK(H793),"",VLOOKUP(H793,tegevusalad!$A$7:$B$188,2,FALSE))</f>
        <v/>
      </c>
      <c r="K793" s="428" t="str">
        <f t="shared" si="79"/>
        <v>2251541090</v>
      </c>
      <c r="L793" s="1" t="str">
        <f t="shared" si="80"/>
        <v>Jaani kiriku orelifondi toetus</v>
      </c>
      <c r="M793" s="6" t="str">
        <f t="shared" si="81"/>
        <v>08207</v>
      </c>
    </row>
    <row r="794" spans="1:13" x14ac:dyDescent="0.2">
      <c r="A794" s="15"/>
      <c r="B794" s="15"/>
      <c r="C794" s="6" t="s">
        <v>2119</v>
      </c>
      <c r="D794" s="15"/>
      <c r="E794" s="15"/>
      <c r="F794" s="6" t="s">
        <v>3034</v>
      </c>
      <c r="G794" s="15"/>
      <c r="I794" s="195" t="str">
        <f>IF(ISBLANK(H794),"",VLOOKUP(H794,tegevusalad!$A$7:$B$188,2,FALSE))</f>
        <v/>
      </c>
      <c r="K794" s="428" t="str">
        <f t="shared" si="79"/>
        <v>2251541110</v>
      </c>
      <c r="L794" s="1" t="str">
        <f t="shared" si="80"/>
        <v>Nelipühikogudus "Eelim"</v>
      </c>
      <c r="M794" s="6" t="str">
        <f t="shared" si="81"/>
        <v>08207</v>
      </c>
    </row>
    <row r="795" spans="1:13" x14ac:dyDescent="0.2">
      <c r="A795" s="15"/>
      <c r="B795" s="15"/>
      <c r="C795" s="6" t="s">
        <v>7016</v>
      </c>
      <c r="D795" s="15"/>
      <c r="E795" s="15"/>
      <c r="F795" s="6" t="s">
        <v>1453</v>
      </c>
      <c r="G795" s="15"/>
      <c r="I795" s="195" t="str">
        <f>IF(ISBLANK(H795),"",VLOOKUP(H795,tegevusalad!$A$7:$B$188,2,FALSE))</f>
        <v/>
      </c>
      <c r="K795" s="428" t="str">
        <f t="shared" si="79"/>
        <v>2251541130</v>
      </c>
      <c r="L795" s="1" t="str">
        <f t="shared" si="80"/>
        <v>Kaasani Jumalaema kirik</v>
      </c>
      <c r="M795" s="6" t="str">
        <f t="shared" si="81"/>
        <v>08207</v>
      </c>
    </row>
    <row r="796" spans="1:13" x14ac:dyDescent="0.2">
      <c r="A796" s="15"/>
      <c r="B796" s="15"/>
      <c r="C796" s="6" t="s">
        <v>7017</v>
      </c>
      <c r="D796" s="15"/>
      <c r="E796" s="15"/>
      <c r="F796" s="6" t="s">
        <v>613</v>
      </c>
      <c r="G796" s="15"/>
      <c r="I796" s="195" t="str">
        <f>IF(ISBLANK(H796),"",VLOOKUP(H796,tegevusalad!$A$7:$B$188,2,FALSE))</f>
        <v/>
      </c>
      <c r="K796" s="428" t="str">
        <f t="shared" si="79"/>
        <v>2251541140</v>
      </c>
      <c r="L796" s="1" t="str">
        <f t="shared" si="80"/>
        <v>Siimeoni ja Hanna kirik</v>
      </c>
      <c r="M796" s="6" t="str">
        <f t="shared" si="81"/>
        <v>08207</v>
      </c>
    </row>
    <row r="797" spans="1:13" x14ac:dyDescent="0.2">
      <c r="A797" s="15"/>
      <c r="B797" s="15"/>
      <c r="C797" s="6" t="s">
        <v>5885</v>
      </c>
      <c r="D797" s="15"/>
      <c r="E797" s="15"/>
      <c r="F797" s="6" t="s">
        <v>614</v>
      </c>
      <c r="G797" s="15"/>
      <c r="I797" s="195" t="str">
        <f>IF(ISBLANK(H797),"",VLOOKUP(H797,tegevusalad!$A$7:$B$188,2,FALSE))</f>
        <v/>
      </c>
      <c r="K797" s="428" t="str">
        <f t="shared" si="79"/>
        <v>2251541150</v>
      </c>
      <c r="L797" s="1" t="str">
        <f t="shared" si="80"/>
        <v>vanausuliste palvela</v>
      </c>
      <c r="M797" s="6" t="str">
        <f t="shared" si="81"/>
        <v>08207</v>
      </c>
    </row>
    <row r="798" spans="1:13" x14ac:dyDescent="0.2">
      <c r="A798" s="15"/>
      <c r="B798" s="15"/>
      <c r="C798" s="6" t="s">
        <v>4741</v>
      </c>
      <c r="D798" s="15"/>
      <c r="E798" s="15"/>
      <c r="F798" s="6" t="s">
        <v>1081</v>
      </c>
      <c r="G798" s="15"/>
      <c r="I798" s="195" t="str">
        <f>IF(ISBLANK(H798),"",VLOOKUP(H798,tegevusalad!$A$7:$B$188,2,FALSE))</f>
        <v/>
      </c>
      <c r="K798" s="428" t="str">
        <f t="shared" si="79"/>
        <v>2251541160</v>
      </c>
      <c r="L798" s="1" t="str">
        <f t="shared" si="80"/>
        <v>Katariina kirik</v>
      </c>
      <c r="M798" s="6" t="str">
        <f t="shared" si="81"/>
        <v>08207</v>
      </c>
    </row>
    <row r="799" spans="1:13" x14ac:dyDescent="0.2">
      <c r="B799" s="15" t="s">
        <v>1686</v>
      </c>
      <c r="C799" s="6"/>
      <c r="E799" s="15" t="s">
        <v>572</v>
      </c>
      <c r="F799" s="15"/>
      <c r="G799" s="6"/>
      <c r="H799" s="51" t="s">
        <v>3458</v>
      </c>
      <c r="I799" s="195" t="str">
        <f>IF(ISBLANK(H799),"",VLOOKUP(H799,tegevusalad!$A$7:$B$188,2,FALSE))</f>
        <v>Muinsuskaitse</v>
      </c>
      <c r="K799" s="428" t="str">
        <f t="shared" si="79"/>
        <v>2251542000</v>
      </c>
      <c r="L799" s="1" t="str">
        <f t="shared" si="80"/>
        <v>Tegevustoetus kirikute korrashoiuks</v>
      </c>
      <c r="M799" s="6" t="str">
        <f t="shared" si="81"/>
        <v>08207</v>
      </c>
    </row>
    <row r="800" spans="1:13" x14ac:dyDescent="0.2">
      <c r="A800" s="15"/>
      <c r="C800" s="15" t="s">
        <v>573</v>
      </c>
      <c r="E800" s="15"/>
      <c r="F800" s="15" t="s">
        <v>574</v>
      </c>
      <c r="G800" s="6"/>
      <c r="I800" s="195" t="str">
        <f>IF(ISBLANK(H800),"",VLOOKUP(H800,tegevusalad!$A$7:$B$188,2,FALSE))</f>
        <v/>
      </c>
      <c r="K800" s="428" t="str">
        <f t="shared" ref="K800:K880" si="86">SUBSTITUTE(A800," ","")&amp;SUBSTITUTE(B800," ","")&amp;SUBSTITUTE(C800," ","")</f>
        <v>2251542010</v>
      </c>
      <c r="L800" s="1" t="str">
        <f t="shared" ref="L800:L880" si="87">D800&amp;E800&amp;F800&amp;G800</f>
        <v>Jaani Kirik</v>
      </c>
      <c r="M800" s="6" t="str">
        <f t="shared" si="81"/>
        <v>08207</v>
      </c>
    </row>
    <row r="801" spans="1:13" x14ac:dyDescent="0.2">
      <c r="A801" s="15"/>
      <c r="C801" s="15" t="s">
        <v>2170</v>
      </c>
      <c r="E801" s="15"/>
      <c r="F801" s="15" t="s">
        <v>7322</v>
      </c>
      <c r="G801" s="6"/>
      <c r="I801" s="195" t="str">
        <f>IF(ISBLANK(H801),"",VLOOKUP(H801,tegevusalad!$A$7:$B$188,2,FALSE))</f>
        <v/>
      </c>
      <c r="K801" s="428" t="str">
        <f t="shared" si="86"/>
        <v>2251542990</v>
      </c>
      <c r="L801" s="1" t="str">
        <f t="shared" si="87"/>
        <v>muud</v>
      </c>
      <c r="M801" s="6" t="str">
        <f t="shared" si="81"/>
        <v>08207</v>
      </c>
    </row>
    <row r="802" spans="1:13" x14ac:dyDescent="0.2">
      <c r="B802" s="15" t="s">
        <v>7604</v>
      </c>
      <c r="C802" s="6"/>
      <c r="E802" s="15" t="s">
        <v>161</v>
      </c>
      <c r="F802" s="15"/>
      <c r="G802" s="6"/>
      <c r="H802" s="51" t="s">
        <v>3458</v>
      </c>
      <c r="I802" s="195" t="str">
        <f>IF(ISBLANK(H802),"",VLOOKUP(H802,tegevusalad!$A$7:$B$188,2,FALSE))</f>
        <v>Muinsuskaitse</v>
      </c>
      <c r="K802" s="428" t="str">
        <f t="shared" si="86"/>
        <v>2251550000</v>
      </c>
      <c r="L802" s="1" t="str">
        <f t="shared" si="87"/>
        <v>Kultuuriväärtuslike objektide täiendav märgistamine</v>
      </c>
      <c r="M802" s="6" t="str">
        <f t="shared" si="81"/>
        <v>08207</v>
      </c>
    </row>
    <row r="803" spans="1:13" x14ac:dyDescent="0.2">
      <c r="B803" s="15"/>
      <c r="C803" s="6"/>
      <c r="D803" s="15"/>
      <c r="E803" s="15"/>
      <c r="F803" s="6"/>
      <c r="G803" s="15"/>
      <c r="H803" s="51"/>
      <c r="I803" s="195" t="str">
        <f>IF(ISBLANK(H803),"",VLOOKUP(H803,tegevusalad!$A$7:$B$188,2,FALSE))</f>
        <v/>
      </c>
      <c r="K803" s="428" t="str">
        <f t="shared" si="86"/>
        <v/>
      </c>
      <c r="L803" s="1" t="str">
        <f t="shared" si="87"/>
        <v/>
      </c>
    </row>
    <row r="804" spans="1:13" x14ac:dyDescent="0.2">
      <c r="A804" s="4" t="s">
        <v>2270</v>
      </c>
      <c r="D804" s="4" t="s">
        <v>2198</v>
      </c>
      <c r="I804" s="195" t="str">
        <f>IF(ISBLANK(H804),"",VLOOKUP(H804,tegevusalad!$A$7:$B$188,2,FALSE))</f>
        <v/>
      </c>
      <c r="K804" s="428" t="str">
        <f t="shared" si="86"/>
        <v>2251900000</v>
      </c>
      <c r="L804" s="1" t="str">
        <f t="shared" si="87"/>
        <v>Tallinna Botaanikaaed</v>
      </c>
    </row>
    <row r="805" spans="1:13" x14ac:dyDescent="0.2">
      <c r="B805" s="4" t="s">
        <v>2271</v>
      </c>
      <c r="E805" s="4" t="s">
        <v>2198</v>
      </c>
      <c r="H805" s="51" t="s">
        <v>29</v>
      </c>
      <c r="I805" s="195" t="str">
        <f>IF(ISBLANK(H805),"",VLOOKUP(H805,tegevusalad!$A$7:$B$188,2,FALSE))</f>
        <v>Botaanikaaed</v>
      </c>
      <c r="K805" s="428" t="str">
        <f t="shared" si="86"/>
        <v>2251901000</v>
      </c>
      <c r="L805" s="1" t="str">
        <f t="shared" si="87"/>
        <v>Tallinna Botaanikaaed</v>
      </c>
      <c r="M805" s="6" t="str">
        <f t="shared" ref="M805:M883" si="88">IF(ISBLANK(H805),M804,H805)</f>
        <v>08211</v>
      </c>
    </row>
    <row r="806" spans="1:13" x14ac:dyDescent="0.2">
      <c r="H806" s="51"/>
      <c r="I806" s="195" t="str">
        <f>IF(ISBLANK(H806),"",VLOOKUP(H806,tegevusalad!$A$7:$B$188,2,FALSE))</f>
        <v/>
      </c>
      <c r="K806" s="428" t="str">
        <f t="shared" si="86"/>
        <v/>
      </c>
      <c r="L806" s="1" t="str">
        <f t="shared" si="87"/>
        <v/>
      </c>
    </row>
    <row r="807" spans="1:13" x14ac:dyDescent="0.2">
      <c r="A807" s="14" t="s">
        <v>1461</v>
      </c>
      <c r="B807" s="14"/>
      <c r="C807" s="14"/>
      <c r="D807" s="14" t="s">
        <v>5100</v>
      </c>
      <c r="E807" s="14"/>
      <c r="F807" s="14"/>
      <c r="G807" s="14"/>
      <c r="H807" s="51"/>
      <c r="I807" s="195" t="str">
        <f>IF(ISBLANK(H807),"",VLOOKUP(H807,tegevusalad!$A$7:$B$188,2,FALSE))</f>
        <v/>
      </c>
      <c r="K807" s="428" t="str">
        <f t="shared" si="86"/>
        <v>2253700000</v>
      </c>
      <c r="L807" s="1" t="str">
        <f t="shared" si="87"/>
        <v>Mittetulundustegevuse toetamine</v>
      </c>
    </row>
    <row r="808" spans="1:13" x14ac:dyDescent="0.2">
      <c r="A808" s="14"/>
      <c r="B808" s="14" t="s">
        <v>1462</v>
      </c>
      <c r="C808" s="14"/>
      <c r="D808" s="14"/>
      <c r="E808" s="14" t="s">
        <v>5014</v>
      </c>
      <c r="F808" s="14"/>
      <c r="G808" s="14"/>
      <c r="H808" s="46" t="s">
        <v>3457</v>
      </c>
      <c r="I808" s="195" t="str">
        <f>IF(ISBLANK(H808),"",VLOOKUP(H808,tegevusalad!$A$7:$B$188,2,FALSE))</f>
        <v>Seltsitegevus</v>
      </c>
      <c r="K808" s="428" t="str">
        <f t="shared" si="86"/>
        <v>2253711000</v>
      </c>
      <c r="L808" s="1" t="str">
        <f t="shared" si="87"/>
        <v>mittetulundusprojektid</v>
      </c>
      <c r="M808" s="6" t="str">
        <f t="shared" si="88"/>
        <v>08209</v>
      </c>
    </row>
    <row r="809" spans="1:13" x14ac:dyDescent="0.2">
      <c r="A809" s="14"/>
      <c r="B809" s="14"/>
      <c r="C809" s="14" t="s">
        <v>4469</v>
      </c>
      <c r="D809" s="14"/>
      <c r="E809" s="14"/>
      <c r="F809" s="14" t="s">
        <v>5431</v>
      </c>
      <c r="G809" s="14"/>
      <c r="I809" s="195" t="str">
        <f>IF(ISBLANK(H809),"",VLOOKUP(H809,tegevusalad!$A$7:$B$188,2,FALSE))</f>
        <v/>
      </c>
      <c r="K809" s="428" t="str">
        <f t="shared" si="86"/>
        <v>2253711170</v>
      </c>
      <c r="L809" s="1" t="str">
        <f t="shared" si="87"/>
        <v>Slaavi Pärg</v>
      </c>
      <c r="M809" s="6" t="str">
        <f t="shared" si="88"/>
        <v>08209</v>
      </c>
    </row>
    <row r="810" spans="1:13" x14ac:dyDescent="0.2">
      <c r="A810" s="14"/>
      <c r="B810" s="14"/>
      <c r="C810" s="18" t="s">
        <v>7773</v>
      </c>
      <c r="D810" s="14"/>
      <c r="E810" s="14"/>
      <c r="F810" s="14" t="s">
        <v>9069</v>
      </c>
      <c r="G810" s="14"/>
      <c r="I810" s="195" t="str">
        <f>IF(ISBLANK(H810),"",VLOOKUP(H810,tegevusalad!$A$7:$B$188,2,FALSE))</f>
        <v/>
      </c>
      <c r="K810" s="428" t="str">
        <f t="shared" si="86"/>
        <v>2253711180</v>
      </c>
      <c r="L810" s="1" t="str">
        <f t="shared" si="87"/>
        <v>ART-Fortius MTÜ (Kuldne Mask Eestis)</v>
      </c>
      <c r="M810" s="6" t="str">
        <f t="shared" si="88"/>
        <v>08209</v>
      </c>
    </row>
    <row r="811" spans="1:13" x14ac:dyDescent="0.2">
      <c r="A811" s="14"/>
      <c r="B811" s="14"/>
      <c r="C811" s="15" t="s">
        <v>7918</v>
      </c>
      <c r="D811" s="14"/>
      <c r="E811" s="14"/>
      <c r="F811" s="14" t="s">
        <v>7919</v>
      </c>
      <c r="G811" s="14"/>
      <c r="I811" s="195" t="str">
        <f>IF(ISBLANK(H811),"",VLOOKUP(H811,tegevusalad!$A$7:$B$188,2,FALSE))</f>
        <v/>
      </c>
      <c r="K811" s="428" t="str">
        <f t="shared" si="86"/>
        <v>2253711190</v>
      </c>
      <c r="L811" s="1" t="str">
        <f t="shared" si="87"/>
        <v>Sihtasutus ORTHODOX SINGERS</v>
      </c>
      <c r="M811" s="6" t="str">
        <f t="shared" si="88"/>
        <v>08209</v>
      </c>
    </row>
    <row r="812" spans="1:13" x14ac:dyDescent="0.2">
      <c r="A812" s="14"/>
      <c r="B812" s="14"/>
      <c r="C812" s="15" t="s">
        <v>8391</v>
      </c>
      <c r="D812" s="14"/>
      <c r="E812" s="14"/>
      <c r="F812" s="15" t="s">
        <v>8392</v>
      </c>
      <c r="G812" s="14"/>
      <c r="I812" s="195" t="str">
        <f>IF(ISBLANK(H812),"",VLOOKUP(H812,tegevusalad!$A$7:$B$188,2,FALSE))</f>
        <v/>
      </c>
      <c r="K812" s="428" t="str">
        <f t="shared" si="86"/>
        <v>2253711300</v>
      </c>
      <c r="L812" s="1" t="str">
        <f t="shared" si="87"/>
        <v>Kontserttuur „Rahvarinne – 25“</v>
      </c>
      <c r="M812" s="6" t="str">
        <f t="shared" si="88"/>
        <v>08209</v>
      </c>
    </row>
    <row r="813" spans="1:13" x14ac:dyDescent="0.2">
      <c r="A813" s="14"/>
      <c r="B813" s="14"/>
      <c r="C813" s="15" t="s">
        <v>9158</v>
      </c>
      <c r="D813" s="14"/>
      <c r="E813" s="14"/>
      <c r="F813" s="15" t="s">
        <v>9294</v>
      </c>
      <c r="G813" s="14"/>
      <c r="K813" s="428" t="str">
        <f t="shared" si="86"/>
        <v>2253711020</v>
      </c>
      <c r="L813" s="1" t="str">
        <f t="shared" si="87"/>
        <v xml:space="preserve">Jazzkaare Sõprade Ühing </v>
      </c>
      <c r="M813" s="6" t="str">
        <f t="shared" si="88"/>
        <v>08209</v>
      </c>
    </row>
    <row r="814" spans="1:13" x14ac:dyDescent="0.2">
      <c r="A814" s="14"/>
      <c r="B814" s="14"/>
      <c r="C814" s="15" t="s">
        <v>9902</v>
      </c>
      <c r="D814" s="14"/>
      <c r="E814" s="14"/>
      <c r="F814" s="15" t="s">
        <v>9903</v>
      </c>
      <c r="G814" s="14"/>
      <c r="K814" s="428" t="str">
        <f t="shared" si="86"/>
        <v>2253711400</v>
      </c>
      <c r="L814" s="1" t="str">
        <f t="shared" si="87"/>
        <v>Mittetulundusühing Estonian Educational Film</v>
      </c>
      <c r="M814" s="6" t="str">
        <f t="shared" si="88"/>
        <v>08209</v>
      </c>
    </row>
    <row r="815" spans="1:13" x14ac:dyDescent="0.2">
      <c r="A815" s="14"/>
      <c r="B815" s="14"/>
      <c r="C815" s="14" t="s">
        <v>5015</v>
      </c>
      <c r="D815" s="14"/>
      <c r="E815" s="14"/>
      <c r="F815" s="14" t="s">
        <v>3180</v>
      </c>
      <c r="G815" s="14"/>
      <c r="I815" s="195" t="str">
        <f>IF(ISBLANK(H815),"",VLOOKUP(H815,tegevusalad!$A$7:$B$188,2,FALSE))</f>
        <v/>
      </c>
      <c r="K815" s="428" t="str">
        <f t="shared" si="86"/>
        <v>2253711990</v>
      </c>
      <c r="L815" s="1" t="str">
        <f t="shared" si="87"/>
        <v>mittetulundusprojektid - jaotamata</v>
      </c>
      <c r="M815" s="6" t="str">
        <f>IF(ISBLANK(H815),M812,H815)</f>
        <v>08209</v>
      </c>
    </row>
    <row r="816" spans="1:13" x14ac:dyDescent="0.2">
      <c r="A816" s="14"/>
      <c r="B816" s="15" t="s">
        <v>7851</v>
      </c>
      <c r="C816" s="14"/>
      <c r="D816" s="14"/>
      <c r="E816" s="15" t="s">
        <v>7852</v>
      </c>
      <c r="F816" s="14"/>
      <c r="G816" s="14"/>
      <c r="I816" s="195" t="str">
        <f>IF(ISBLANK(H816),"",VLOOKUP(H816,tegevusalad!$A$7:$B$188,2,FALSE))</f>
        <v/>
      </c>
      <c r="K816" s="428" t="str">
        <f t="shared" si="86"/>
        <v>2253712000</v>
      </c>
      <c r="L816" s="1" t="str">
        <f t="shared" si="87"/>
        <v>PÖFF (Pimedate Ööde Filmifestival)</v>
      </c>
      <c r="M816" s="6" t="str">
        <f t="shared" si="88"/>
        <v>08209</v>
      </c>
    </row>
    <row r="817" spans="1:13" x14ac:dyDescent="0.2">
      <c r="A817" s="14"/>
      <c r="B817" s="14"/>
      <c r="C817" s="15" t="s">
        <v>7853</v>
      </c>
      <c r="D817" s="14"/>
      <c r="E817" s="14"/>
      <c r="F817" s="15" t="s">
        <v>7855</v>
      </c>
      <c r="G817" s="14"/>
      <c r="I817" s="195" t="str">
        <f>IF(ISBLANK(H817),"",VLOOKUP(H817,tegevusalad!$A$7:$B$188,2,FALSE))</f>
        <v/>
      </c>
      <c r="K817" s="428" t="str">
        <f t="shared" si="86"/>
        <v>2253712110</v>
      </c>
      <c r="L817" s="1" t="str">
        <f t="shared" si="87"/>
        <v>PÖFF Tallinna Grand Prix ja publikupreemia</v>
      </c>
      <c r="M817" s="6" t="str">
        <f t="shared" si="88"/>
        <v>08209</v>
      </c>
    </row>
    <row r="818" spans="1:13" x14ac:dyDescent="0.2">
      <c r="A818" s="14"/>
      <c r="B818" s="14"/>
      <c r="C818" s="15" t="s">
        <v>7854</v>
      </c>
      <c r="D818" s="14"/>
      <c r="E818" s="14"/>
      <c r="F818" s="15" t="s">
        <v>7856</v>
      </c>
      <c r="G818" s="14"/>
      <c r="I818" s="195" t="str">
        <f>IF(ISBLANK(H818),"",VLOOKUP(H818,tegevusalad!$A$7:$B$188,2,FALSE))</f>
        <v/>
      </c>
      <c r="K818" s="428" t="str">
        <f t="shared" si="86"/>
        <v>2253712990</v>
      </c>
      <c r="L818" s="1" t="str">
        <f t="shared" si="87"/>
        <v>PÖFF jaotamata</v>
      </c>
      <c r="M818" s="6" t="str">
        <f t="shared" si="88"/>
        <v>08209</v>
      </c>
    </row>
    <row r="819" spans="1:13" x14ac:dyDescent="0.2">
      <c r="A819" s="14"/>
      <c r="B819" s="14" t="s">
        <v>7198</v>
      </c>
      <c r="C819" s="14"/>
      <c r="D819" s="14"/>
      <c r="E819" s="14" t="s">
        <v>2163</v>
      </c>
      <c r="F819" s="14"/>
      <c r="G819" s="14"/>
      <c r="H819" s="46" t="s">
        <v>3457</v>
      </c>
      <c r="I819" s="195" t="str">
        <f>IF(ISBLANK(H819),"",VLOOKUP(H819,tegevusalad!$A$7:$B$188,2,FALSE))</f>
        <v>Seltsitegevus</v>
      </c>
      <c r="K819" s="428" t="str">
        <f t="shared" si="86"/>
        <v>2253721000</v>
      </c>
      <c r="L819" s="1" t="str">
        <f t="shared" si="87"/>
        <v>vähemusrahvuste organisatsioonid</v>
      </c>
      <c r="M819" s="6" t="str">
        <f t="shared" si="88"/>
        <v>08209</v>
      </c>
    </row>
    <row r="820" spans="1:13" x14ac:dyDescent="0.2">
      <c r="A820" s="14"/>
      <c r="B820" s="14"/>
      <c r="C820" s="14" t="s">
        <v>2963</v>
      </c>
      <c r="D820" s="14"/>
      <c r="E820" s="14"/>
      <c r="F820" s="14" t="s">
        <v>681</v>
      </c>
      <c r="G820" s="14"/>
      <c r="H820" s="51"/>
      <c r="I820" s="195" t="str">
        <f>IF(ISBLANK(H820),"",VLOOKUP(H820,tegevusalad!$A$7:$B$188,2,FALSE))</f>
        <v/>
      </c>
      <c r="K820" s="428" t="str">
        <f t="shared" si="86"/>
        <v>2253721020</v>
      </c>
      <c r="L820" s="1" t="str">
        <f t="shared" si="87"/>
        <v>RRÜL "Lüüra"</v>
      </c>
      <c r="M820" s="6" t="str">
        <f t="shared" si="88"/>
        <v>08209</v>
      </c>
    </row>
    <row r="821" spans="1:13" x14ac:dyDescent="0.2">
      <c r="A821" s="14"/>
      <c r="B821" s="14"/>
      <c r="C821" s="14" t="s">
        <v>2812</v>
      </c>
      <c r="D821" s="14"/>
      <c r="E821" s="14"/>
      <c r="F821" s="14" t="s">
        <v>2813</v>
      </c>
      <c r="G821" s="14"/>
      <c r="H821" s="51"/>
      <c r="I821" s="195" t="str">
        <f>IF(ISBLANK(H821),"",VLOOKUP(H821,tegevusalad!$A$7:$B$188,2,FALSE))</f>
        <v/>
      </c>
      <c r="K821" s="428" t="str">
        <f t="shared" si="86"/>
        <v>2253721030</v>
      </c>
      <c r="L821" s="1" t="str">
        <f t="shared" si="87"/>
        <v>Tallinna Slaavi Kultuuriühing</v>
      </c>
      <c r="M821" s="6" t="str">
        <f t="shared" si="88"/>
        <v>08209</v>
      </c>
    </row>
    <row r="822" spans="1:13" x14ac:dyDescent="0.2">
      <c r="A822" s="14"/>
      <c r="B822" s="14"/>
      <c r="C822" s="14" t="s">
        <v>7605</v>
      </c>
      <c r="D822" s="14"/>
      <c r="E822" s="14"/>
      <c r="F822" s="14" t="s">
        <v>223</v>
      </c>
      <c r="G822" s="14"/>
      <c r="I822" s="195" t="str">
        <f>IF(ISBLANK(H822),"",VLOOKUP(H822,tegevusalad!$A$7:$B$188,2,FALSE))</f>
        <v/>
      </c>
      <c r="K822" s="428" t="str">
        <f t="shared" si="86"/>
        <v>2253721110</v>
      </c>
      <c r="L822" s="1" t="str">
        <f t="shared" si="87"/>
        <v>MTÜ Ruthenia</v>
      </c>
      <c r="M822" s="6" t="str">
        <f t="shared" si="88"/>
        <v>08209</v>
      </c>
    </row>
    <row r="823" spans="1:13" x14ac:dyDescent="0.2">
      <c r="A823" s="14"/>
      <c r="B823" s="14"/>
      <c r="C823" s="14" t="s">
        <v>11346</v>
      </c>
      <c r="D823" s="14"/>
      <c r="E823" s="14"/>
      <c r="F823" s="14" t="s">
        <v>11347</v>
      </c>
      <c r="G823" s="14"/>
      <c r="K823" s="428" t="str">
        <f t="shared" si="86"/>
        <v>2253721410</v>
      </c>
      <c r="L823" s="1" t="str">
        <f t="shared" si="87"/>
        <v>Eesti Soome-Ugri Rahvuste Ühendus</v>
      </c>
      <c r="M823" s="6" t="str">
        <f t="shared" si="88"/>
        <v>08209</v>
      </c>
    </row>
    <row r="824" spans="1:13" x14ac:dyDescent="0.2">
      <c r="A824" s="14"/>
      <c r="B824" s="14"/>
      <c r="C824" s="14" t="s">
        <v>1278</v>
      </c>
      <c r="D824" s="14"/>
      <c r="E824" s="14"/>
      <c r="F824" s="14" t="s">
        <v>5156</v>
      </c>
      <c r="G824" s="14"/>
      <c r="I824" s="195" t="str">
        <f>IF(ISBLANK(H824),"",VLOOKUP(H824,tegevusalad!$A$7:$B$188,2,FALSE))</f>
        <v/>
      </c>
      <c r="K824" s="428" t="str">
        <f t="shared" si="86"/>
        <v>2253721500</v>
      </c>
      <c r="L824" s="1" t="str">
        <f t="shared" si="87"/>
        <v>MTÜ Integratsiooni ABC</v>
      </c>
      <c r="M824" s="6" t="str">
        <f>IF(ISBLANK(H824),M822,H824)</f>
        <v>08209</v>
      </c>
    </row>
    <row r="825" spans="1:13" x14ac:dyDescent="0.2">
      <c r="A825" s="14"/>
      <c r="B825" s="14"/>
      <c r="C825" s="14" t="s">
        <v>5524</v>
      </c>
      <c r="D825" s="14"/>
      <c r="E825" s="14"/>
      <c r="F825" s="14" t="s">
        <v>5798</v>
      </c>
      <c r="G825" s="14"/>
      <c r="I825" s="195" t="str">
        <f>IF(ISBLANK(H825),"",VLOOKUP(H825,tegevusalad!$A$7:$B$188,2,FALSE))</f>
        <v/>
      </c>
      <c r="K825" s="428" t="str">
        <f t="shared" si="86"/>
        <v>2253721600</v>
      </c>
      <c r="L825" s="1" t="str">
        <f t="shared" si="87"/>
        <v>MTÜ Eesti Mitmekultuuriline Assotsiatsioon</v>
      </c>
      <c r="M825" s="6" t="str">
        <f t="shared" si="88"/>
        <v>08209</v>
      </c>
    </row>
    <row r="826" spans="1:13" x14ac:dyDescent="0.2">
      <c r="A826" s="14"/>
      <c r="B826" s="14"/>
      <c r="C826" s="14" t="s">
        <v>7573</v>
      </c>
      <c r="D826" s="14"/>
      <c r="E826" s="14"/>
      <c r="F826" s="14" t="s">
        <v>5797</v>
      </c>
      <c r="G826" s="14"/>
      <c r="H826" s="46" t="s">
        <v>3457</v>
      </c>
      <c r="I826" s="195" t="str">
        <f>IF(ISBLANK(H826),"",VLOOKUP(H826,tegevusalad!$A$7:$B$188,2,FALSE))</f>
        <v>Seltsitegevus</v>
      </c>
      <c r="K826" s="428" t="str">
        <f t="shared" si="86"/>
        <v>2253721610</v>
      </c>
      <c r="L826" s="1" t="str">
        <f t="shared" si="87"/>
        <v>Eesti Vene Kultuurikoda Mittetulundusühing</v>
      </c>
      <c r="M826" s="6" t="str">
        <f t="shared" si="88"/>
        <v>08209</v>
      </c>
    </row>
    <row r="827" spans="1:13" x14ac:dyDescent="0.2">
      <c r="A827" s="14"/>
      <c r="B827" s="14"/>
      <c r="C827" s="58" t="s">
        <v>7574</v>
      </c>
      <c r="D827" s="14"/>
      <c r="E827" s="14"/>
      <c r="F827" s="58" t="s">
        <v>7575</v>
      </c>
      <c r="G827" s="14"/>
      <c r="H827" s="46" t="s">
        <v>3457</v>
      </c>
      <c r="I827" s="195" t="str">
        <f>IF(ISBLANK(H827),"",VLOOKUP(H827,tegevusalad!$A$7:$B$188,2,FALSE))</f>
        <v>Seltsitegevus</v>
      </c>
      <c r="K827" s="428" t="str">
        <f t="shared" si="86"/>
        <v>2253721620</v>
      </c>
      <c r="L827" s="1" t="str">
        <f t="shared" si="87"/>
        <v xml:space="preserve">Eesti Juudi Noortekogu                                   </v>
      </c>
      <c r="M827" s="6" t="str">
        <f t="shared" si="88"/>
        <v>08209</v>
      </c>
    </row>
    <row r="828" spans="1:13" x14ac:dyDescent="0.2">
      <c r="A828" s="14"/>
      <c r="B828" s="14"/>
      <c r="C828" s="14" t="s">
        <v>6736</v>
      </c>
      <c r="D828" s="14"/>
      <c r="E828" s="14"/>
      <c r="F828" s="14" t="s">
        <v>5431</v>
      </c>
      <c r="G828" s="14"/>
      <c r="I828" s="195" t="str">
        <f>IF(ISBLANK(H828),"",VLOOKUP(H828,tegevusalad!$A$7:$B$188,2,FALSE))</f>
        <v/>
      </c>
      <c r="K828" s="428" t="str">
        <f t="shared" si="86"/>
        <v>2253721700</v>
      </c>
      <c r="L828" s="1" t="str">
        <f t="shared" si="87"/>
        <v>Slaavi Pärg</v>
      </c>
      <c r="M828" s="6" t="str">
        <f t="shared" si="88"/>
        <v>08209</v>
      </c>
    </row>
    <row r="829" spans="1:13" x14ac:dyDescent="0.2">
      <c r="A829" s="14"/>
      <c r="B829" s="14"/>
      <c r="C829" s="14" t="s">
        <v>6944</v>
      </c>
      <c r="D829" s="14"/>
      <c r="E829" s="14"/>
      <c r="F829" s="14" t="s">
        <v>6849</v>
      </c>
      <c r="G829" s="14"/>
      <c r="I829" s="195" t="str">
        <f>IF(ISBLANK(H829),"",VLOOKUP(H829,tegevusalad!$A$7:$B$188,2,FALSE))</f>
        <v/>
      </c>
      <c r="K829" s="428" t="str">
        <f t="shared" si="86"/>
        <v>2253721750</v>
      </c>
      <c r="L829" s="1" t="str">
        <f t="shared" si="87"/>
        <v>Vene Kultuuri Rahvaülikool</v>
      </c>
      <c r="M829" s="6" t="str">
        <f t="shared" si="88"/>
        <v>08209</v>
      </c>
    </row>
    <row r="830" spans="1:13" x14ac:dyDescent="0.2">
      <c r="A830" s="14"/>
      <c r="B830" s="14"/>
      <c r="C830" s="14" t="s">
        <v>5430</v>
      </c>
      <c r="D830" s="14"/>
      <c r="E830" s="14"/>
      <c r="F830" s="14" t="s">
        <v>7045</v>
      </c>
      <c r="G830" s="14"/>
      <c r="I830" s="195" t="str">
        <f>IF(ISBLANK(H830),"",VLOOKUP(H830,tegevusalad!$A$7:$B$188,2,FALSE))</f>
        <v/>
      </c>
      <c r="K830" s="428" t="str">
        <f t="shared" si="86"/>
        <v>2253721800</v>
      </c>
      <c r="L830" s="1" t="str">
        <f t="shared" si="87"/>
        <v>Vene Muuseum</v>
      </c>
      <c r="M830" s="6" t="str">
        <f t="shared" si="88"/>
        <v>08209</v>
      </c>
    </row>
    <row r="831" spans="1:13" x14ac:dyDescent="0.2">
      <c r="A831" s="14"/>
      <c r="B831" s="14"/>
      <c r="C831" s="14" t="s">
        <v>2022</v>
      </c>
      <c r="D831" s="14"/>
      <c r="E831" s="14"/>
      <c r="F831" s="14" t="s">
        <v>811</v>
      </c>
      <c r="G831" s="14"/>
      <c r="I831" s="195" t="str">
        <f>IF(ISBLANK(H831),"",VLOOKUP(H831,tegevusalad!$A$7:$B$188,2,FALSE))</f>
        <v/>
      </c>
      <c r="K831" s="428" t="str">
        <f t="shared" si="86"/>
        <v>2253721990</v>
      </c>
      <c r="L831" s="1" t="str">
        <f t="shared" si="87"/>
        <v>vähemusrahvuste organisatsioonid - jaotamata</v>
      </c>
      <c r="M831" s="6" t="str">
        <f t="shared" si="88"/>
        <v>08209</v>
      </c>
    </row>
    <row r="832" spans="1:13" x14ac:dyDescent="0.2">
      <c r="A832" s="14"/>
      <c r="B832" s="14" t="s">
        <v>1869</v>
      </c>
      <c r="C832" s="14"/>
      <c r="D832" s="14"/>
      <c r="E832" s="14" t="s">
        <v>2668</v>
      </c>
      <c r="F832" s="14"/>
      <c r="G832" s="14"/>
      <c r="H832" s="46" t="s">
        <v>3457</v>
      </c>
      <c r="I832" s="195" t="str">
        <f>IF(ISBLANK(H832),"",VLOOKUP(H832,tegevusalad!$A$7:$B$188,2,FALSE))</f>
        <v>Seltsitegevus</v>
      </c>
      <c r="K832" s="428" t="str">
        <f t="shared" si="86"/>
        <v>2253731000</v>
      </c>
      <c r="L832" s="1" t="str">
        <f t="shared" si="87"/>
        <v>harrastustegevus</v>
      </c>
      <c r="M832" s="6" t="str">
        <f t="shared" si="88"/>
        <v>08209</v>
      </c>
    </row>
    <row r="833" spans="1:15" x14ac:dyDescent="0.2">
      <c r="A833" s="14"/>
      <c r="B833" s="14"/>
      <c r="C833" s="14" t="s">
        <v>2814</v>
      </c>
      <c r="D833" s="14"/>
      <c r="E833" s="14"/>
      <c r="F833" s="14" t="s">
        <v>2815</v>
      </c>
      <c r="G833" s="14"/>
      <c r="I833" s="195" t="str">
        <f>IF(ISBLANK(H833),"",VLOOKUP(H833,tegevusalad!$A$7:$B$188,2,FALSE))</f>
        <v/>
      </c>
      <c r="K833" s="428" t="str">
        <f t="shared" ref="K833:K834" si="89">SUBSTITUTE(A833," ","")&amp;SUBSTITUTE(B833," ","")&amp;SUBSTITUTE(C833," ","")</f>
        <v>2253731510   </v>
      </c>
      <c r="L833" s="1" t="str">
        <f t="shared" ref="L833:L834" si="90">D833&amp;E833&amp;F833&amp;G833</f>
        <v>MTÜ Tallinna Fotoklubi</v>
      </c>
      <c r="M833" s="6" t="str">
        <f t="shared" ref="M833:M846" si="91">IF(ISBLANK(H833),M832,H833)</f>
        <v>08209</v>
      </c>
    </row>
    <row r="834" spans="1:15" x14ac:dyDescent="0.2">
      <c r="A834" s="14"/>
      <c r="B834" s="14"/>
      <c r="C834" s="14" t="s">
        <v>7923</v>
      </c>
      <c r="D834" s="14"/>
      <c r="E834" s="14"/>
      <c r="F834" s="14" t="s">
        <v>7924</v>
      </c>
      <c r="G834" s="14"/>
      <c r="I834" s="195" t="str">
        <f>IF(ISBLANK(H834),"",VLOOKUP(H834,tegevusalad!$A$7:$B$188,2,FALSE))</f>
        <v/>
      </c>
      <c r="K834" s="428" t="str">
        <f t="shared" si="89"/>
        <v>2253731110</v>
      </c>
      <c r="L834" s="1" t="str">
        <f t="shared" si="90"/>
        <v>Loomingukeskus Šanss</v>
      </c>
      <c r="M834" s="6" t="str">
        <f t="shared" si="91"/>
        <v>08209</v>
      </c>
    </row>
    <row r="835" spans="1:15" x14ac:dyDescent="0.2">
      <c r="A835" s="14"/>
      <c r="B835" s="14"/>
      <c r="C835" s="14" t="s">
        <v>904</v>
      </c>
      <c r="D835" s="14"/>
      <c r="E835" s="14"/>
      <c r="F835" s="14" t="s">
        <v>430</v>
      </c>
      <c r="G835" s="14"/>
      <c r="I835" s="195" t="str">
        <f>IF(ISBLANK(H835),"",VLOOKUP(H835,tegevusalad!$A$7:$B$188,2,FALSE))</f>
        <v/>
      </c>
      <c r="K835" s="428" t="str">
        <f t="shared" si="86"/>
        <v>2253731990</v>
      </c>
      <c r="L835" s="1" t="str">
        <f t="shared" si="87"/>
        <v>harrastustegevus - jaotamata</v>
      </c>
      <c r="M835" s="6" t="str">
        <f t="shared" si="91"/>
        <v>08209</v>
      </c>
    </row>
    <row r="836" spans="1:15" x14ac:dyDescent="0.2">
      <c r="A836" s="14"/>
      <c r="B836" s="14" t="s">
        <v>3828</v>
      </c>
      <c r="C836" s="14"/>
      <c r="D836" s="14"/>
      <c r="E836" s="14" t="s">
        <v>3829</v>
      </c>
      <c r="F836" s="14"/>
      <c r="G836" s="14"/>
      <c r="I836" s="195" t="str">
        <f>IF(ISBLANK(H836),"",VLOOKUP(H836,tegevusalad!$A$7:$B$188,2,FALSE))</f>
        <v/>
      </c>
      <c r="K836" s="428" t="str">
        <f t="shared" si="86"/>
        <v>2253741000</v>
      </c>
      <c r="L836" s="1" t="str">
        <f t="shared" si="87"/>
        <v>kultuuriorganisatsioonide toetamine</v>
      </c>
      <c r="M836" s="6" t="str">
        <f t="shared" si="91"/>
        <v>08209</v>
      </c>
    </row>
    <row r="837" spans="1:15" x14ac:dyDescent="0.2">
      <c r="A837" s="14"/>
      <c r="B837" s="14"/>
      <c r="C837" s="14" t="s">
        <v>3830</v>
      </c>
      <c r="D837" s="14"/>
      <c r="E837" s="14"/>
      <c r="F837" s="14" t="s">
        <v>3831</v>
      </c>
      <c r="G837" s="14"/>
      <c r="H837" s="148" t="s">
        <v>9369</v>
      </c>
      <c r="I837" s="195" t="str">
        <f>IF(ISBLANK(H837),"",VLOOKUP(H837,tegevusalad!$A$7:$B$188,2,FALSE))</f>
        <v>Teatrid</v>
      </c>
      <c r="K837" s="428" t="str">
        <f t="shared" si="86"/>
        <v>2253741020</v>
      </c>
      <c r="L837" s="1" t="str">
        <f t="shared" si="87"/>
        <v>toetus linna teatritele</v>
      </c>
      <c r="M837" s="6" t="str">
        <f t="shared" si="91"/>
        <v>08234</v>
      </c>
      <c r="N837" s="516"/>
      <c r="O837" s="517"/>
    </row>
    <row r="838" spans="1:15" x14ac:dyDescent="0.2">
      <c r="A838" s="14"/>
      <c r="B838" s="14"/>
      <c r="C838" s="14" t="s">
        <v>4267</v>
      </c>
      <c r="D838" s="14"/>
      <c r="E838" s="14"/>
      <c r="F838" s="14" t="s">
        <v>7073</v>
      </c>
      <c r="G838" s="14"/>
      <c r="H838" s="148" t="s">
        <v>9369</v>
      </c>
      <c r="I838" s="195" t="str">
        <f>IF(ISBLANK(H838),"",VLOOKUP(H838,tegevusalad!$A$7:$B$188,2,FALSE))</f>
        <v>Teatrid</v>
      </c>
      <c r="K838" s="428" t="str">
        <f t="shared" si="86"/>
        <v>2253741030</v>
      </c>
      <c r="L838" s="1" t="str">
        <f t="shared" si="87"/>
        <v>Vana Baskini teater</v>
      </c>
      <c r="M838" s="6" t="str">
        <f t="shared" si="91"/>
        <v>08234</v>
      </c>
      <c r="N838" s="516"/>
      <c r="O838" s="517"/>
    </row>
    <row r="839" spans="1:15" x14ac:dyDescent="0.2">
      <c r="A839" s="14"/>
      <c r="B839" s="14"/>
      <c r="C839" s="14" t="s">
        <v>9419</v>
      </c>
      <c r="D839" s="14"/>
      <c r="E839" s="14"/>
      <c r="F839" s="14" t="s">
        <v>9420</v>
      </c>
      <c r="G839" s="14"/>
      <c r="H839" s="46" t="s">
        <v>3457</v>
      </c>
      <c r="I839" s="195" t="str">
        <f>IF(ISBLANK(H839),"",VLOOKUP(H839,tegevusalad!$A$7:$B$188,2,FALSE))</f>
        <v>Seltsitegevus</v>
      </c>
      <c r="K839" s="428" t="str">
        <f t="shared" si="86"/>
        <v>2253741110</v>
      </c>
      <c r="L839" s="1" t="str">
        <f t="shared" si="87"/>
        <v>Mittetulundusühing Teater-Stuudio Grotesk (Baltiiski Bereg)</v>
      </c>
      <c r="M839" s="6" t="str">
        <f t="shared" si="91"/>
        <v>08209</v>
      </c>
      <c r="N839" s="516"/>
      <c r="O839" s="517"/>
    </row>
    <row r="840" spans="1:15" x14ac:dyDescent="0.2">
      <c r="A840" s="14"/>
      <c r="B840" s="14"/>
      <c r="C840" s="15" t="s">
        <v>10869</v>
      </c>
      <c r="D840" s="14"/>
      <c r="E840" s="14"/>
      <c r="F840" s="14" t="s">
        <v>10870</v>
      </c>
      <c r="G840" s="14"/>
      <c r="H840" s="148" t="s">
        <v>3457</v>
      </c>
      <c r="I840" s="195" t="str">
        <f>IF(ISBLANK(H840),"",VLOOKUP(H840,tegevusalad!$A$7:$B$188,2,FALSE))</f>
        <v>Seltsitegevus</v>
      </c>
      <c r="K840" s="428" t="str">
        <f t="shared" si="86"/>
        <v>2253741150</v>
      </c>
      <c r="L840" s="1" t="str">
        <f t="shared" si="87"/>
        <v>MTÜ Kultuuritraditsioonid</v>
      </c>
      <c r="M840" s="6" t="str">
        <f t="shared" si="91"/>
        <v>08209</v>
      </c>
      <c r="N840" s="516"/>
      <c r="O840" s="517"/>
    </row>
    <row r="841" spans="1:15" x14ac:dyDescent="0.2">
      <c r="A841" s="14"/>
      <c r="B841" s="14"/>
      <c r="C841" s="15" t="s">
        <v>11542</v>
      </c>
      <c r="D841" s="14"/>
      <c r="E841" s="14"/>
      <c r="F841" s="14" t="s">
        <v>11543</v>
      </c>
      <c r="G841" s="14"/>
      <c r="H841" s="148" t="s">
        <v>3457</v>
      </c>
      <c r="I841" s="195" t="str">
        <f>IF(ISBLANK(H841),"",VLOOKUP(H841,tegevusalad!$A$7:$B$188,2,FALSE))</f>
        <v>Seltsitegevus</v>
      </c>
      <c r="K841" s="428" t="str">
        <f t="shared" si="86"/>
        <v>2253741170</v>
      </c>
      <c r="L841" s="1" t="str">
        <f t="shared" si="87"/>
        <v>Mittetulundusühing Mustonenfest         </v>
      </c>
      <c r="M841" s="6" t="str">
        <f t="shared" si="91"/>
        <v>08209</v>
      </c>
      <c r="N841" s="516"/>
      <c r="O841" s="517"/>
    </row>
    <row r="842" spans="1:15" x14ac:dyDescent="0.2">
      <c r="A842" s="14"/>
      <c r="B842" s="14"/>
      <c r="C842" s="15" t="s">
        <v>10205</v>
      </c>
      <c r="D842" s="14"/>
      <c r="E842" s="14"/>
      <c r="F842" s="14" t="s">
        <v>3533</v>
      </c>
      <c r="G842" s="14"/>
      <c r="H842" s="148" t="s">
        <v>3457</v>
      </c>
      <c r="I842" s="195" t="str">
        <f>IF(ISBLANK(H842),"",VLOOKUP(H842,tegevusalad!$A$7:$B$188,2,FALSE))</f>
        <v>Seltsitegevus</v>
      </c>
      <c r="K842" s="428" t="str">
        <f t="shared" si="86"/>
        <v>2253741210</v>
      </c>
      <c r="L842" s="1" t="str">
        <f t="shared" si="87"/>
        <v>Eesti Kooriühing</v>
      </c>
      <c r="M842" s="6" t="str">
        <f t="shared" si="91"/>
        <v>08209</v>
      </c>
      <c r="N842" s="516"/>
      <c r="O842" s="517"/>
    </row>
    <row r="843" spans="1:15" x14ac:dyDescent="0.2">
      <c r="A843" s="14"/>
      <c r="B843" s="14"/>
      <c r="C843" s="15" t="s">
        <v>11878</v>
      </c>
      <c r="D843" s="14"/>
      <c r="E843" s="14"/>
      <c r="F843" s="15" t="s">
        <v>11879</v>
      </c>
      <c r="G843" s="14"/>
      <c r="H843" s="148"/>
      <c r="K843" s="428"/>
      <c r="L843" s="1" t="str">
        <f t="shared" si="87"/>
        <v>Eesti Interpreetide Liit</v>
      </c>
      <c r="N843" s="516"/>
      <c r="O843" s="517"/>
    </row>
    <row r="844" spans="1:15" x14ac:dyDescent="0.2">
      <c r="A844" s="14"/>
      <c r="B844" s="14"/>
      <c r="C844" s="15" t="s">
        <v>11544</v>
      </c>
      <c r="D844" s="14"/>
      <c r="E844" s="14"/>
      <c r="F844" s="14" t="s">
        <v>11545</v>
      </c>
      <c r="G844" s="14"/>
      <c r="H844" s="148" t="s">
        <v>3457</v>
      </c>
      <c r="I844" s="195" t="str">
        <f>IF(ISBLANK(H844),"",VLOOKUP(H844,tegevusalad!$A$7:$B$188,2,FALSE))</f>
        <v>Seltsitegevus</v>
      </c>
      <c r="K844" s="428" t="str">
        <f t="shared" si="86"/>
        <v>2253741310</v>
      </c>
      <c r="L844" s="1" t="str">
        <f t="shared" si="87"/>
        <v xml:space="preserve">Sihtasutus Tallinna Kunstihoone Fond </v>
      </c>
      <c r="M844" s="6" t="str">
        <f>IF(ISBLANK(H844),M842,H844)</f>
        <v>08209</v>
      </c>
      <c r="N844" s="516"/>
      <c r="O844" s="517"/>
    </row>
    <row r="845" spans="1:15" x14ac:dyDescent="0.2">
      <c r="A845" s="14"/>
      <c r="B845" s="14"/>
      <c r="C845" s="15" t="s">
        <v>11813</v>
      </c>
      <c r="D845" s="14"/>
      <c r="E845" s="14"/>
      <c r="F845" s="15" t="s">
        <v>11817</v>
      </c>
      <c r="G845" s="14"/>
      <c r="H845" s="148" t="s">
        <v>3457</v>
      </c>
      <c r="I845" s="195" t="str">
        <f>IF(ISBLANK(H845),"",VLOOKUP(H845,tegevusalad!$A$7:$B$188,2,FALSE))</f>
        <v>Seltsitegevus</v>
      </c>
      <c r="K845" s="428" t="str">
        <f t="shared" si="86"/>
        <v>2253741320</v>
      </c>
      <c r="L845" s="1" t="str">
        <f t="shared" si="87"/>
        <v>Eesti Nukukunsti Maja</v>
      </c>
      <c r="M845" s="6" t="str">
        <f t="shared" si="91"/>
        <v>08209</v>
      </c>
      <c r="N845" s="516"/>
      <c r="O845" s="517"/>
    </row>
    <row r="846" spans="1:15" x14ac:dyDescent="0.2">
      <c r="A846" s="14"/>
      <c r="B846" s="14"/>
      <c r="C846" s="15" t="s">
        <v>11814</v>
      </c>
      <c r="D846" s="14"/>
      <c r="E846" s="14"/>
      <c r="F846" s="15" t="s">
        <v>11818</v>
      </c>
      <c r="G846" s="14"/>
      <c r="H846" s="148" t="s">
        <v>3457</v>
      </c>
      <c r="I846" s="195" t="str">
        <f>IF(ISBLANK(H846),"",VLOOKUP(H846,tegevusalad!$A$7:$B$188,2,FALSE))</f>
        <v>Seltsitegevus</v>
      </c>
      <c r="K846" s="428" t="str">
        <f t="shared" si="86"/>
        <v>2253741330</v>
      </c>
      <c r="L846" s="1" t="str">
        <f t="shared" si="87"/>
        <v>DX ART MTÜ</v>
      </c>
      <c r="M846" s="6" t="str">
        <f t="shared" si="91"/>
        <v>08209</v>
      </c>
      <c r="N846" s="516"/>
      <c r="O846" s="517"/>
    </row>
    <row r="847" spans="1:15" x14ac:dyDescent="0.2">
      <c r="A847" s="14"/>
      <c r="B847" s="14"/>
      <c r="C847" s="15" t="s">
        <v>11815</v>
      </c>
      <c r="D847" s="14"/>
      <c r="E847" s="14"/>
      <c r="F847" s="14" t="s">
        <v>11816</v>
      </c>
      <c r="G847" s="14"/>
      <c r="H847" s="148" t="s">
        <v>3457</v>
      </c>
      <c r="I847" s="195" t="str">
        <f>IF(ISBLANK(H847),"",VLOOKUP(H847,tegevusalad!$A$7:$B$188,2,FALSE))</f>
        <v>Seltsitegevus</v>
      </c>
      <c r="K847" s="428" t="str">
        <f t="shared" si="86"/>
        <v>2253741340</v>
      </c>
      <c r="L847" s="1" t="str">
        <f t="shared" si="87"/>
        <v>RAHVAMUUSIKA ANSAMBEL ZLATÕJE GORÕ</v>
      </c>
      <c r="N847" s="516"/>
      <c r="O847" s="517"/>
    </row>
    <row r="848" spans="1:15" x14ac:dyDescent="0.2">
      <c r="A848" s="14"/>
      <c r="B848" s="14"/>
      <c r="C848" s="14" t="s">
        <v>3845</v>
      </c>
      <c r="D848" s="14"/>
      <c r="E848" s="14"/>
      <c r="F848" s="14" t="s">
        <v>4266</v>
      </c>
      <c r="G848" s="14"/>
      <c r="H848" s="46" t="s">
        <v>7533</v>
      </c>
      <c r="I848" s="195" t="str">
        <f>IF(ISBLANK(H848),"",VLOOKUP(H848,tegevusalad!$A$7:$B$188,2,FALSE))</f>
        <v>Muu vaba aeg, kultuur, religioon, sh haldus</v>
      </c>
      <c r="K848" s="428" t="str">
        <f t="shared" si="86"/>
        <v>2253741990</v>
      </c>
      <c r="L848" s="1" t="str">
        <f t="shared" si="87"/>
        <v>kultuuriorgabisatsioonide toetamine - jagamata</v>
      </c>
      <c r="M848" s="6" t="str">
        <f>IF(ISBLANK(H848),M838,H848)</f>
        <v>08600</v>
      </c>
    </row>
    <row r="849" spans="1:15" x14ac:dyDescent="0.2">
      <c r="A849" s="14"/>
      <c r="B849" s="15" t="s">
        <v>11252</v>
      </c>
      <c r="C849" s="14"/>
      <c r="D849" s="14"/>
      <c r="E849" s="15" t="s">
        <v>11253</v>
      </c>
      <c r="F849" s="14"/>
      <c r="G849" s="14"/>
      <c r="K849" s="428"/>
      <c r="L849" s="1"/>
    </row>
    <row r="850" spans="1:15" x14ac:dyDescent="0.2">
      <c r="A850" s="14"/>
      <c r="B850" s="14"/>
      <c r="C850" s="15" t="s">
        <v>11251</v>
      </c>
      <c r="D850" s="14"/>
      <c r="E850" s="14"/>
      <c r="F850" s="15" t="s">
        <v>11254</v>
      </c>
      <c r="G850" s="14"/>
      <c r="H850" s="148" t="s">
        <v>3457</v>
      </c>
      <c r="I850" s="195" t="str">
        <f>IF(ISBLANK(H850),"",VLOOKUP(H850,tegevusalad!$A$7:$B$188,2,FALSE))</f>
        <v>Seltsitegevus</v>
      </c>
      <c r="K850" s="428" t="str">
        <f t="shared" si="86"/>
        <v>2253781010</v>
      </c>
      <c r="L850" s="1" t="str">
        <f t="shared" si="87"/>
        <v>Eesti Noorte Purjeõppeselts "STA ESTONIA"</v>
      </c>
      <c r="M850" s="6" t="str">
        <f>IF(ISBLANK(H850),M840,H850)</f>
        <v>08209</v>
      </c>
    </row>
    <row r="851" spans="1:15" x14ac:dyDescent="0.2">
      <c r="A851" s="14"/>
      <c r="B851" s="6" t="s">
        <v>6951</v>
      </c>
      <c r="C851" s="6"/>
      <c r="D851" s="6"/>
      <c r="E851" s="6" t="s">
        <v>2261</v>
      </c>
      <c r="F851" s="14"/>
      <c r="G851" s="14"/>
      <c r="H851" s="46" t="s">
        <v>3457</v>
      </c>
      <c r="I851" s="195" t="str">
        <f>IF(ISBLANK(H851),"",VLOOKUP(H851,tegevusalad!$A$7:$B$188,2,FALSE))</f>
        <v>Seltsitegevus</v>
      </c>
      <c r="K851" s="428" t="str">
        <f t="shared" si="86"/>
        <v>2253799000</v>
      </c>
      <c r="L851" s="1" t="str">
        <f t="shared" si="87"/>
        <v>mittetulundustegevuse toetamine - jaotamata</v>
      </c>
      <c r="M851" s="6" t="str">
        <f>IF(ISBLANK(H851),M848,H851)</f>
        <v>08209</v>
      </c>
    </row>
    <row r="852" spans="1:15" x14ac:dyDescent="0.2">
      <c r="A852" s="14"/>
      <c r="B852" s="14"/>
      <c r="C852" s="14"/>
      <c r="D852" s="14"/>
      <c r="E852" s="14"/>
      <c r="F852" s="14"/>
      <c r="G852" s="14"/>
      <c r="I852" s="195" t="str">
        <f>IF(ISBLANK(H852),"",VLOOKUP(H852,tegevusalad!$A$7:$B$188,2,FALSE))</f>
        <v/>
      </c>
      <c r="K852" s="428" t="str">
        <f t="shared" si="86"/>
        <v/>
      </c>
      <c r="L852" s="1" t="str">
        <f t="shared" si="87"/>
        <v/>
      </c>
    </row>
    <row r="853" spans="1:15" x14ac:dyDescent="0.2">
      <c r="A853" s="14" t="s">
        <v>2315</v>
      </c>
      <c r="B853" s="14"/>
      <c r="C853" s="14"/>
      <c r="D853" s="14" t="s">
        <v>3839</v>
      </c>
      <c r="E853" s="14"/>
      <c r="F853" s="14"/>
      <c r="G853" s="14"/>
      <c r="I853" s="195" t="str">
        <f>IF(ISBLANK(H853),"",VLOOKUP(H853,tegevusalad!$A$7:$B$188,2,FALSE))</f>
        <v/>
      </c>
      <c r="K853" s="428" t="str">
        <f t="shared" si="86"/>
        <v>2253900000</v>
      </c>
      <c r="L853" s="1" t="str">
        <f t="shared" si="87"/>
        <v>Kultuuriorganisatsioonide toetamine</v>
      </c>
    </row>
    <row r="854" spans="1:15" x14ac:dyDescent="0.2">
      <c r="A854" s="14"/>
      <c r="B854" s="14" t="s">
        <v>7447</v>
      </c>
      <c r="C854" s="14"/>
      <c r="D854" s="14"/>
      <c r="E854" s="14" t="s">
        <v>1280</v>
      </c>
      <c r="F854" s="14"/>
      <c r="G854" s="14"/>
      <c r="H854" s="148" t="s">
        <v>9369</v>
      </c>
      <c r="I854" s="195" t="str">
        <f>IF(ISBLANK(H854),"",VLOOKUP(H854,tegevusalad!$A$7:$B$188,2,FALSE))</f>
        <v>Teatrid</v>
      </c>
      <c r="K854" s="428" t="str">
        <f t="shared" si="86"/>
        <v>2253901000</v>
      </c>
      <c r="L854" s="1" t="str">
        <f t="shared" si="87"/>
        <v>Rahvusooper Estonia</v>
      </c>
      <c r="M854" s="6" t="str">
        <f t="shared" si="88"/>
        <v>08234</v>
      </c>
      <c r="N854" s="516"/>
      <c r="O854" s="517"/>
    </row>
    <row r="855" spans="1:15" x14ac:dyDescent="0.2">
      <c r="A855" s="14"/>
      <c r="B855" s="14" t="s">
        <v>7029</v>
      </c>
      <c r="C855" s="14"/>
      <c r="D855" s="14"/>
      <c r="E855" s="14" t="s">
        <v>6582</v>
      </c>
      <c r="F855" s="14"/>
      <c r="G855" s="14"/>
      <c r="H855" s="148" t="s">
        <v>9369</v>
      </c>
      <c r="I855" s="195" t="str">
        <f>IF(ISBLANK(H855),"",VLOOKUP(H855,tegevusalad!$A$7:$B$188,2,FALSE))</f>
        <v>Teatrid</v>
      </c>
      <c r="K855" s="428" t="str">
        <f t="shared" si="86"/>
        <v>2253902000</v>
      </c>
      <c r="L855" s="1" t="str">
        <f t="shared" si="87"/>
        <v>linna teatrite toetamine</v>
      </c>
      <c r="M855" s="6" t="str">
        <f t="shared" si="88"/>
        <v>08234</v>
      </c>
      <c r="N855" s="516"/>
      <c r="O855" s="517"/>
    </row>
    <row r="856" spans="1:15" x14ac:dyDescent="0.2">
      <c r="A856" s="14"/>
      <c r="B856" s="14" t="s">
        <v>7072</v>
      </c>
      <c r="C856" s="14"/>
      <c r="D856" s="14"/>
      <c r="E856" s="14"/>
      <c r="F856" s="14" t="s">
        <v>7073</v>
      </c>
      <c r="G856" s="14"/>
      <c r="H856" s="148" t="s">
        <v>9369</v>
      </c>
      <c r="I856" s="195" t="str">
        <f>IF(ISBLANK(H856),"",VLOOKUP(H856,tegevusalad!$A$7:$B$188,2,FALSE))</f>
        <v>Teatrid</v>
      </c>
      <c r="K856" s="428" t="str">
        <f t="shared" si="86"/>
        <v>2253902010</v>
      </c>
      <c r="L856" s="1" t="str">
        <f t="shared" si="87"/>
        <v>Vana Baskini teater</v>
      </c>
      <c r="M856" s="6" t="str">
        <f t="shared" si="88"/>
        <v>08234</v>
      </c>
      <c r="N856" s="516"/>
      <c r="O856" s="517"/>
    </row>
    <row r="857" spans="1:15" x14ac:dyDescent="0.2">
      <c r="A857" s="14"/>
      <c r="B857" s="14" t="s">
        <v>3840</v>
      </c>
      <c r="C857" s="14"/>
      <c r="D857" s="14"/>
      <c r="E857" s="14" t="s">
        <v>6583</v>
      </c>
      <c r="F857" s="14"/>
      <c r="G857" s="14"/>
      <c r="H857" s="51" t="s">
        <v>7533</v>
      </c>
      <c r="I857" s="195" t="str">
        <f>IF(ISBLANK(H857),"",VLOOKUP(H857,tegevusalad!$A$7:$B$188,2,FALSE))</f>
        <v>Muu vaba aeg, kultuur, religioon, sh haldus</v>
      </c>
      <c r="K857" s="428" t="str">
        <f t="shared" si="86"/>
        <v>2253999000</v>
      </c>
      <c r="L857" s="1" t="str">
        <f t="shared" si="87"/>
        <v>kultuuriorganisatsioonide toetamine - jaotamata</v>
      </c>
      <c r="M857" s="6" t="str">
        <f t="shared" si="88"/>
        <v>08600</v>
      </c>
    </row>
    <row r="858" spans="1:15" x14ac:dyDescent="0.2">
      <c r="A858" s="14"/>
      <c r="B858" s="14"/>
      <c r="C858" s="14"/>
      <c r="D858" s="14"/>
      <c r="E858" s="14"/>
      <c r="F858" s="14"/>
      <c r="G858" s="14"/>
      <c r="H858" s="51"/>
      <c r="I858" s="195" t="str">
        <f>IF(ISBLANK(H858),"",VLOOKUP(H858,tegevusalad!$A$7:$B$188,2,FALSE))</f>
        <v/>
      </c>
      <c r="K858" s="428" t="str">
        <f t="shared" si="86"/>
        <v/>
      </c>
      <c r="L858" s="1" t="str">
        <f t="shared" si="87"/>
        <v/>
      </c>
    </row>
    <row r="859" spans="1:15" x14ac:dyDescent="0.2">
      <c r="A859" s="14" t="s">
        <v>7553</v>
      </c>
      <c r="B859" s="14"/>
      <c r="C859" s="14"/>
      <c r="D859" s="6" t="s">
        <v>2004</v>
      </c>
      <c r="E859" s="14"/>
      <c r="F859" s="14"/>
      <c r="G859" s="14"/>
      <c r="H859" s="51"/>
      <c r="I859" s="195" t="str">
        <f>IF(ISBLANK(H859),"",VLOOKUP(H859,tegevusalad!$A$7:$B$188,2,FALSE))</f>
        <v/>
      </c>
      <c r="K859" s="428" t="str">
        <f t="shared" si="86"/>
        <v>2254000000</v>
      </c>
      <c r="L859" s="1" t="str">
        <f t="shared" si="87"/>
        <v>Sihtasutuste toetamine</v>
      </c>
    </row>
    <row r="860" spans="1:15" x14ac:dyDescent="0.2">
      <c r="A860" s="14"/>
      <c r="B860" s="6" t="s">
        <v>7554</v>
      </c>
      <c r="C860" s="6"/>
      <c r="D860" s="6"/>
      <c r="E860" s="6" t="s">
        <v>2001</v>
      </c>
      <c r="F860" s="14"/>
      <c r="G860" s="14"/>
      <c r="H860" s="46" t="s">
        <v>930</v>
      </c>
      <c r="I860" s="195" t="str">
        <f>IF(ISBLANK(H860),"",VLOOKUP(H860,tegevusalad!$A$7:$B$188,2,FALSE))</f>
        <v>Muuseumid</v>
      </c>
      <c r="K860" s="428" t="str">
        <f t="shared" si="86"/>
        <v>2254001000</v>
      </c>
      <c r="L860" s="1" t="str">
        <f t="shared" si="87"/>
        <v>SA Tallinna Vene Muuseum</v>
      </c>
      <c r="M860" s="6" t="str">
        <f t="shared" si="88"/>
        <v>08203</v>
      </c>
    </row>
    <row r="861" spans="1:15" x14ac:dyDescent="0.2">
      <c r="A861" s="14"/>
      <c r="B861" s="6" t="s">
        <v>2002</v>
      </c>
      <c r="C861" s="6"/>
      <c r="D861" s="6"/>
      <c r="E861" s="6" t="s">
        <v>2003</v>
      </c>
      <c r="F861" s="14"/>
      <c r="G861" s="14"/>
      <c r="H861" s="46" t="s">
        <v>3457</v>
      </c>
      <c r="I861" s="195" t="str">
        <f>IF(ISBLANK(H861),"",VLOOKUP(H861,tegevusalad!$A$7:$B$188,2,FALSE))</f>
        <v>Seltsitegevus</v>
      </c>
      <c r="K861" s="428" t="str">
        <f t="shared" si="86"/>
        <v>2254002000</v>
      </c>
      <c r="L861" s="1" t="str">
        <f t="shared" si="87"/>
        <v>SA ORTHODOX SINGERS</v>
      </c>
      <c r="M861" s="6" t="str">
        <f t="shared" si="88"/>
        <v>08209</v>
      </c>
    </row>
    <row r="862" spans="1:15" x14ac:dyDescent="0.2">
      <c r="A862" s="14"/>
      <c r="B862" s="6"/>
      <c r="C862" s="6"/>
      <c r="D862" s="6"/>
      <c r="E862" s="6"/>
      <c r="F862" s="14"/>
      <c r="G862" s="14"/>
      <c r="K862" s="428"/>
      <c r="L862" s="1"/>
    </row>
    <row r="863" spans="1:15" x14ac:dyDescent="0.2">
      <c r="A863" s="14" t="s">
        <v>10850</v>
      </c>
      <c r="B863" s="6"/>
      <c r="C863" s="6"/>
      <c r="D863" s="6" t="s">
        <v>10852</v>
      </c>
      <c r="E863" s="6"/>
      <c r="F863" s="14"/>
      <c r="G863" s="14"/>
      <c r="K863" s="428"/>
      <c r="L863" s="1"/>
    </row>
    <row r="864" spans="1:15" x14ac:dyDescent="0.2">
      <c r="A864" s="14"/>
      <c r="B864" s="6" t="s">
        <v>10851</v>
      </c>
      <c r="C864" s="6"/>
      <c r="D864" s="6"/>
      <c r="E864" s="6" t="s">
        <v>10853</v>
      </c>
      <c r="F864" s="14"/>
      <c r="G864" s="14"/>
      <c r="H864" s="46" t="s">
        <v>7533</v>
      </c>
      <c r="I864" s="195" t="str">
        <f>IF(ISBLANK(H864),"",VLOOKUP(H864,tegevusalad!$A$7:$B$188,2,FALSE))</f>
        <v>Muu vaba aeg, kultuur, religioon, sh haldus</v>
      </c>
      <c r="K864" s="428" t="str">
        <f t="shared" si="86"/>
        <v>2254221010</v>
      </c>
      <c r="L864" s="1" t="str">
        <f t="shared" ref="L864" si="92">D864&amp;E864&amp;F864&amp;G864</f>
        <v>Toetus EELK Maarja Magdaleena kogudusele</v>
      </c>
      <c r="M864" s="6" t="str">
        <f t="shared" ref="M864" si="93">IF(ISBLANK(H864),M863,H864)</f>
        <v>08600</v>
      </c>
    </row>
    <row r="865" spans="1:13" x14ac:dyDescent="0.2">
      <c r="A865" s="14"/>
      <c r="B865" s="6"/>
      <c r="C865" s="6"/>
      <c r="D865" s="6"/>
      <c r="E865" s="6"/>
      <c r="F865" s="14"/>
      <c r="G865" s="14"/>
      <c r="H865" s="51"/>
      <c r="I865" s="195" t="str">
        <f>IF(ISBLANK(H865),"",VLOOKUP(H865,tegevusalad!$A$7:$B$188,2,FALSE))</f>
        <v/>
      </c>
      <c r="K865" s="428" t="str">
        <f t="shared" si="86"/>
        <v/>
      </c>
      <c r="L865" s="1" t="str">
        <f t="shared" si="87"/>
        <v/>
      </c>
    </row>
    <row r="866" spans="1:13" x14ac:dyDescent="0.2">
      <c r="A866" s="14" t="s">
        <v>4671</v>
      </c>
      <c r="B866" s="14"/>
      <c r="C866" s="14"/>
      <c r="D866" s="14" t="s">
        <v>93</v>
      </c>
      <c r="E866" s="14"/>
      <c r="F866" s="14"/>
      <c r="G866" s="14"/>
      <c r="I866" s="195" t="str">
        <f>IF(ISBLANK(H866),"",VLOOKUP(H866,tegevusalad!$A$7:$B$188,2,FALSE))</f>
        <v/>
      </c>
      <c r="K866" s="428" t="str">
        <f t="shared" si="86"/>
        <v>2255100000</v>
      </c>
      <c r="L866" s="1" t="str">
        <f t="shared" si="87"/>
        <v>Kultuuritöötajate palgatõusu vahendid</v>
      </c>
    </row>
    <row r="867" spans="1:13" x14ac:dyDescent="0.2">
      <c r="A867" s="14"/>
      <c r="B867" s="14" t="s">
        <v>94</v>
      </c>
      <c r="C867" s="14"/>
      <c r="D867" s="14"/>
      <c r="E867" s="14" t="s">
        <v>93</v>
      </c>
      <c r="F867" s="14"/>
      <c r="G867" s="14"/>
      <c r="H867" s="46" t="s">
        <v>3735</v>
      </c>
      <c r="K867" s="428" t="str">
        <f t="shared" si="86"/>
        <v>2255101000</v>
      </c>
      <c r="L867" s="1" t="str">
        <f t="shared" si="87"/>
        <v>Kultuuritöötajate palgatõusu vahendid</v>
      </c>
      <c r="M867" s="6" t="str">
        <f t="shared" si="88"/>
        <v>xxxxx</v>
      </c>
    </row>
    <row r="868" spans="1:13" x14ac:dyDescent="0.2">
      <c r="A868" s="14"/>
      <c r="B868" s="14"/>
      <c r="C868" s="14"/>
      <c r="D868" s="14"/>
      <c r="E868" s="14"/>
      <c r="F868" s="14"/>
      <c r="G868" s="14"/>
      <c r="I868" s="195" t="str">
        <f>IF(ISBLANK(H868),"",VLOOKUP(H868,tegevusalad!$A$7:$B$188,2,FALSE))</f>
        <v/>
      </c>
      <c r="K868" s="428" t="str">
        <f t="shared" si="86"/>
        <v/>
      </c>
      <c r="L868" s="1" t="str">
        <f t="shared" si="87"/>
        <v/>
      </c>
    </row>
    <row r="869" spans="1:13" x14ac:dyDescent="0.2">
      <c r="A869" s="18" t="s">
        <v>7774</v>
      </c>
      <c r="B869" s="14"/>
      <c r="C869" s="14"/>
      <c r="D869" s="18" t="s">
        <v>7777</v>
      </c>
      <c r="E869" s="14"/>
      <c r="F869" s="14"/>
      <c r="G869" s="14"/>
      <c r="I869" s="195" t="str">
        <f>IF(ISBLANK(H869),"",VLOOKUP(H869,tegevusalad!$A$7:$B$188,2,FALSE))</f>
        <v/>
      </c>
      <c r="K869" s="428" t="str">
        <f t="shared" si="86"/>
        <v>2256000000</v>
      </c>
      <c r="L869" s="1" t="str">
        <f t="shared" si="87"/>
        <v>Kultuuritegelaste preemiad</v>
      </c>
    </row>
    <row r="870" spans="1:13" ht="15" x14ac:dyDescent="0.25">
      <c r="A870" s="14"/>
      <c r="B870" s="18" t="s">
        <v>7775</v>
      </c>
      <c r="C870" s="14"/>
      <c r="D870" s="14"/>
      <c r="E870" s="14" t="s">
        <v>7776</v>
      </c>
      <c r="F870" s="14"/>
      <c r="G870" s="14"/>
      <c r="H870" s="46" t="s">
        <v>7533</v>
      </c>
      <c r="I870" s="195" t="str">
        <f>IF(ISBLANK(H870),"",VLOOKUP(H870,tegevusalad!$A$7:$B$188,2,FALSE))</f>
        <v>Muu vaba aeg, kultuur, religioon, sh haldus</v>
      </c>
      <c r="K870" s="428" t="str">
        <f t="shared" si="86"/>
        <v>2256001000</v>
      </c>
      <c r="L870" s="1" t="str">
        <f t="shared" si="87"/>
        <v xml:space="preserve">Tallinna teeneka kultuuritegelase preemia       </v>
      </c>
      <c r="M870" s="6" t="str">
        <f t="shared" si="88"/>
        <v>08600</v>
      </c>
    </row>
    <row r="871" spans="1:13" ht="15" x14ac:dyDescent="0.25">
      <c r="A871" s="14"/>
      <c r="B871" s="18"/>
      <c r="C871" s="14"/>
      <c r="D871" s="14"/>
      <c r="E871" s="251"/>
      <c r="F871" s="14"/>
      <c r="G871" s="14"/>
      <c r="I871" s="195" t="str">
        <f>IF(ISBLANK(H871),"",VLOOKUP(H871,tegevusalad!$A$7:$B$188,2,FALSE))</f>
        <v/>
      </c>
      <c r="K871" s="428" t="str">
        <f t="shared" si="86"/>
        <v/>
      </c>
      <c r="L871" s="1" t="str">
        <f t="shared" si="87"/>
        <v/>
      </c>
    </row>
    <row r="872" spans="1:13" x14ac:dyDescent="0.2">
      <c r="A872" s="14" t="s">
        <v>3965</v>
      </c>
      <c r="B872" s="6"/>
      <c r="C872" s="14"/>
      <c r="D872" s="5" t="s">
        <v>4724</v>
      </c>
      <c r="E872" s="5"/>
      <c r="F872" s="5"/>
      <c r="G872" s="5"/>
      <c r="I872" s="195" t="str">
        <f>IF(ISBLANK(H872),"",VLOOKUP(H872,tegevusalad!$A$7:$B$188,2,FALSE))</f>
        <v/>
      </c>
      <c r="K872" s="428" t="str">
        <f t="shared" si="86"/>
        <v>2258000000</v>
      </c>
      <c r="L872" s="1" t="str">
        <f t="shared" si="87"/>
        <v>Integratsiooni kultuurikulud</v>
      </c>
    </row>
    <row r="873" spans="1:13" ht="37.5" customHeight="1" x14ac:dyDescent="0.2">
      <c r="A873" s="14"/>
      <c r="B873" s="14" t="s">
        <v>4826</v>
      </c>
      <c r="C873" s="14"/>
      <c r="D873" s="14"/>
      <c r="E873" s="972" t="s">
        <v>6217</v>
      </c>
      <c r="F873" s="972"/>
      <c r="G873" s="972"/>
      <c r="H873" s="46" t="s">
        <v>927</v>
      </c>
      <c r="I873" s="195" t="str">
        <f>IF(ISBLANK(H873),"",VLOOKUP(H873,tegevusalad!$A$7:$B$188,2,FALSE))</f>
        <v>Kultuuriüritused</v>
      </c>
      <c r="K873" s="428" t="str">
        <f t="shared" si="86"/>
        <v>2258001000</v>
      </c>
      <c r="L873" s="1" t="str">
        <f t="shared" si="87"/>
        <v>MTÜ Integratsiooni Ühiskondlik Algatuskeskus - venekeelse Tallinna linna valitsemist tutvustava raamatu väljaandmiseks ja tegevuse toetamine</v>
      </c>
      <c r="M873" s="6" t="str">
        <f t="shared" si="88"/>
        <v>08208</v>
      </c>
    </row>
    <row r="874" spans="1:13" x14ac:dyDescent="0.2">
      <c r="A874" s="14"/>
      <c r="B874" s="14" t="s">
        <v>3966</v>
      </c>
      <c r="C874" s="14"/>
      <c r="D874" s="14"/>
      <c r="E874" s="14" t="s">
        <v>3967</v>
      </c>
      <c r="F874" s="14"/>
      <c r="G874" s="14"/>
      <c r="H874" s="51" t="s">
        <v>3458</v>
      </c>
      <c r="I874" s="195" t="str">
        <f>IF(ISBLANK(H874),"",VLOOKUP(H874,tegevusalad!$A$7:$B$188,2,FALSE))</f>
        <v>Muinsuskaitse</v>
      </c>
      <c r="K874" s="428" t="str">
        <f t="shared" si="86"/>
        <v>2258002000</v>
      </c>
      <c r="L874" s="1" t="str">
        <f t="shared" si="87"/>
        <v>projekt "Eesti õigeusu ikoonide kataloogi väljaandmine"</v>
      </c>
      <c r="M874" s="6" t="str">
        <f t="shared" si="88"/>
        <v>08207</v>
      </c>
    </row>
    <row r="875" spans="1:13" x14ac:dyDescent="0.2">
      <c r="A875" s="14"/>
      <c r="B875" s="14" t="s">
        <v>6952</v>
      </c>
      <c r="C875" s="14"/>
      <c r="D875" s="14"/>
      <c r="E875" s="14" t="s">
        <v>6953</v>
      </c>
      <c r="F875" s="14"/>
      <c r="G875" s="14"/>
      <c r="H875" s="51"/>
      <c r="I875" s="195" t="str">
        <f>IF(ISBLANK(H875),"",VLOOKUP(H875,tegevusalad!$A$7:$B$188,2,FALSE))</f>
        <v/>
      </c>
      <c r="K875" s="428" t="str">
        <f t="shared" si="86"/>
        <v>2258021000</v>
      </c>
      <c r="L875" s="1" t="str">
        <f t="shared" si="87"/>
        <v>Toetus pühapäevakoolidele</v>
      </c>
      <c r="M875" s="6" t="str">
        <f t="shared" si="88"/>
        <v>08207</v>
      </c>
    </row>
    <row r="876" spans="1:13" x14ac:dyDescent="0.2">
      <c r="A876" s="14"/>
      <c r="B876" s="14"/>
      <c r="C876" s="14"/>
      <c r="D876" s="14"/>
      <c r="E876" s="14"/>
      <c r="F876" s="14"/>
      <c r="G876" s="14"/>
      <c r="H876" s="51"/>
      <c r="I876" s="195" t="str">
        <f>IF(ISBLANK(H876),"",VLOOKUP(H876,tegevusalad!$A$7:$B$188,2,FALSE))</f>
        <v/>
      </c>
      <c r="K876" s="428" t="str">
        <f t="shared" si="86"/>
        <v/>
      </c>
      <c r="L876" s="1" t="str">
        <f t="shared" si="87"/>
        <v/>
      </c>
    </row>
    <row r="877" spans="1:13" x14ac:dyDescent="0.2">
      <c r="A877" s="14" t="s">
        <v>8402</v>
      </c>
      <c r="B877" s="14"/>
      <c r="C877" s="14"/>
      <c r="D877" s="14" t="s">
        <v>8404</v>
      </c>
      <c r="E877" s="14"/>
      <c r="F877" s="14"/>
      <c r="G877" s="14"/>
      <c r="H877" s="51"/>
      <c r="I877" s="195" t="str">
        <f>IF(ISBLANK(H877),"",VLOOKUP(H877,tegevusalad!$A$7:$B$188,2,FALSE))</f>
        <v/>
      </c>
      <c r="K877" s="428" t="str">
        <f t="shared" si="86"/>
        <v>2258200000</v>
      </c>
      <c r="L877" s="1" t="str">
        <f t="shared" si="87"/>
        <v>Rahvarinde muuseum</v>
      </c>
    </row>
    <row r="878" spans="1:13" x14ac:dyDescent="0.2">
      <c r="A878" s="14"/>
      <c r="B878" s="14" t="s">
        <v>8403</v>
      </c>
      <c r="C878" s="14"/>
      <c r="D878" s="14"/>
      <c r="E878" s="14" t="s">
        <v>8404</v>
      </c>
      <c r="F878" s="14"/>
      <c r="G878" s="14"/>
      <c r="H878" s="51" t="s">
        <v>930</v>
      </c>
      <c r="I878" s="195" t="str">
        <f>IF(ISBLANK(H878),"",VLOOKUP(H878,tegevusalad!$A$7:$B$188,2,FALSE))</f>
        <v>Muuseumid</v>
      </c>
      <c r="K878" s="428" t="str">
        <f t="shared" si="86"/>
        <v>2258201000</v>
      </c>
      <c r="L878" s="1" t="str">
        <f t="shared" si="87"/>
        <v>Rahvarinde muuseum</v>
      </c>
      <c r="M878" s="6" t="str">
        <f t="shared" si="88"/>
        <v>08203</v>
      </c>
    </row>
    <row r="879" spans="1:13" x14ac:dyDescent="0.2">
      <c r="A879" s="14"/>
      <c r="B879" s="14"/>
      <c r="C879" s="14"/>
      <c r="D879" s="14"/>
      <c r="E879" s="14"/>
      <c r="F879" s="14"/>
      <c r="G879" s="14"/>
      <c r="H879" s="51"/>
      <c r="I879" s="195" t="str">
        <f>IF(ISBLANK(H879),"",VLOOKUP(H879,tegevusalad!$A$7:$B$188,2,FALSE))</f>
        <v/>
      </c>
      <c r="K879" s="428" t="str">
        <f t="shared" si="86"/>
        <v/>
      </c>
      <c r="L879" s="1" t="str">
        <f t="shared" si="87"/>
        <v/>
      </c>
    </row>
    <row r="880" spans="1:13" x14ac:dyDescent="0.2">
      <c r="A880" s="14" t="s">
        <v>7124</v>
      </c>
      <c r="B880" s="14"/>
      <c r="C880" s="14"/>
      <c r="D880" s="14" t="s">
        <v>7361</v>
      </c>
      <c r="E880" s="14"/>
      <c r="F880" s="14"/>
      <c r="G880" s="14"/>
      <c r="H880" s="51"/>
      <c r="I880" s="195" t="str">
        <f>IF(ISBLANK(H880),"",VLOOKUP(H880,tegevusalad!$A$7:$B$188,2,FALSE))</f>
        <v/>
      </c>
      <c r="K880" s="428" t="str">
        <f t="shared" si="86"/>
        <v>2258500000</v>
      </c>
      <c r="L880" s="1" t="str">
        <f t="shared" si="87"/>
        <v>Kultuurikatel</v>
      </c>
    </row>
    <row r="881" spans="1:13" x14ac:dyDescent="0.2">
      <c r="A881" s="14"/>
      <c r="B881" s="14" t="s">
        <v>7125</v>
      </c>
      <c r="C881" s="14"/>
      <c r="D881" s="14"/>
      <c r="E881" s="14" t="s">
        <v>7361</v>
      </c>
      <c r="F881" s="14"/>
      <c r="G881" s="14"/>
      <c r="H881" s="46" t="s">
        <v>7533</v>
      </c>
      <c r="I881" s="195" t="str">
        <f>IF(ISBLANK(H881),"",VLOOKUP(H881,tegevusalad!$A$7:$B$188,2,FALSE))</f>
        <v>Muu vaba aeg, kultuur, religioon, sh haldus</v>
      </c>
      <c r="K881" s="428" t="str">
        <f t="shared" ref="K881:K949" si="94">SUBSTITUTE(A881," ","")&amp;SUBSTITUTE(B881," ","")&amp;SUBSTITUTE(C881," ","")</f>
        <v>2258501000</v>
      </c>
      <c r="L881" s="1" t="str">
        <f t="shared" ref="L881:L949" si="95">D881&amp;E881&amp;F881&amp;G881</f>
        <v>Kultuurikatel</v>
      </c>
      <c r="M881" s="6" t="str">
        <f t="shared" si="88"/>
        <v>08600</v>
      </c>
    </row>
    <row r="882" spans="1:13" x14ac:dyDescent="0.2">
      <c r="A882" s="14"/>
      <c r="B882" s="14" t="s">
        <v>7416</v>
      </c>
      <c r="C882" s="14"/>
      <c r="D882" s="14"/>
      <c r="E882" s="14" t="s">
        <v>7417</v>
      </c>
      <c r="F882" s="14"/>
      <c r="G882" s="14"/>
      <c r="H882" s="46" t="s">
        <v>7533</v>
      </c>
      <c r="I882" s="195" t="str">
        <f>IF(ISBLANK(H882),"",VLOOKUP(H882,tegevusalad!$A$7:$B$188,2,FALSE))</f>
        <v>Muu vaba aeg, kultuur, religioon, sh haldus</v>
      </c>
      <c r="K882" s="428" t="str">
        <f t="shared" si="94"/>
        <v>2258511000</v>
      </c>
      <c r="L882" s="1" t="str">
        <f t="shared" si="95"/>
        <v>Toetus SA-le Tallinn 2011 Kultuurikatla investeeringuteks</v>
      </c>
      <c r="M882" s="6" t="str">
        <f t="shared" si="88"/>
        <v>08600</v>
      </c>
    </row>
    <row r="883" spans="1:13" ht="27.75" customHeight="1" x14ac:dyDescent="0.2">
      <c r="A883" s="14"/>
      <c r="B883" s="14"/>
      <c r="C883" s="15" t="s">
        <v>8985</v>
      </c>
      <c r="D883" s="14"/>
      <c r="E883" s="14"/>
      <c r="F883" s="946" t="s">
        <v>3259</v>
      </c>
      <c r="G883" s="973"/>
      <c r="H883" s="46" t="s">
        <v>7533</v>
      </c>
      <c r="I883" s="195" t="str">
        <f>IF(ISBLANK(H883),"",VLOOKUP(H883,tegevusalad!$A$7:$B$188,2,FALSE))</f>
        <v>Muu vaba aeg, kultuur, religioon, sh haldus</v>
      </c>
      <c r="K883" s="428" t="str">
        <f t="shared" si="94"/>
        <v>2258511010</v>
      </c>
      <c r="L883" s="1" t="str">
        <f t="shared" si="95"/>
        <v>Tallinna avamine merele - Kultuurikatla ja Linnahalli ümbruse planeering ja I etapi väljaehitamine</v>
      </c>
      <c r="M883" s="6" t="str">
        <f t="shared" si="88"/>
        <v>08600</v>
      </c>
    </row>
    <row r="884" spans="1:13" x14ac:dyDescent="0.2">
      <c r="A884" s="14"/>
      <c r="B884" s="14"/>
      <c r="C884" s="15" t="s">
        <v>8986</v>
      </c>
      <c r="D884" s="14"/>
      <c r="E884" s="14"/>
      <c r="F884" s="6" t="s">
        <v>7387</v>
      </c>
      <c r="G884" s="14"/>
      <c r="H884" s="46" t="s">
        <v>7533</v>
      </c>
      <c r="I884" s="195" t="str">
        <f>IF(ISBLANK(H884),"",VLOOKUP(H884,tegevusalad!$A$7:$B$188,2,FALSE))</f>
        <v>Muu vaba aeg, kultuur, religioon, sh haldus</v>
      </c>
      <c r="K884" s="428" t="str">
        <f t="shared" si="94"/>
        <v>2258511020</v>
      </c>
      <c r="L884" s="1" t="str">
        <f t="shared" si="95"/>
        <v>Linnaruum Kultuurikatlas</v>
      </c>
      <c r="M884" s="6" t="str">
        <f t="shared" ref="M884:M952" si="96">IF(ISBLANK(H884),M883,H884)</f>
        <v>08600</v>
      </c>
    </row>
    <row r="885" spans="1:13" x14ac:dyDescent="0.2">
      <c r="A885" s="14"/>
      <c r="B885" s="14"/>
      <c r="C885" s="15" t="s">
        <v>8987</v>
      </c>
      <c r="D885" s="14"/>
      <c r="E885" s="14"/>
      <c r="F885" s="6" t="s">
        <v>7415</v>
      </c>
      <c r="G885" s="14"/>
      <c r="H885" s="46" t="s">
        <v>7533</v>
      </c>
      <c r="I885" s="195" t="str">
        <f>IF(ISBLANK(H885),"",VLOOKUP(H885,tegevusalad!$A$7:$B$188,2,FALSE))</f>
        <v>Muu vaba aeg, kultuur, religioon, sh haldus</v>
      </c>
      <c r="K885" s="428" t="str">
        <f t="shared" si="94"/>
        <v>2258511030</v>
      </c>
      <c r="L885" s="1" t="str">
        <f t="shared" si="95"/>
        <v>Kultuurikatla rekonstrueerimine</v>
      </c>
      <c r="M885" s="6" t="str">
        <f t="shared" si="96"/>
        <v>08600</v>
      </c>
    </row>
    <row r="886" spans="1:13" x14ac:dyDescent="0.2">
      <c r="A886" s="14"/>
      <c r="B886" s="14"/>
      <c r="C886" s="14"/>
      <c r="D886" s="14"/>
      <c r="E886" s="14"/>
      <c r="F886" s="14"/>
      <c r="G886" s="14"/>
      <c r="I886" s="195" t="str">
        <f>IF(ISBLANK(H886),"",VLOOKUP(H886,tegevusalad!$A$7:$B$188,2,FALSE))</f>
        <v/>
      </c>
      <c r="K886" s="428" t="str">
        <f t="shared" si="94"/>
        <v/>
      </c>
      <c r="L886" s="1" t="str">
        <f t="shared" si="95"/>
        <v/>
      </c>
    </row>
    <row r="887" spans="1:13" x14ac:dyDescent="0.2">
      <c r="A887" s="14" t="s">
        <v>303</v>
      </c>
      <c r="B887" s="14"/>
      <c r="C887" s="14"/>
      <c r="D887" s="14" t="s">
        <v>6263</v>
      </c>
      <c r="E887" s="14"/>
      <c r="F887" s="14"/>
      <c r="G887" s="14"/>
      <c r="I887" s="195" t="str">
        <f>IF(ISBLANK(H887),"",VLOOKUP(H887,tegevusalad!$A$7:$B$188,2,FALSE))</f>
        <v/>
      </c>
      <c r="K887" s="428" t="str">
        <f t="shared" si="94"/>
        <v>2259000000</v>
      </c>
      <c r="L887" s="1" t="str">
        <f t="shared" si="95"/>
        <v>Toetused</v>
      </c>
    </row>
    <row r="888" spans="1:13" x14ac:dyDescent="0.2">
      <c r="A888" s="14"/>
      <c r="B888" s="14" t="s">
        <v>3279</v>
      </c>
      <c r="C888" s="14"/>
      <c r="D888" s="14"/>
      <c r="E888" s="14" t="s">
        <v>3446</v>
      </c>
      <c r="F888" s="14"/>
      <c r="G888" s="14"/>
      <c r="H888" s="46" t="s">
        <v>3447</v>
      </c>
      <c r="I888" s="195" t="str">
        <f>IF(ISBLANK(H888),"",VLOOKUP(H888,tegevusalad!$A$7:$B$188,2,FALSE))</f>
        <v>Laululavad</v>
      </c>
      <c r="K888" s="428" t="str">
        <f t="shared" si="94"/>
        <v>2259001000</v>
      </c>
      <c r="L888" s="1" t="str">
        <f t="shared" si="95"/>
        <v>SA Tallinna Lauluväljak</v>
      </c>
      <c r="M888" s="6" t="str">
        <f t="shared" si="96"/>
        <v>08212</v>
      </c>
    </row>
    <row r="889" spans="1:13" x14ac:dyDescent="0.2">
      <c r="A889" s="14"/>
      <c r="B889" s="14" t="s">
        <v>7824</v>
      </c>
      <c r="C889" s="14"/>
      <c r="D889" s="14"/>
      <c r="E889" s="14" t="s">
        <v>3791</v>
      </c>
      <c r="F889" s="14"/>
      <c r="G889" s="14"/>
      <c r="H889" s="51" t="s">
        <v>3461</v>
      </c>
      <c r="I889" s="195" t="str">
        <f>IF(ISBLANK(H889),"",VLOOKUP(H889,tegevusalad!$A$7:$B$188,2,FALSE))</f>
        <v>Ringhäälingu- ja kirjastamisteenused</v>
      </c>
      <c r="K889" s="428" t="str">
        <f t="shared" si="94"/>
        <v>2259002000</v>
      </c>
      <c r="L889" s="1" t="str">
        <f t="shared" si="95"/>
        <v>SA Tallinna Televisioon</v>
      </c>
      <c r="M889" s="6" t="str">
        <f t="shared" si="96"/>
        <v>08300</v>
      </c>
    </row>
    <row r="890" spans="1:13" x14ac:dyDescent="0.2">
      <c r="A890" s="14"/>
      <c r="B890" s="14" t="s">
        <v>1296</v>
      </c>
      <c r="C890" s="14"/>
      <c r="D890" s="14"/>
      <c r="E890" s="14" t="s">
        <v>1297</v>
      </c>
      <c r="F890" s="14"/>
      <c r="G890" s="14"/>
      <c r="H890" s="46" t="s">
        <v>7533</v>
      </c>
      <c r="I890" s="195" t="str">
        <f>IF(ISBLANK(H890),"",VLOOKUP(H890,tegevusalad!$A$7:$B$188,2,FALSE))</f>
        <v>Muu vaba aeg, kultuur, religioon, sh haldus</v>
      </c>
      <c r="K890" s="428" t="str">
        <f t="shared" si="94"/>
        <v>2259011000</v>
      </c>
      <c r="L890" s="1" t="str">
        <f t="shared" si="95"/>
        <v>AS Tallinna Linnahall</v>
      </c>
      <c r="M890" s="6" t="str">
        <f t="shared" si="96"/>
        <v>08600</v>
      </c>
    </row>
    <row r="891" spans="1:13" x14ac:dyDescent="0.2">
      <c r="A891" s="14"/>
      <c r="B891" s="15" t="s">
        <v>9292</v>
      </c>
      <c r="C891" s="14"/>
      <c r="D891" s="14"/>
      <c r="E891" s="15" t="s">
        <v>9293</v>
      </c>
      <c r="F891" s="14"/>
      <c r="G891" s="14"/>
      <c r="H891" s="148" t="s">
        <v>7533</v>
      </c>
      <c r="I891" s="195" t="str">
        <f>IF(ISBLANK(H891),"",VLOOKUP(H891,tegevusalad!$A$7:$B$188,2,FALSE))</f>
        <v>Muu vaba aeg, kultuur, religioon, sh haldus</v>
      </c>
      <c r="K891" s="428" t="str">
        <f t="shared" si="94"/>
        <v>2259021000</v>
      </c>
      <c r="L891" s="1" t="str">
        <f t="shared" si="95"/>
        <v>Revali Raeapteegi Muuseumi Ühing                               </v>
      </c>
      <c r="M891" s="6" t="str">
        <f t="shared" si="96"/>
        <v>08600</v>
      </c>
    </row>
    <row r="892" spans="1:13" x14ac:dyDescent="0.2">
      <c r="A892" s="14"/>
      <c r="B892" s="6" t="s">
        <v>4672</v>
      </c>
      <c r="C892" s="6"/>
      <c r="D892" s="6"/>
      <c r="E892" s="6" t="s">
        <v>6974</v>
      </c>
      <c r="F892" s="14"/>
      <c r="G892" s="14"/>
      <c r="I892" s="195" t="str">
        <f>IF(ISBLANK(H892),"",VLOOKUP(H892,tegevusalad!$A$7:$B$188,2,FALSE))</f>
        <v/>
      </c>
      <c r="K892" s="428" t="str">
        <f t="shared" si="94"/>
        <v>2259099000</v>
      </c>
      <c r="L892" s="1" t="str">
        <f t="shared" si="95"/>
        <v>tg toetused SA ja MTÜ - jaotamata</v>
      </c>
      <c r="M892" s="6" t="str">
        <f>IF(ISBLANK(H892),M890,H892)</f>
        <v>08600</v>
      </c>
    </row>
    <row r="893" spans="1:13" x14ac:dyDescent="0.2">
      <c r="A893" s="14"/>
      <c r="B893" s="14"/>
      <c r="C893" s="14"/>
      <c r="D893" s="14"/>
      <c r="E893" s="14"/>
      <c r="F893" s="14"/>
      <c r="G893" s="14"/>
      <c r="I893" s="195" t="str">
        <f>IF(ISBLANK(H893),"",VLOOKUP(H893,tegevusalad!$A$7:$B$188,2,FALSE))</f>
        <v/>
      </c>
      <c r="K893" s="428" t="str">
        <f t="shared" si="94"/>
        <v/>
      </c>
      <c r="L893" s="1" t="str">
        <f t="shared" si="95"/>
        <v/>
      </c>
    </row>
    <row r="894" spans="1:13" x14ac:dyDescent="0.2">
      <c r="A894" s="14" t="s">
        <v>2097</v>
      </c>
      <c r="B894" s="14"/>
      <c r="C894" s="14"/>
      <c r="D894" s="14" t="s">
        <v>2098</v>
      </c>
      <c r="E894" s="14"/>
      <c r="F894" s="14"/>
      <c r="G894" s="14"/>
      <c r="H894" s="51" t="s">
        <v>7533</v>
      </c>
      <c r="I894" s="195" t="str">
        <f>IF(ISBLANK(H894),"",VLOOKUP(H894,tegevusalad!$A$7:$B$188,2,FALSE))</f>
        <v>Muu vaba aeg, kultuur, religioon, sh haldus</v>
      </c>
      <c r="K894" s="428" t="str">
        <f t="shared" si="94"/>
        <v>2259100000</v>
      </c>
      <c r="L894" s="1" t="str">
        <f t="shared" si="95"/>
        <v>Kunstiesemete soetamine</v>
      </c>
      <c r="M894" s="6" t="str">
        <f t="shared" si="96"/>
        <v>08600</v>
      </c>
    </row>
    <row r="895" spans="1:13" x14ac:dyDescent="0.2">
      <c r="A895" s="14"/>
      <c r="B895" s="14" t="s">
        <v>3320</v>
      </c>
      <c r="C895" s="14"/>
      <c r="D895" s="14"/>
      <c r="E895" s="14" t="s">
        <v>1739</v>
      </c>
      <c r="F895" s="14"/>
      <c r="G895" s="14"/>
      <c r="I895" s="195" t="str">
        <f>IF(ISBLANK(H895),"",VLOOKUP(H895,tegevusalad!$A$7:$B$188,2,FALSE))</f>
        <v/>
      </c>
      <c r="K895" s="428" t="str">
        <f t="shared" si="94"/>
        <v>2259101000</v>
      </c>
      <c r="L895" s="1" t="str">
        <f t="shared" si="95"/>
        <v>kunstiesemete soetamine</v>
      </c>
      <c r="M895" s="6" t="str">
        <f t="shared" si="96"/>
        <v>08600</v>
      </c>
    </row>
    <row r="896" spans="1:13" x14ac:dyDescent="0.2">
      <c r="A896" s="14"/>
      <c r="B896" s="14"/>
      <c r="C896" s="14"/>
      <c r="D896" s="14"/>
      <c r="E896" s="14"/>
      <c r="F896" s="14"/>
      <c r="G896" s="14"/>
      <c r="I896" s="195" t="str">
        <f>IF(ISBLANK(H896),"",VLOOKUP(H896,tegevusalad!$A$7:$B$188,2,FALSE))</f>
        <v/>
      </c>
      <c r="K896" s="428" t="str">
        <f t="shared" si="94"/>
        <v/>
      </c>
      <c r="L896" s="1" t="str">
        <f t="shared" si="95"/>
        <v/>
      </c>
    </row>
    <row r="897" spans="1:13" x14ac:dyDescent="0.2">
      <c r="A897" s="14" t="s">
        <v>3321</v>
      </c>
      <c r="B897" s="14"/>
      <c r="C897" s="14"/>
      <c r="D897" s="14" t="s">
        <v>3322</v>
      </c>
      <c r="E897" s="14"/>
      <c r="F897" s="14"/>
      <c r="G897" s="14"/>
      <c r="I897" s="195" t="str">
        <f>IF(ISBLANK(H897),"",VLOOKUP(H897,tegevusalad!$A$7:$B$188,2,FALSE))</f>
        <v/>
      </c>
      <c r="K897" s="428" t="str">
        <f t="shared" si="94"/>
        <v>2259200000</v>
      </c>
      <c r="L897" s="1" t="str">
        <f t="shared" si="95"/>
        <v>Projekt "Tallinna Raamat"</v>
      </c>
    </row>
    <row r="898" spans="1:13" x14ac:dyDescent="0.2">
      <c r="A898" s="14"/>
      <c r="B898" s="14" t="s">
        <v>597</v>
      </c>
      <c r="C898" s="14"/>
      <c r="D898" s="14"/>
      <c r="E898" s="14" t="s">
        <v>598</v>
      </c>
      <c r="F898" s="14"/>
      <c r="G898" s="14"/>
      <c r="H898" s="51" t="s">
        <v>3461</v>
      </c>
      <c r="I898" s="195" t="str">
        <f>IF(ISBLANK(H898),"",VLOOKUP(H898,tegevusalad!$A$7:$B$188,2,FALSE))</f>
        <v>Ringhäälingu- ja kirjastamisteenused</v>
      </c>
      <c r="K898" s="428" t="str">
        <f t="shared" si="94"/>
        <v>2259201000</v>
      </c>
      <c r="L898" s="1" t="str">
        <f t="shared" si="95"/>
        <v>projekt "Tallinna Raamat"</v>
      </c>
      <c r="M898" s="6" t="str">
        <f t="shared" si="96"/>
        <v>08300</v>
      </c>
    </row>
    <row r="899" spans="1:13" x14ac:dyDescent="0.2">
      <c r="A899" s="14"/>
      <c r="B899" s="15" t="s">
        <v>7875</v>
      </c>
      <c r="C899" s="14"/>
      <c r="D899" s="14"/>
      <c r="E899" s="15" t="s">
        <v>7876</v>
      </c>
      <c r="F899" s="14"/>
      <c r="G899" s="14"/>
      <c r="H899" s="51" t="s">
        <v>3461</v>
      </c>
      <c r="I899" s="195" t="str">
        <f>IF(ISBLANK(H899),"",VLOOKUP(H899,tegevusalad!$A$7:$B$188,2,FALSE))</f>
        <v>Ringhäälingu- ja kirjastamisteenused</v>
      </c>
      <c r="K899" s="428" t="str">
        <f t="shared" si="94"/>
        <v>2259202000</v>
      </c>
      <c r="L899" s="1" t="str">
        <f t="shared" si="95"/>
        <v>raamat "Tänavaregister"</v>
      </c>
      <c r="M899" s="6" t="str">
        <f t="shared" si="96"/>
        <v>08300</v>
      </c>
    </row>
    <row r="900" spans="1:13" x14ac:dyDescent="0.2">
      <c r="A900" s="14"/>
      <c r="B900" s="14"/>
      <c r="C900" s="14"/>
      <c r="D900" s="14"/>
      <c r="E900" s="14"/>
      <c r="F900" s="14"/>
      <c r="G900" s="14"/>
      <c r="H900" s="51"/>
      <c r="I900" s="195" t="str">
        <f>IF(ISBLANK(H900),"",VLOOKUP(H900,tegevusalad!$A$7:$B$188,2,FALSE))</f>
        <v/>
      </c>
      <c r="K900" s="428" t="str">
        <f t="shared" si="94"/>
        <v/>
      </c>
      <c r="L900" s="1" t="str">
        <f t="shared" si="95"/>
        <v/>
      </c>
    </row>
    <row r="901" spans="1:13" x14ac:dyDescent="0.2">
      <c r="A901" s="14" t="s">
        <v>7030</v>
      </c>
      <c r="B901" s="14"/>
      <c r="C901" s="14"/>
      <c r="D901" s="14" t="s">
        <v>7031</v>
      </c>
      <c r="E901" s="14"/>
      <c r="F901" s="14"/>
      <c r="G901" s="14"/>
      <c r="I901" s="195" t="str">
        <f>IF(ISBLANK(H901),"",VLOOKUP(H901,tegevusalad!$A$7:$B$188,2,FALSE))</f>
        <v/>
      </c>
      <c r="K901" s="428" t="str">
        <f t="shared" si="94"/>
        <v>2259300000</v>
      </c>
      <c r="L901" s="1" t="str">
        <f t="shared" si="95"/>
        <v>Projekt "Tallinna Linna Kultuuritegu"</v>
      </c>
    </row>
    <row r="902" spans="1:13" x14ac:dyDescent="0.2">
      <c r="A902" s="14"/>
      <c r="B902" s="14" t="s">
        <v>1151</v>
      </c>
      <c r="C902" s="14"/>
      <c r="D902" s="14"/>
      <c r="E902" s="14" t="s">
        <v>1152</v>
      </c>
      <c r="F902" s="14"/>
      <c r="G902" s="14"/>
      <c r="H902" s="51" t="s">
        <v>7533</v>
      </c>
      <c r="I902" s="195" t="str">
        <f>IF(ISBLANK(H902),"",VLOOKUP(H902,tegevusalad!$A$7:$B$188,2,FALSE))</f>
        <v>Muu vaba aeg, kultuur, religioon, sh haldus</v>
      </c>
      <c r="K902" s="428" t="str">
        <f t="shared" si="94"/>
        <v>2259301000</v>
      </c>
      <c r="L902" s="1" t="str">
        <f t="shared" si="95"/>
        <v>projekt "Tallinna Linna Kultuuritegu"</v>
      </c>
      <c r="M902" s="6" t="str">
        <f t="shared" si="96"/>
        <v>08600</v>
      </c>
    </row>
    <row r="903" spans="1:13" x14ac:dyDescent="0.2">
      <c r="A903" s="14"/>
      <c r="B903" s="14"/>
      <c r="C903" s="14"/>
      <c r="D903" s="14"/>
      <c r="E903" s="14"/>
      <c r="F903" s="14"/>
      <c r="G903" s="14"/>
      <c r="H903" s="51"/>
      <c r="I903" s="195" t="str">
        <f>IF(ISBLANK(H903),"",VLOOKUP(H903,tegevusalad!$A$7:$B$188,2,FALSE))</f>
        <v/>
      </c>
      <c r="K903" s="428" t="str">
        <f t="shared" si="94"/>
        <v/>
      </c>
      <c r="L903" s="1" t="str">
        <f t="shared" si="95"/>
        <v/>
      </c>
    </row>
    <row r="904" spans="1:13" x14ac:dyDescent="0.2">
      <c r="A904" s="14" t="s">
        <v>2121</v>
      </c>
      <c r="B904" s="14"/>
      <c r="C904" s="14"/>
      <c r="D904" s="14" t="s">
        <v>4476</v>
      </c>
      <c r="E904" s="14"/>
      <c r="F904" s="14"/>
      <c r="G904" s="14"/>
      <c r="I904" s="195" t="str">
        <f>IF(ISBLANK(H904),"",VLOOKUP(H904,tegevusalad!$A$7:$B$188,2,FALSE))</f>
        <v/>
      </c>
      <c r="K904" s="428" t="str">
        <f t="shared" si="94"/>
        <v>2259400000</v>
      </c>
      <c r="L904" s="1" t="str">
        <f t="shared" si="95"/>
        <v>Projekt Pirita klooster - 600</v>
      </c>
    </row>
    <row r="905" spans="1:13" x14ac:dyDescent="0.2">
      <c r="A905" s="14"/>
      <c r="B905" s="14" t="s">
        <v>6942</v>
      </c>
      <c r="C905" s="14"/>
      <c r="D905" s="14"/>
      <c r="E905" s="14" t="s">
        <v>4477</v>
      </c>
      <c r="F905" s="14"/>
      <c r="G905" s="14"/>
      <c r="H905" s="51" t="s">
        <v>7533</v>
      </c>
      <c r="I905" s="195" t="str">
        <f>IF(ISBLANK(H905),"",VLOOKUP(H905,tegevusalad!$A$7:$B$188,2,FALSE))</f>
        <v>Muu vaba aeg, kultuur, religioon, sh haldus</v>
      </c>
      <c r="K905" s="428" t="str">
        <f t="shared" si="94"/>
        <v>2259401000</v>
      </c>
      <c r="L905" s="1" t="str">
        <f t="shared" si="95"/>
        <v>projekt Pirita klooster - 600</v>
      </c>
      <c r="M905" s="6" t="str">
        <f t="shared" si="96"/>
        <v>08600</v>
      </c>
    </row>
    <row r="906" spans="1:13" x14ac:dyDescent="0.2">
      <c r="A906" s="14"/>
      <c r="B906" s="14"/>
      <c r="C906" s="14"/>
      <c r="D906" s="14"/>
      <c r="E906" s="14"/>
      <c r="F906" s="14"/>
      <c r="G906" s="14"/>
      <c r="H906" s="51"/>
      <c r="I906" s="195" t="str">
        <f>IF(ISBLANK(H906),"",VLOOKUP(H906,tegevusalad!$A$7:$B$188,2,FALSE))</f>
        <v/>
      </c>
      <c r="K906" s="428" t="str">
        <f t="shared" si="94"/>
        <v/>
      </c>
      <c r="L906" s="1" t="str">
        <f t="shared" si="95"/>
        <v/>
      </c>
    </row>
    <row r="907" spans="1:13" x14ac:dyDescent="0.2">
      <c r="A907" s="14" t="s">
        <v>3088</v>
      </c>
      <c r="B907" s="14"/>
      <c r="C907" s="14"/>
      <c r="D907" s="4" t="s">
        <v>7191</v>
      </c>
      <c r="E907" s="14"/>
      <c r="F907" s="14"/>
      <c r="G907" s="14"/>
      <c r="I907" s="195" t="str">
        <f>IF(ISBLANK(H907),"",VLOOKUP(H907,tegevusalad!$A$7:$B$188,2,FALSE))</f>
        <v/>
      </c>
      <c r="K907" s="428" t="str">
        <f t="shared" si="94"/>
        <v>2259500000</v>
      </c>
      <c r="L907" s="1" t="str">
        <f t="shared" si="95"/>
        <v>Välisosalusega projektid</v>
      </c>
    </row>
    <row r="908" spans="1:13" x14ac:dyDescent="0.2">
      <c r="A908" s="14"/>
      <c r="B908" s="14" t="s">
        <v>3089</v>
      </c>
      <c r="C908" s="14"/>
      <c r="D908" s="14"/>
      <c r="E908" s="14" t="s">
        <v>5179</v>
      </c>
      <c r="F908" s="14"/>
      <c r="G908" s="14"/>
      <c r="H908" s="51" t="s">
        <v>7533</v>
      </c>
      <c r="I908" s="195" t="str">
        <f>IF(ISBLANK(H908),"",VLOOKUP(H908,tegevusalad!$A$7:$B$188,2,FALSE))</f>
        <v>Muu vaba aeg, kultuur, religioon, sh haldus</v>
      </c>
      <c r="K908" s="428" t="str">
        <f t="shared" si="94"/>
        <v>2259501000</v>
      </c>
      <c r="L908" s="1" t="str">
        <f t="shared" si="95"/>
        <v>BaltMet Exchange Programme</v>
      </c>
      <c r="M908" s="6" t="str">
        <f t="shared" si="96"/>
        <v>08600</v>
      </c>
    </row>
    <row r="909" spans="1:13" x14ac:dyDescent="0.2">
      <c r="A909" s="6"/>
      <c r="B909" s="6" t="s">
        <v>6664</v>
      </c>
      <c r="C909" s="6"/>
      <c r="D909" s="6"/>
      <c r="E909" s="6" t="s">
        <v>5211</v>
      </c>
      <c r="F909" s="6"/>
      <c r="G909" s="6"/>
      <c r="H909" s="46" t="s">
        <v>927</v>
      </c>
      <c r="I909" s="195" t="str">
        <f>IF(ISBLANK(H909),"",VLOOKUP(H909,tegevusalad!$A$7:$B$188,2,FALSE))</f>
        <v>Kultuuriüritused</v>
      </c>
      <c r="K909" s="428" t="str">
        <f t="shared" si="94"/>
        <v>2259502000</v>
      </c>
      <c r="L909" s="1" t="str">
        <f t="shared" si="95"/>
        <v>Kunstisillad EL ja Hiina vahel</v>
      </c>
      <c r="M909" s="6" t="str">
        <f t="shared" si="96"/>
        <v>08208</v>
      </c>
    </row>
    <row r="910" spans="1:13" x14ac:dyDescent="0.2">
      <c r="A910" s="6"/>
      <c r="B910" s="14" t="s">
        <v>64</v>
      </c>
      <c r="C910" s="6"/>
      <c r="D910" s="6"/>
      <c r="E910" s="14" t="s">
        <v>4500</v>
      </c>
      <c r="F910" s="6"/>
      <c r="G910" s="6"/>
      <c r="H910" s="46" t="s">
        <v>7533</v>
      </c>
      <c r="I910" s="195" t="str">
        <f>IF(ISBLANK(H910),"",VLOOKUP(H910,tegevusalad!$A$7:$B$188,2,FALSE))</f>
        <v>Muu vaba aeg, kultuur, religioon, sh haldus</v>
      </c>
      <c r="K910" s="428" t="str">
        <f t="shared" si="94"/>
        <v>2259503000</v>
      </c>
      <c r="L910" s="1" t="str">
        <f t="shared" si="95"/>
        <v>Kultuuriturismi arendamine</v>
      </c>
      <c r="M910" s="6" t="str">
        <f t="shared" si="96"/>
        <v>08600</v>
      </c>
    </row>
    <row r="911" spans="1:13" ht="29.25" customHeight="1" x14ac:dyDescent="0.2">
      <c r="A911" s="6"/>
      <c r="B911" s="14" t="s">
        <v>10093</v>
      </c>
      <c r="C911" s="6"/>
      <c r="D911" s="6"/>
      <c r="E911" s="964" t="s">
        <v>10094</v>
      </c>
      <c r="F911" s="965"/>
      <c r="G911" s="965"/>
      <c r="H911" s="148" t="s">
        <v>7533</v>
      </c>
      <c r="I911" s="195" t="str">
        <f>IF(ISBLANK(H911),"",VLOOKUP(H911,tegevusalad!$A$7:$B$188,2,FALSE))</f>
        <v>Muu vaba aeg, kultuur, religioon, sh haldus</v>
      </c>
      <c r="K911" s="428" t="str">
        <f t="shared" si="94"/>
        <v>2259504000</v>
      </c>
      <c r="L911" s="666" t="str">
        <f t="shared" si="95"/>
        <v xml:space="preserve">Avaliku sektori toetus kultuuriprojektidele saavutamaks suuremat kultuurilist integratsiooni
</v>
      </c>
      <c r="M911" s="6" t="str">
        <f t="shared" si="96"/>
        <v>08600</v>
      </c>
    </row>
    <row r="912" spans="1:13" ht="63.75" x14ac:dyDescent="0.2">
      <c r="A912" s="6"/>
      <c r="B912" s="15" t="s">
        <v>11553</v>
      </c>
      <c r="C912" s="6"/>
      <c r="D912" s="6"/>
      <c r="E912" s="964" t="s">
        <v>11547</v>
      </c>
      <c r="F912" s="965"/>
      <c r="G912" s="965"/>
      <c r="H912" s="148" t="s">
        <v>414</v>
      </c>
      <c r="I912" s="195" t="str">
        <f>IF(ISBLANK(H912),"",VLOOKUP(H912,tegevusalad!$A$7:$B$188,2,FALSE))</f>
        <v>Loomaaed</v>
      </c>
      <c r="K912" s="428" t="str">
        <f t="shared" si="94"/>
        <v>2259505000</v>
      </c>
      <c r="L912" s="666" t="str">
        <f t="shared" si="95"/>
        <v>Välisrahastusega projekt "Nutikad loomaaiad. Rahvusvaheline teenustepakett loovaks õppimiseks Kesk-Läänemere Regiooni loomaaedades"</v>
      </c>
      <c r="M912" s="6" t="str">
        <f t="shared" si="96"/>
        <v>08210</v>
      </c>
    </row>
    <row r="913" spans="1:13" ht="25.5" x14ac:dyDescent="0.2">
      <c r="A913" s="6"/>
      <c r="B913" s="15" t="s">
        <v>11575</v>
      </c>
      <c r="C913" s="6"/>
      <c r="D913" s="6"/>
      <c r="E913" s="964" t="s">
        <v>11578</v>
      </c>
      <c r="F913" s="965"/>
      <c r="G913" s="965"/>
      <c r="H913" s="148" t="s">
        <v>928</v>
      </c>
      <c r="I913" s="195" t="str">
        <f>IF(ISBLANK(H913),"",VLOOKUP(H913,tegevusalad!$A$7:$B$188,2,FALSE))</f>
        <v>Raamatukogud</v>
      </c>
      <c r="K913" s="428" t="str">
        <f t="shared" si="94"/>
        <v>2259506000</v>
      </c>
      <c r="L913" s="666" t="str">
        <f t="shared" si="95"/>
        <v xml:space="preserve">Välirahastusega projekt "Loominguline foorum raamatukogus" </v>
      </c>
      <c r="M913" s="6" t="str">
        <f t="shared" si="96"/>
        <v>08201</v>
      </c>
    </row>
    <row r="914" spans="1:13" x14ac:dyDescent="0.2">
      <c r="A914" s="6"/>
      <c r="B914" s="15"/>
      <c r="C914" s="6"/>
      <c r="D914" s="6"/>
      <c r="E914" s="882"/>
      <c r="F914" s="883"/>
      <c r="G914" s="883"/>
      <c r="K914" s="428"/>
      <c r="L914" s="1"/>
    </row>
    <row r="915" spans="1:13" x14ac:dyDescent="0.2">
      <c r="A915" s="6" t="s">
        <v>7390</v>
      </c>
      <c r="B915" s="14"/>
      <c r="C915" s="6"/>
      <c r="D915" s="6" t="s">
        <v>7392</v>
      </c>
      <c r="E915" s="14"/>
      <c r="F915" s="6"/>
      <c r="G915" s="6"/>
      <c r="H915" s="46" t="s">
        <v>927</v>
      </c>
      <c r="I915" s="195" t="str">
        <f>IF(ISBLANK(H915),"",VLOOKUP(H915,tegevusalad!$A$7:$B$188,2,FALSE))</f>
        <v>Kultuuriüritused</v>
      </c>
      <c r="K915" s="428" t="str">
        <f t="shared" si="94"/>
        <v>2259700000</v>
      </c>
      <c r="L915" s="1" t="str">
        <f t="shared" si="95"/>
        <v>Projekt "Külalislahke Tallinna"</v>
      </c>
      <c r="M915" s="6" t="str">
        <f>IF(ISBLANK(H915),M912,H915)</f>
        <v>08208</v>
      </c>
    </row>
    <row r="916" spans="1:13" x14ac:dyDescent="0.2">
      <c r="A916" s="6"/>
      <c r="B916" s="14" t="s">
        <v>7391</v>
      </c>
      <c r="C916" s="6"/>
      <c r="D916" s="6"/>
      <c r="E916" s="6" t="s">
        <v>7392</v>
      </c>
      <c r="F916" s="6"/>
      <c r="G916" s="6"/>
      <c r="I916" s="195" t="str">
        <f>IF(ISBLANK(H916),"",VLOOKUP(H916,tegevusalad!$A$7:$B$188,2,FALSE))</f>
        <v/>
      </c>
      <c r="K916" s="428" t="str">
        <f t="shared" si="94"/>
        <v>2259701000</v>
      </c>
      <c r="L916" s="1" t="str">
        <f t="shared" si="95"/>
        <v>Projekt "Külalislahke Tallinna"</v>
      </c>
      <c r="M916" s="6" t="str">
        <f t="shared" si="96"/>
        <v>08208</v>
      </c>
    </row>
    <row r="917" spans="1:13" x14ac:dyDescent="0.2">
      <c r="I917" s="195" t="str">
        <f>IF(ISBLANK(H917),"",VLOOKUP(H917,tegevusalad!$A$7:$B$188,2,FALSE))</f>
        <v/>
      </c>
      <c r="K917" s="428" t="str">
        <f t="shared" si="94"/>
        <v/>
      </c>
      <c r="L917" s="1" t="str">
        <f t="shared" si="95"/>
        <v/>
      </c>
    </row>
    <row r="918" spans="1:13" x14ac:dyDescent="0.2">
      <c r="A918" s="3" t="s">
        <v>5477</v>
      </c>
      <c r="B918" s="3"/>
      <c r="D918" s="3" t="s">
        <v>1963</v>
      </c>
      <c r="E918" s="3"/>
      <c r="F918" s="3"/>
      <c r="I918" s="195" t="str">
        <f>IF(ISBLANK(H918),"",VLOOKUP(H918,tegevusalad!$A$7:$B$188,2,FALSE))</f>
        <v/>
      </c>
      <c r="K918" s="428" t="str">
        <f t="shared" si="94"/>
        <v>2260000000</v>
      </c>
      <c r="L918" s="1" t="str">
        <f t="shared" si="95"/>
        <v>SPORT JA VABA AEG</v>
      </c>
    </row>
    <row r="919" spans="1:13" x14ac:dyDescent="0.2">
      <c r="I919" s="195" t="str">
        <f>IF(ISBLANK(H919),"",VLOOKUP(H919,tegevusalad!$A$7:$B$188,2,FALSE))</f>
        <v/>
      </c>
      <c r="K919" s="428" t="str">
        <f t="shared" si="94"/>
        <v/>
      </c>
      <c r="L919" s="1" t="str">
        <f t="shared" si="95"/>
        <v/>
      </c>
    </row>
    <row r="920" spans="1:13" x14ac:dyDescent="0.2">
      <c r="A920" s="4" t="s">
        <v>5081</v>
      </c>
      <c r="D920" s="4" t="s">
        <v>337</v>
      </c>
      <c r="I920" s="195" t="str">
        <f>IF(ISBLANK(H920),"",VLOOKUP(H920,tegevusalad!$A$7:$B$188,2,FALSE))</f>
        <v/>
      </c>
      <c r="K920" s="428" t="str">
        <f t="shared" si="94"/>
        <v>2260100000</v>
      </c>
      <c r="L920" s="1" t="str">
        <f t="shared" si="95"/>
        <v>Spordi- ja Noorsooamet</v>
      </c>
    </row>
    <row r="921" spans="1:13" x14ac:dyDescent="0.2">
      <c r="B921" s="4" t="s">
        <v>338</v>
      </c>
      <c r="E921" s="4" t="s">
        <v>337</v>
      </c>
      <c r="H921" s="51" t="s">
        <v>7533</v>
      </c>
      <c r="I921" s="195" t="str">
        <f>IF(ISBLANK(H921),"",VLOOKUP(H921,tegevusalad!$A$7:$B$188,2,FALSE))</f>
        <v>Muu vaba aeg, kultuur, religioon, sh haldus</v>
      </c>
      <c r="K921" s="428" t="str">
        <f t="shared" si="94"/>
        <v>2260101000</v>
      </c>
      <c r="L921" s="1" t="str">
        <f t="shared" si="95"/>
        <v>Spordi- ja Noorsooamet</v>
      </c>
      <c r="M921" s="6" t="str">
        <f t="shared" si="96"/>
        <v>08600</v>
      </c>
    </row>
    <row r="922" spans="1:13" x14ac:dyDescent="0.2">
      <c r="H922" s="51"/>
      <c r="I922" s="195" t="str">
        <f>IF(ISBLANK(H922),"",VLOOKUP(H922,tegevusalad!$A$7:$B$188,2,FALSE))</f>
        <v/>
      </c>
      <c r="K922" s="428" t="str">
        <f t="shared" si="94"/>
        <v/>
      </c>
      <c r="L922" s="1" t="str">
        <f t="shared" si="95"/>
        <v/>
      </c>
    </row>
    <row r="923" spans="1:13" x14ac:dyDescent="0.2">
      <c r="A923" s="4" t="s">
        <v>339</v>
      </c>
      <c r="D923" s="4" t="s">
        <v>3177</v>
      </c>
      <c r="H923" s="51" t="s">
        <v>7536</v>
      </c>
      <c r="I923" s="195" t="str">
        <f>IF(ISBLANK(H923),"",VLOOKUP(H923,tegevusalad!$A$7:$B$188,2,FALSE))</f>
        <v xml:space="preserve">Sporditegevus </v>
      </c>
      <c r="K923" s="428" t="str">
        <f t="shared" si="94"/>
        <v>2261100000</v>
      </c>
      <c r="L923" s="1" t="str">
        <f t="shared" si="95"/>
        <v>Sportimisvõimaluste tagamine</v>
      </c>
      <c r="M923" s="6" t="str">
        <f t="shared" si="96"/>
        <v>08102</v>
      </c>
    </row>
    <row r="924" spans="1:13" x14ac:dyDescent="0.2">
      <c r="B924" s="4" t="s">
        <v>624</v>
      </c>
      <c r="E924" s="4" t="s">
        <v>626</v>
      </c>
      <c r="I924" s="195" t="str">
        <f>IF(ISBLANK(H924),"",VLOOKUP(H924,tegevusalad!$A$7:$B$188,2,FALSE))</f>
        <v/>
      </c>
      <c r="K924" s="428" t="str">
        <f t="shared" si="94"/>
        <v>2261105000</v>
      </c>
      <c r="L924" s="1" t="str">
        <f t="shared" si="95"/>
        <v>spordihallid ja -väljakud</v>
      </c>
      <c r="M924" s="6" t="str">
        <f t="shared" si="96"/>
        <v>08102</v>
      </c>
    </row>
    <row r="925" spans="1:13" x14ac:dyDescent="0.2">
      <c r="B925" s="4" t="s">
        <v>625</v>
      </c>
      <c r="E925" s="4" t="s">
        <v>627</v>
      </c>
      <c r="H925" s="51"/>
      <c r="I925" s="195" t="str">
        <f>IF(ISBLANK(H925),"",VLOOKUP(H925,tegevusalad!$A$7:$B$188,2,FALSE))</f>
        <v/>
      </c>
      <c r="K925" s="428" t="str">
        <f t="shared" si="94"/>
        <v>2261106000</v>
      </c>
      <c r="L925" s="1" t="str">
        <f t="shared" si="95"/>
        <v>spordihooned ja -rajatised</v>
      </c>
      <c r="M925" s="6" t="str">
        <f t="shared" si="96"/>
        <v>08102</v>
      </c>
    </row>
    <row r="926" spans="1:13" x14ac:dyDescent="0.2">
      <c r="C926" s="4" t="s">
        <v>10195</v>
      </c>
      <c r="F926" s="4" t="s">
        <v>10196</v>
      </c>
      <c r="H926" s="51"/>
      <c r="K926" s="428" t="str">
        <f t="shared" si="94"/>
        <v>2261106910</v>
      </c>
      <c r="L926" s="1" t="s">
        <v>10196</v>
      </c>
      <c r="M926" s="6" t="str">
        <f t="shared" si="96"/>
        <v>08102</v>
      </c>
    </row>
    <row r="927" spans="1:13" x14ac:dyDescent="0.2">
      <c r="B927" s="4" t="s">
        <v>3178</v>
      </c>
      <c r="E927" s="4" t="s">
        <v>3179</v>
      </c>
      <c r="H927" s="51"/>
      <c r="I927" s="195" t="str">
        <f>IF(ISBLANK(H927),"",VLOOKUP(H927,tegevusalad!$A$7:$B$188,2,FALSE))</f>
        <v/>
      </c>
      <c r="K927" s="428" t="str">
        <f t="shared" si="94"/>
        <v>2261112000</v>
      </c>
      <c r="L927" s="1" t="str">
        <f t="shared" si="95"/>
        <v>ujulad</v>
      </c>
      <c r="M927" s="6" t="str">
        <f>IF(ISBLANK(H927),M925,H927)</f>
        <v>08102</v>
      </c>
    </row>
    <row r="928" spans="1:13" x14ac:dyDescent="0.2">
      <c r="B928" s="4" t="s">
        <v>1312</v>
      </c>
      <c r="E928" s="4" t="s">
        <v>1313</v>
      </c>
      <c r="H928" s="51"/>
      <c r="I928" s="195" t="str">
        <f>IF(ISBLANK(H928),"",VLOOKUP(H928,tegevusalad!$A$7:$B$188,2,FALSE))</f>
        <v/>
      </c>
      <c r="K928" s="428" t="str">
        <f t="shared" si="94"/>
        <v>2261120000</v>
      </c>
      <c r="L928" s="1" t="str">
        <f t="shared" si="95"/>
        <v>staadionid</v>
      </c>
      <c r="M928" s="6" t="str">
        <f t="shared" si="96"/>
        <v>08102</v>
      </c>
    </row>
    <row r="929" spans="1:13" x14ac:dyDescent="0.2">
      <c r="B929" s="6" t="s">
        <v>868</v>
      </c>
      <c r="C929" s="6"/>
      <c r="D929" s="6"/>
      <c r="E929" s="6" t="s">
        <v>7552</v>
      </c>
      <c r="H929" s="51"/>
      <c r="I929" s="195" t="str">
        <f>IF(ISBLANK(H929),"",VLOOKUP(H929,tegevusalad!$A$7:$B$188,2,FALSE))</f>
        <v/>
      </c>
      <c r="K929" s="428" t="str">
        <f t="shared" si="94"/>
        <v>2261199000</v>
      </c>
      <c r="L929" s="1" t="str">
        <f t="shared" si="95"/>
        <v>tg sportimisvõimaluste tagamine - jaotamata</v>
      </c>
      <c r="M929" s="6" t="str">
        <f t="shared" si="96"/>
        <v>08102</v>
      </c>
    </row>
    <row r="930" spans="1:13" x14ac:dyDescent="0.2">
      <c r="H930" s="51"/>
      <c r="I930" s="195" t="str">
        <f>IF(ISBLANK(H930),"",VLOOKUP(H930,tegevusalad!$A$7:$B$188,2,FALSE))</f>
        <v/>
      </c>
      <c r="K930" s="428" t="str">
        <f t="shared" si="94"/>
        <v/>
      </c>
      <c r="L930" s="1" t="str">
        <f t="shared" si="95"/>
        <v/>
      </c>
    </row>
    <row r="931" spans="1:13" x14ac:dyDescent="0.2">
      <c r="A931" s="4" t="s">
        <v>2874</v>
      </c>
      <c r="D931" s="4" t="s">
        <v>2875</v>
      </c>
      <c r="H931" s="51" t="s">
        <v>7536</v>
      </c>
      <c r="I931" s="195" t="str">
        <f>IF(ISBLANK(H931),"",VLOOKUP(H931,tegevusalad!$A$7:$B$188,2,FALSE))</f>
        <v xml:space="preserve">Sporditegevus </v>
      </c>
      <c r="K931" s="428" t="str">
        <f t="shared" si="94"/>
        <v>2261200000</v>
      </c>
      <c r="L931" s="1" t="str">
        <f t="shared" si="95"/>
        <v>Sporditegevuse toetamine</v>
      </c>
      <c r="M931" s="6" t="str">
        <f t="shared" si="96"/>
        <v>08102</v>
      </c>
    </row>
    <row r="932" spans="1:13" x14ac:dyDescent="0.2">
      <c r="B932" s="4" t="s">
        <v>2876</v>
      </c>
      <c r="E932" s="4" t="s">
        <v>2821</v>
      </c>
      <c r="I932" s="195" t="str">
        <f>IF(ISBLANK(H932),"",VLOOKUP(H932,tegevusalad!$A$7:$B$188,2,FALSE))</f>
        <v/>
      </c>
      <c r="K932" s="428" t="str">
        <f t="shared" si="94"/>
        <v>2261201000</v>
      </c>
      <c r="L932" s="1" t="str">
        <f t="shared" si="95"/>
        <v>7-19 a. laste ja noorte sporditegevus</v>
      </c>
      <c r="M932" s="6" t="str">
        <f t="shared" si="96"/>
        <v>08102</v>
      </c>
    </row>
    <row r="933" spans="1:13" x14ac:dyDescent="0.2">
      <c r="B933" s="4" t="s">
        <v>2822</v>
      </c>
      <c r="E933" s="4" t="s">
        <v>3213</v>
      </c>
      <c r="H933" s="51"/>
      <c r="I933" s="195" t="str">
        <f>IF(ISBLANK(H933),"",VLOOKUP(H933,tegevusalad!$A$7:$B$188,2,FALSE))</f>
        <v/>
      </c>
      <c r="K933" s="428" t="str">
        <f t="shared" si="94"/>
        <v>2261202000</v>
      </c>
      <c r="L933" s="1" t="str">
        <f t="shared" si="95"/>
        <v>4-6 a. laste sporditegevus</v>
      </c>
      <c r="M933" s="6" t="str">
        <f t="shared" si="96"/>
        <v>08102</v>
      </c>
    </row>
    <row r="934" spans="1:13" x14ac:dyDescent="0.2">
      <c r="B934" s="4" t="s">
        <v>6705</v>
      </c>
      <c r="E934" s="4" t="s">
        <v>2875</v>
      </c>
      <c r="H934" s="51"/>
      <c r="I934" s="195" t="str">
        <f>IF(ISBLANK(H934),"",VLOOKUP(H934,tegevusalad!$A$7:$B$188,2,FALSE))</f>
        <v/>
      </c>
      <c r="K934" s="428" t="str">
        <f t="shared" si="94"/>
        <v>2261210000</v>
      </c>
      <c r="L934" s="1" t="str">
        <f t="shared" si="95"/>
        <v>Sporditegevuse toetamine</v>
      </c>
      <c r="M934" s="6" t="str">
        <f t="shared" si="96"/>
        <v>08102</v>
      </c>
    </row>
    <row r="935" spans="1:13" x14ac:dyDescent="0.2">
      <c r="B935" s="6" t="s">
        <v>866</v>
      </c>
      <c r="C935" s="6"/>
      <c r="D935" s="6"/>
      <c r="E935" s="6" t="s">
        <v>867</v>
      </c>
      <c r="H935" s="51"/>
      <c r="I935" s="195" t="str">
        <f>IF(ISBLANK(H935),"",VLOOKUP(H935,tegevusalad!$A$7:$B$188,2,FALSE))</f>
        <v/>
      </c>
      <c r="K935" s="428" t="str">
        <f t="shared" si="94"/>
        <v>2261299000</v>
      </c>
      <c r="L935" s="1" t="str">
        <f t="shared" si="95"/>
        <v>tg sporditegevuse toetamine - jaotamata</v>
      </c>
      <c r="M935" s="6" t="str">
        <f t="shared" si="96"/>
        <v>08102</v>
      </c>
    </row>
    <row r="936" spans="1:13" x14ac:dyDescent="0.2">
      <c r="H936" s="51"/>
      <c r="I936" s="195" t="str">
        <f>IF(ISBLANK(H936),"",VLOOKUP(H936,tegevusalad!$A$7:$B$188,2,FALSE))</f>
        <v/>
      </c>
      <c r="K936" s="428" t="str">
        <f t="shared" si="94"/>
        <v/>
      </c>
      <c r="L936" s="1" t="str">
        <f t="shared" si="95"/>
        <v/>
      </c>
    </row>
    <row r="937" spans="1:13" x14ac:dyDescent="0.2">
      <c r="A937" s="4" t="s">
        <v>2823</v>
      </c>
      <c r="D937" s="4" t="s">
        <v>2824</v>
      </c>
      <c r="H937" s="51" t="s">
        <v>7536</v>
      </c>
      <c r="I937" s="195" t="str">
        <f>IF(ISBLANK(H937),"",VLOOKUP(H937,tegevusalad!$A$7:$B$188,2,FALSE))</f>
        <v xml:space="preserve">Sporditegevus </v>
      </c>
      <c r="K937" s="428" t="str">
        <f t="shared" si="94"/>
        <v>2261300000</v>
      </c>
      <c r="L937" s="1" t="str">
        <f t="shared" si="95"/>
        <v>Eraspordibaaside toetus</v>
      </c>
      <c r="M937" s="6" t="str">
        <f t="shared" si="96"/>
        <v>08102</v>
      </c>
    </row>
    <row r="938" spans="1:13" x14ac:dyDescent="0.2">
      <c r="B938" s="4" t="s">
        <v>594</v>
      </c>
      <c r="E938" s="4" t="s">
        <v>2923</v>
      </c>
      <c r="I938" s="195" t="str">
        <f>IF(ISBLANK(H938),"",VLOOKUP(H938,tegevusalad!$A$7:$B$188,2,FALSE))</f>
        <v/>
      </c>
      <c r="K938" s="428" t="str">
        <f t="shared" si="94"/>
        <v>2261301000</v>
      </c>
      <c r="L938" s="1" t="str">
        <f t="shared" si="95"/>
        <v>Inglise Kolledži SA</v>
      </c>
      <c r="M938" s="6" t="str">
        <f t="shared" si="96"/>
        <v>08102</v>
      </c>
    </row>
    <row r="939" spans="1:13" x14ac:dyDescent="0.2">
      <c r="B939" s="4" t="s">
        <v>2924</v>
      </c>
      <c r="E939" s="4" t="s">
        <v>2925</v>
      </c>
      <c r="H939" s="51"/>
      <c r="I939" s="195" t="str">
        <f>IF(ISBLANK(H939),"",VLOOKUP(H939,tegevusalad!$A$7:$B$188,2,FALSE))</f>
        <v/>
      </c>
      <c r="K939" s="428" t="str">
        <f t="shared" si="94"/>
        <v>2261302000</v>
      </c>
      <c r="L939" s="1" t="str">
        <f t="shared" si="95"/>
        <v>Nõmme tee 32 ujula</v>
      </c>
      <c r="M939" s="6" t="str">
        <f t="shared" si="96"/>
        <v>08102</v>
      </c>
    </row>
    <row r="940" spans="1:13" x14ac:dyDescent="0.2">
      <c r="B940" s="4" t="s">
        <v>717</v>
      </c>
      <c r="E940" s="4" t="s">
        <v>3796</v>
      </c>
      <c r="H940" s="51"/>
      <c r="I940" s="195" t="str">
        <f>IF(ISBLANK(H940),"",VLOOKUP(H940,tegevusalad!$A$7:$B$188,2,FALSE))</f>
        <v/>
      </c>
      <c r="K940" s="428" t="str">
        <f t="shared" si="94"/>
        <v>2261303000</v>
      </c>
      <c r="L940" s="1" t="str">
        <f t="shared" si="95"/>
        <v>Kalevi staadioni harjutusväljak</v>
      </c>
      <c r="M940" s="6" t="str">
        <f t="shared" si="96"/>
        <v>08102</v>
      </c>
    </row>
    <row r="941" spans="1:13" x14ac:dyDescent="0.2">
      <c r="B941" s="4" t="s">
        <v>3797</v>
      </c>
      <c r="E941" s="4" t="s">
        <v>3798</v>
      </c>
      <c r="H941" s="51"/>
      <c r="I941" s="195" t="str">
        <f>IF(ISBLANK(H941),"",VLOOKUP(H941,tegevusalad!$A$7:$B$188,2,FALSE))</f>
        <v/>
      </c>
      <c r="K941" s="428" t="str">
        <f t="shared" si="94"/>
        <v>2261304000</v>
      </c>
      <c r="L941" s="1" t="str">
        <f t="shared" si="95"/>
        <v>Kesklinna Vene Gümnaasiumi Arengu Ühing</v>
      </c>
      <c r="M941" s="6" t="str">
        <f t="shared" si="96"/>
        <v>08102</v>
      </c>
    </row>
    <row r="942" spans="1:13" x14ac:dyDescent="0.2">
      <c r="B942" s="4" t="s">
        <v>4114</v>
      </c>
      <c r="E942" s="4" t="s">
        <v>4115</v>
      </c>
      <c r="H942" s="51"/>
      <c r="I942" s="195" t="str">
        <f>IF(ISBLANK(H942),"",VLOOKUP(H942,tegevusalad!$A$7:$B$188,2,FALSE))</f>
        <v/>
      </c>
      <c r="K942" s="428" t="str">
        <f t="shared" si="94"/>
        <v>2261305000</v>
      </c>
      <c r="L942" s="1" t="str">
        <f t="shared" si="95"/>
        <v>Kalevi keskstaadion</v>
      </c>
      <c r="M942" s="6" t="str">
        <f t="shared" si="96"/>
        <v>08102</v>
      </c>
    </row>
    <row r="943" spans="1:13" x14ac:dyDescent="0.2">
      <c r="B943" s="4" t="s">
        <v>4116</v>
      </c>
      <c r="E943" s="4" t="s">
        <v>4117</v>
      </c>
      <c r="H943" s="51"/>
      <c r="I943" s="195" t="str">
        <f>IF(ISBLANK(H943),"",VLOOKUP(H943,tegevusalad!$A$7:$B$188,2,FALSE))</f>
        <v/>
      </c>
      <c r="K943" s="428" t="str">
        <f t="shared" si="94"/>
        <v>2261306000</v>
      </c>
      <c r="L943" s="1" t="str">
        <f t="shared" si="95"/>
        <v>Lilleküla staadion</v>
      </c>
      <c r="M943" s="6" t="str">
        <f t="shared" si="96"/>
        <v>08102</v>
      </c>
    </row>
    <row r="944" spans="1:13" x14ac:dyDescent="0.2">
      <c r="B944" s="4" t="s">
        <v>4118</v>
      </c>
      <c r="E944" s="4" t="s">
        <v>1168</v>
      </c>
      <c r="H944" s="51"/>
      <c r="I944" s="195" t="str">
        <f>IF(ISBLANK(H944),"",VLOOKUP(H944,tegevusalad!$A$7:$B$188,2,FALSE))</f>
        <v/>
      </c>
      <c r="K944" s="428" t="str">
        <f t="shared" si="94"/>
        <v>2261307000</v>
      </c>
      <c r="L944" s="1" t="str">
        <f t="shared" si="95"/>
        <v>MTÜ Kotka Staadion</v>
      </c>
      <c r="M944" s="6" t="str">
        <f t="shared" si="96"/>
        <v>08102</v>
      </c>
    </row>
    <row r="945" spans="1:13" x14ac:dyDescent="0.2">
      <c r="B945" s="4" t="s">
        <v>1169</v>
      </c>
      <c r="E945" s="4" t="s">
        <v>4762</v>
      </c>
      <c r="H945" s="51"/>
      <c r="I945" s="195" t="str">
        <f>IF(ISBLANK(H945),"",VLOOKUP(H945,tegevusalad!$A$7:$B$188,2,FALSE))</f>
        <v/>
      </c>
      <c r="K945" s="428" t="str">
        <f t="shared" si="94"/>
        <v>2261308000</v>
      </c>
      <c r="L945" s="1" t="str">
        <f t="shared" si="95"/>
        <v>Kristiine võitluskunstide maja</v>
      </c>
      <c r="M945" s="6" t="str">
        <f t="shared" si="96"/>
        <v>08102</v>
      </c>
    </row>
    <row r="946" spans="1:13" x14ac:dyDescent="0.2">
      <c r="B946" s="4" t="s">
        <v>5047</v>
      </c>
      <c r="E946" s="4" t="s">
        <v>636</v>
      </c>
      <c r="H946" s="51"/>
      <c r="I946" s="195" t="str">
        <f>IF(ISBLANK(H946),"",VLOOKUP(H946,tegevusalad!$A$7:$B$188,2,FALSE))</f>
        <v/>
      </c>
      <c r="K946" s="428" t="str">
        <f t="shared" si="94"/>
        <v>2261309000</v>
      </c>
      <c r="L946" s="1" t="str">
        <f t="shared" si="95"/>
        <v>OÜ Audentes Haldus</v>
      </c>
      <c r="M946" s="6" t="str">
        <f t="shared" si="96"/>
        <v>08102</v>
      </c>
    </row>
    <row r="947" spans="1:13" x14ac:dyDescent="0.2">
      <c r="B947" s="4" t="s">
        <v>7335</v>
      </c>
      <c r="E947" s="4" t="s">
        <v>7336</v>
      </c>
      <c r="H947" s="51"/>
      <c r="I947" s="195" t="str">
        <f>IF(ISBLANK(H947),"",VLOOKUP(H947,tegevusalad!$A$7:$B$188,2,FALSE))</f>
        <v/>
      </c>
      <c r="K947" s="428" t="str">
        <f t="shared" si="94"/>
        <v>2261310000</v>
      </c>
      <c r="L947" s="1" t="str">
        <f t="shared" si="95"/>
        <v>Andres Operi jalgpallikool</v>
      </c>
      <c r="M947" s="6" t="str">
        <f t="shared" si="96"/>
        <v>08102</v>
      </c>
    </row>
    <row r="948" spans="1:13" x14ac:dyDescent="0.2">
      <c r="B948" s="4" t="s">
        <v>6281</v>
      </c>
      <c r="E948" s="4" t="s">
        <v>7473</v>
      </c>
      <c r="H948" s="51"/>
      <c r="I948" s="195" t="str">
        <f>IF(ISBLANK(H948),"",VLOOKUP(H948,tegevusalad!$A$7:$B$188,2,FALSE))</f>
        <v/>
      </c>
      <c r="K948" s="428" t="str">
        <f t="shared" si="94"/>
        <v>2261311000</v>
      </c>
      <c r="L948" s="1" t="str">
        <f t="shared" si="95"/>
        <v>MTÜ Reval Sport</v>
      </c>
      <c r="M948" s="6" t="str">
        <f t="shared" si="96"/>
        <v>08102</v>
      </c>
    </row>
    <row r="949" spans="1:13" x14ac:dyDescent="0.2">
      <c r="B949" s="4" t="s">
        <v>7470</v>
      </c>
      <c r="E949" s="4" t="s">
        <v>7474</v>
      </c>
      <c r="H949" s="51"/>
      <c r="I949" s="195" t="str">
        <f>IF(ISBLANK(H949),"",VLOOKUP(H949,tegevusalad!$A$7:$B$188,2,FALSE))</f>
        <v/>
      </c>
      <c r="K949" s="428" t="str">
        <f t="shared" si="94"/>
        <v>2261312000</v>
      </c>
      <c r="L949" s="1" t="str">
        <f t="shared" si="95"/>
        <v>Jäähallid</v>
      </c>
      <c r="M949" s="6" t="str">
        <f t="shared" si="96"/>
        <v>08102</v>
      </c>
    </row>
    <row r="950" spans="1:13" x14ac:dyDescent="0.2">
      <c r="C950" s="4" t="s">
        <v>7471</v>
      </c>
      <c r="F950" s="4" t="s">
        <v>1164</v>
      </c>
      <c r="H950" s="51"/>
      <c r="I950" s="195" t="str">
        <f>IF(ISBLANK(H950),"",VLOOKUP(H950,tegevusalad!$A$7:$B$188,2,FALSE))</f>
        <v/>
      </c>
      <c r="K950" s="428" t="str">
        <f t="shared" ref="K950:K1021" si="97">SUBSTITUTE(A950," ","")&amp;SUBSTITUTE(B950," ","")&amp;SUBSTITUTE(C950," ","")</f>
        <v>2261312010</v>
      </c>
      <c r="L950" s="1" t="str">
        <f t="shared" ref="L950:L1021" si="98">D950&amp;E950&amp;F950&amp;G950</f>
        <v>Jeti jäähall</v>
      </c>
      <c r="M950" s="6" t="str">
        <f t="shared" si="96"/>
        <v>08102</v>
      </c>
    </row>
    <row r="951" spans="1:13" x14ac:dyDescent="0.2">
      <c r="C951" s="4" t="s">
        <v>7472</v>
      </c>
      <c r="F951" s="4" t="s">
        <v>1165</v>
      </c>
      <c r="H951" s="51"/>
      <c r="I951" s="195" t="str">
        <f>IF(ISBLANK(H951),"",VLOOKUP(H951,tegevusalad!$A$7:$B$188,2,FALSE))</f>
        <v/>
      </c>
      <c r="K951" s="428" t="str">
        <f t="shared" si="97"/>
        <v>2261312020</v>
      </c>
      <c r="L951" s="1" t="str">
        <f t="shared" si="98"/>
        <v>Premia jäähall</v>
      </c>
      <c r="M951" s="6" t="str">
        <f t="shared" si="96"/>
        <v>08102</v>
      </c>
    </row>
    <row r="952" spans="1:13" x14ac:dyDescent="0.2">
      <c r="B952" s="4" t="s">
        <v>234</v>
      </c>
      <c r="E952" s="4" t="s">
        <v>235</v>
      </c>
      <c r="H952" s="51"/>
      <c r="I952" s="195" t="str">
        <f>IF(ISBLANK(H952),"",VLOOKUP(H952,tegevusalad!$A$7:$B$188,2,FALSE))</f>
        <v/>
      </c>
      <c r="K952" s="428" t="str">
        <f t="shared" si="97"/>
        <v>2261313000</v>
      </c>
      <c r="L952" s="1" t="str">
        <f t="shared" si="98"/>
        <v>OÜ Tondi Tennisekeskus</v>
      </c>
      <c r="M952" s="6" t="str">
        <f t="shared" si="96"/>
        <v>08102</v>
      </c>
    </row>
    <row r="953" spans="1:13" x14ac:dyDescent="0.2">
      <c r="B953" s="4" t="s">
        <v>7321</v>
      </c>
      <c r="E953" s="4" t="s">
        <v>7322</v>
      </c>
      <c r="H953" s="51"/>
      <c r="I953" s="195" t="str">
        <f>IF(ISBLANK(H953),"",VLOOKUP(H953,tegevusalad!$A$7:$B$188,2,FALSE))</f>
        <v/>
      </c>
      <c r="K953" s="428" t="str">
        <f t="shared" si="97"/>
        <v>2261399000</v>
      </c>
      <c r="L953" s="1" t="str">
        <f t="shared" si="98"/>
        <v>muud</v>
      </c>
      <c r="M953" s="6" t="str">
        <f t="shared" ref="M953:M1023" si="99">IF(ISBLANK(H953),M952,H953)</f>
        <v>08102</v>
      </c>
    </row>
    <row r="954" spans="1:13" x14ac:dyDescent="0.2">
      <c r="H954" s="51"/>
      <c r="I954" s="195" t="str">
        <f>IF(ISBLANK(H954),"",VLOOKUP(H954,tegevusalad!$A$7:$B$188,2,FALSE))</f>
        <v/>
      </c>
      <c r="K954" s="428" t="str">
        <f t="shared" si="97"/>
        <v/>
      </c>
      <c r="L954" s="1" t="str">
        <f t="shared" si="98"/>
        <v/>
      </c>
    </row>
    <row r="955" spans="1:13" x14ac:dyDescent="0.2">
      <c r="A955" s="4" t="s">
        <v>4398</v>
      </c>
      <c r="D955" s="4" t="s">
        <v>4400</v>
      </c>
      <c r="H955" s="51"/>
      <c r="I955" s="195" t="str">
        <f>IF(ISBLANK(H955),"",VLOOKUP(H955,tegevusalad!$A$7:$B$188,2,FALSE))</f>
        <v/>
      </c>
      <c r="K955" s="428" t="str">
        <f t="shared" si="97"/>
        <v>2262200000</v>
      </c>
      <c r="L955" s="1" t="str">
        <f t="shared" si="98"/>
        <v>Spordiprojektid (RE)</v>
      </c>
    </row>
    <row r="956" spans="1:13" x14ac:dyDescent="0.2">
      <c r="B956" s="4" t="s">
        <v>4399</v>
      </c>
      <c r="E956" s="4" t="s">
        <v>4401</v>
      </c>
      <c r="H956" s="51" t="s">
        <v>7536</v>
      </c>
      <c r="I956" s="195" t="str">
        <f>IF(ISBLANK(H956),"",VLOOKUP(H956,tegevusalad!$A$7:$B$188,2,FALSE))</f>
        <v xml:space="preserve">Sporditegevus </v>
      </c>
      <c r="K956" s="428" t="str">
        <f t="shared" si="97"/>
        <v>2262299000</v>
      </c>
      <c r="L956" s="1" t="str">
        <f t="shared" si="98"/>
        <v>Spordiprojektid (RE) - jaotamata</v>
      </c>
      <c r="M956" s="6" t="str">
        <f t="shared" si="99"/>
        <v>08102</v>
      </c>
    </row>
    <row r="957" spans="1:13" x14ac:dyDescent="0.2">
      <c r="H957" s="51"/>
      <c r="I957" s="195" t="str">
        <f>IF(ISBLANK(H957),"",VLOOKUP(H957,tegevusalad!$A$7:$B$188,2,FALSE))</f>
        <v/>
      </c>
      <c r="K957" s="428" t="str">
        <f t="shared" si="97"/>
        <v/>
      </c>
      <c r="L957" s="1" t="str">
        <f t="shared" si="98"/>
        <v/>
      </c>
    </row>
    <row r="958" spans="1:13" x14ac:dyDescent="0.2">
      <c r="A958" s="4" t="s">
        <v>51</v>
      </c>
      <c r="D958" s="4" t="s">
        <v>52</v>
      </c>
      <c r="H958" s="51" t="s">
        <v>7536</v>
      </c>
      <c r="I958" s="195" t="str">
        <f>IF(ISBLANK(H958),"",VLOOKUP(H958,tegevusalad!$A$7:$B$188,2,FALSE))</f>
        <v xml:space="preserve">Sporditegevus </v>
      </c>
      <c r="K958" s="428" t="str">
        <f t="shared" si="97"/>
        <v>2262400000</v>
      </c>
      <c r="L958" s="1" t="str">
        <f t="shared" si="98"/>
        <v>Spordiprojektide toetus</v>
      </c>
      <c r="M958" s="6" t="str">
        <f t="shared" si="99"/>
        <v>08102</v>
      </c>
    </row>
    <row r="959" spans="1:13" x14ac:dyDescent="0.2">
      <c r="B959" s="4" t="s">
        <v>905</v>
      </c>
      <c r="E959" s="4" t="s">
        <v>906</v>
      </c>
      <c r="I959" s="195" t="str">
        <f>IF(ISBLANK(H959),"",VLOOKUP(H959,tegevusalad!$A$7:$B$188,2,FALSE))</f>
        <v/>
      </c>
      <c r="K959" s="428" t="str">
        <f t="shared" si="97"/>
        <v>2262401000</v>
      </c>
      <c r="L959" s="1" t="str">
        <f t="shared" si="98"/>
        <v>LiVal Sport</v>
      </c>
      <c r="M959" s="6" t="str">
        <f t="shared" si="99"/>
        <v>08102</v>
      </c>
    </row>
    <row r="960" spans="1:13" x14ac:dyDescent="0.2">
      <c r="B960" s="4" t="s">
        <v>2071</v>
      </c>
      <c r="E960" s="4" t="s">
        <v>2072</v>
      </c>
      <c r="H960" s="51"/>
      <c r="I960" s="195" t="str">
        <f>IF(ISBLANK(H960),"",VLOOKUP(H960,tegevusalad!$A$7:$B$188,2,FALSE))</f>
        <v/>
      </c>
      <c r="K960" s="428" t="str">
        <f t="shared" si="97"/>
        <v>2262402000</v>
      </c>
      <c r="L960" s="1" t="str">
        <f t="shared" si="98"/>
        <v>rahvusvahelised spordiüritused</v>
      </c>
      <c r="M960" s="6" t="str">
        <f t="shared" si="99"/>
        <v>08102</v>
      </c>
    </row>
    <row r="961" spans="2:13" x14ac:dyDescent="0.2">
      <c r="C961" s="4" t="s">
        <v>2752</v>
      </c>
      <c r="F961" s="4" t="s">
        <v>1163</v>
      </c>
      <c r="H961" s="51"/>
      <c r="I961" s="195" t="str">
        <f>IF(ISBLANK(H961),"",VLOOKUP(H961,tegevusalad!$A$7:$B$188,2,FALSE))</f>
        <v/>
      </c>
      <c r="K961" s="428" t="str">
        <f t="shared" si="97"/>
        <v>2262402010</v>
      </c>
      <c r="L961" s="1" t="str">
        <f t="shared" si="98"/>
        <v>Taekwon-do Liit</v>
      </c>
      <c r="M961" s="6" t="str">
        <f t="shared" si="99"/>
        <v>08102</v>
      </c>
    </row>
    <row r="962" spans="2:13" x14ac:dyDescent="0.2">
      <c r="C962" s="4" t="s">
        <v>6947</v>
      </c>
      <c r="E962" s="4" t="s">
        <v>4514</v>
      </c>
      <c r="H962" s="51"/>
      <c r="I962" s="195" t="str">
        <f>IF(ISBLANK(H962),"",VLOOKUP(H962,tegevusalad!$A$7:$B$188,2,FALSE))</f>
        <v/>
      </c>
      <c r="K962" s="428" t="str">
        <f t="shared" si="97"/>
        <v>2262402990</v>
      </c>
      <c r="L962" s="1" t="str">
        <f t="shared" si="98"/>
        <v>rahvusvahelised spordiüritused - jaotamata</v>
      </c>
      <c r="M962" s="6" t="str">
        <f t="shared" si="99"/>
        <v>08102</v>
      </c>
    </row>
    <row r="963" spans="2:13" x14ac:dyDescent="0.2">
      <c r="B963" s="4" t="s">
        <v>3334</v>
      </c>
      <c r="E963" s="4" t="s">
        <v>4021</v>
      </c>
      <c r="H963" s="51"/>
      <c r="I963" s="195" t="str">
        <f>IF(ISBLANK(H963),"",VLOOKUP(H963,tegevusalad!$A$7:$B$188,2,FALSE))</f>
        <v/>
      </c>
      <c r="K963" s="428" t="str">
        <f t="shared" si="97"/>
        <v>2262403000</v>
      </c>
      <c r="L963" s="1" t="str">
        <f t="shared" si="98"/>
        <v>Spordiklubi "Condor"</v>
      </c>
      <c r="M963" s="6" t="str">
        <f t="shared" si="99"/>
        <v>08102</v>
      </c>
    </row>
    <row r="964" spans="2:13" x14ac:dyDescent="0.2">
      <c r="B964" s="4" t="s">
        <v>4352</v>
      </c>
      <c r="E964" s="4" t="s">
        <v>4932</v>
      </c>
      <c r="H964" s="51"/>
      <c r="I964" s="195" t="str">
        <f>IF(ISBLANK(H964),"",VLOOKUP(H964,tegevusalad!$A$7:$B$188,2,FALSE))</f>
        <v/>
      </c>
      <c r="K964" s="428" t="str">
        <f t="shared" si="97"/>
        <v>2262404000</v>
      </c>
      <c r="L964" s="1" t="str">
        <f t="shared" si="98"/>
        <v>MTÜ Kadrioru Maleklubi</v>
      </c>
      <c r="M964" s="6" t="str">
        <f t="shared" si="99"/>
        <v>08102</v>
      </c>
    </row>
    <row r="965" spans="2:13" x14ac:dyDescent="0.2">
      <c r="B965" s="4" t="s">
        <v>5865</v>
      </c>
      <c r="E965" s="4" t="s">
        <v>5866</v>
      </c>
      <c r="H965" s="51"/>
      <c r="I965" s="195" t="str">
        <f>IF(ISBLANK(H965),"",VLOOKUP(H965,tegevusalad!$A$7:$B$188,2,FALSE))</f>
        <v/>
      </c>
      <c r="K965" s="428" t="str">
        <f t="shared" si="97"/>
        <v>2262405000</v>
      </c>
      <c r="L965" s="1" t="str">
        <f t="shared" si="98"/>
        <v>MTÜ Nõmme Tennis</v>
      </c>
      <c r="M965" s="6" t="str">
        <f t="shared" si="99"/>
        <v>08102</v>
      </c>
    </row>
    <row r="966" spans="2:13" x14ac:dyDescent="0.2">
      <c r="B966" s="4" t="s">
        <v>5867</v>
      </c>
      <c r="E966" s="4" t="s">
        <v>954</v>
      </c>
      <c r="H966" s="51"/>
      <c r="I966" s="195" t="str">
        <f>IF(ISBLANK(H966),"",VLOOKUP(H966,tegevusalad!$A$7:$B$188,2,FALSE))</f>
        <v/>
      </c>
      <c r="K966" s="428" t="str">
        <f t="shared" si="97"/>
        <v>2262406000</v>
      </c>
      <c r="L966" s="1" t="str">
        <f t="shared" si="98"/>
        <v>terviseliikumise programmi üritused</v>
      </c>
      <c r="M966" s="6" t="str">
        <f t="shared" si="99"/>
        <v>08102</v>
      </c>
    </row>
    <row r="967" spans="2:13" x14ac:dyDescent="0.2">
      <c r="C967" s="4" t="s">
        <v>4515</v>
      </c>
      <c r="E967" s="4" t="s">
        <v>1726</v>
      </c>
      <c r="H967" s="51"/>
      <c r="I967" s="195" t="str">
        <f>IF(ISBLANK(H967),"",VLOOKUP(H967,tegevusalad!$A$7:$B$188,2,FALSE))</f>
        <v/>
      </c>
      <c r="K967" s="428" t="str">
        <f t="shared" si="97"/>
        <v>2262406010</v>
      </c>
      <c r="L967" s="1" t="str">
        <f t="shared" si="98"/>
        <v>Tallinna Maraton</v>
      </c>
      <c r="M967" s="6" t="str">
        <f t="shared" si="99"/>
        <v>08102</v>
      </c>
    </row>
    <row r="968" spans="2:13" x14ac:dyDescent="0.2">
      <c r="C968" s="4" t="s">
        <v>6716</v>
      </c>
      <c r="E968" s="4" t="s">
        <v>6717</v>
      </c>
      <c r="H968" s="51"/>
      <c r="I968" s="195" t="str">
        <f>IF(ISBLANK(H968),"",VLOOKUP(H968,tegevusalad!$A$7:$B$188,2,FALSE))</f>
        <v/>
      </c>
      <c r="K968" s="428" t="str">
        <f t="shared" si="97"/>
        <v>2262406990</v>
      </c>
      <c r="L968" s="1" t="str">
        <f t="shared" si="98"/>
        <v>terviseliikumise programmi üritused - jaotamata</v>
      </c>
      <c r="M968" s="6" t="str">
        <f t="shared" si="99"/>
        <v>08102</v>
      </c>
    </row>
    <row r="969" spans="2:13" x14ac:dyDescent="0.2">
      <c r="B969" s="4" t="s">
        <v>7049</v>
      </c>
      <c r="E969" s="4" t="s">
        <v>1588</v>
      </c>
      <c r="H969" s="51"/>
      <c r="I969" s="195" t="str">
        <f>IF(ISBLANK(H969),"",VLOOKUP(H969,tegevusalad!$A$7:$B$188,2,FALSE))</f>
        <v/>
      </c>
      <c r="K969" s="428" t="str">
        <f t="shared" si="97"/>
        <v>2262407000</v>
      </c>
      <c r="L969" s="1" t="str">
        <f t="shared" si="98"/>
        <v>parimate sportlaste ja võistkonna preemia</v>
      </c>
      <c r="M969" s="6" t="str">
        <f t="shared" si="99"/>
        <v>08102</v>
      </c>
    </row>
    <row r="970" spans="2:13" x14ac:dyDescent="0.2">
      <c r="B970" s="4" t="s">
        <v>984</v>
      </c>
      <c r="E970" s="4" t="s">
        <v>7313</v>
      </c>
      <c r="H970" s="51"/>
      <c r="I970" s="195" t="str">
        <f>IF(ISBLANK(H970),"",VLOOKUP(H970,tegevusalad!$A$7:$B$188,2,FALSE))</f>
        <v/>
      </c>
      <c r="K970" s="428" t="str">
        <f t="shared" si="97"/>
        <v>2262410000</v>
      </c>
      <c r="L970" s="1" t="str">
        <f t="shared" si="98"/>
        <v>Tallinna meistrivõistlused</v>
      </c>
      <c r="M970" s="6" t="str">
        <f t="shared" si="99"/>
        <v>08102</v>
      </c>
    </row>
    <row r="971" spans="2:13" x14ac:dyDescent="0.2">
      <c r="B971" s="4" t="s">
        <v>5616</v>
      </c>
      <c r="E971" s="4" t="s">
        <v>863</v>
      </c>
      <c r="H971" s="51"/>
      <c r="I971" s="195" t="str">
        <f>IF(ISBLANK(H971),"",VLOOKUP(H971,tegevusalad!$A$7:$B$188,2,FALSE))</f>
        <v/>
      </c>
      <c r="K971" s="428" t="str">
        <f t="shared" si="97"/>
        <v>2262411000</v>
      </c>
      <c r="L971" s="1" t="str">
        <f t="shared" si="98"/>
        <v>toetus Tallinna esindusvõistkondadele</v>
      </c>
      <c r="M971" s="6" t="str">
        <f t="shared" si="99"/>
        <v>08102</v>
      </c>
    </row>
    <row r="972" spans="2:13" x14ac:dyDescent="0.2">
      <c r="B972" s="4" t="s">
        <v>6464</v>
      </c>
      <c r="E972" s="4" t="s">
        <v>702</v>
      </c>
      <c r="H972" s="51"/>
      <c r="I972" s="195" t="str">
        <f>IF(ISBLANK(H972),"",VLOOKUP(H972,tegevusalad!$A$7:$B$188,2,FALSE))</f>
        <v/>
      </c>
      <c r="K972" s="428" t="str">
        <f t="shared" si="97"/>
        <v>2262412000</v>
      </c>
      <c r="L972" s="1" t="str">
        <f t="shared" si="98"/>
        <v>Eesti Maadlusliit</v>
      </c>
      <c r="M972" s="6" t="str">
        <f t="shared" si="99"/>
        <v>08102</v>
      </c>
    </row>
    <row r="973" spans="2:13" x14ac:dyDescent="0.2">
      <c r="B973" s="4" t="s">
        <v>1022</v>
      </c>
      <c r="E973" s="4" t="s">
        <v>70</v>
      </c>
      <c r="H973" s="51"/>
      <c r="I973" s="195" t="str">
        <f>IF(ISBLANK(H973),"",VLOOKUP(H973,tegevusalad!$A$7:$B$188,2,FALSE))</f>
        <v/>
      </c>
      <c r="K973" s="428" t="str">
        <f t="shared" si="97"/>
        <v>2262413000</v>
      </c>
      <c r="L973" s="1" t="str">
        <f t="shared" si="98"/>
        <v>Eesti Ratsaspordi Liit</v>
      </c>
      <c r="M973" s="6" t="str">
        <f t="shared" si="99"/>
        <v>08102</v>
      </c>
    </row>
    <row r="974" spans="2:13" x14ac:dyDescent="0.2">
      <c r="B974" s="4" t="s">
        <v>4061</v>
      </c>
      <c r="E974" s="4" t="s">
        <v>5419</v>
      </c>
      <c r="H974" s="51"/>
      <c r="I974" s="195" t="str">
        <f>IF(ISBLANK(H974),"",VLOOKUP(H974,tegevusalad!$A$7:$B$188,2,FALSE))</f>
        <v/>
      </c>
      <c r="K974" s="428" t="str">
        <f t="shared" si="97"/>
        <v>2262414000</v>
      </c>
      <c r="L974" s="1" t="str">
        <f t="shared" si="98"/>
        <v>MTÜ Eesti Jäähoki  Liit</v>
      </c>
      <c r="M974" s="6" t="str">
        <f t="shared" si="99"/>
        <v>08102</v>
      </c>
    </row>
    <row r="975" spans="2:13" x14ac:dyDescent="0.2">
      <c r="B975" s="4" t="s">
        <v>5418</v>
      </c>
      <c r="E975" s="4" t="s">
        <v>1957</v>
      </c>
      <c r="H975" s="51"/>
      <c r="I975" s="195" t="str">
        <f>IF(ISBLANK(H975),"",VLOOKUP(H975,tegevusalad!$A$7:$B$188,2,FALSE))</f>
        <v/>
      </c>
      <c r="K975" s="428" t="str">
        <f t="shared" si="97"/>
        <v>2262415000</v>
      </c>
      <c r="L975" s="1" t="str">
        <f t="shared" si="98"/>
        <v>Tallinna linna korvpalli esindusvõistkond</v>
      </c>
      <c r="M975" s="6" t="str">
        <f t="shared" si="99"/>
        <v>08102</v>
      </c>
    </row>
    <row r="976" spans="2:13" x14ac:dyDescent="0.2">
      <c r="B976" s="4" t="s">
        <v>6763</v>
      </c>
      <c r="E976" s="4" t="s">
        <v>6764</v>
      </c>
      <c r="H976" s="51"/>
      <c r="I976" s="195" t="str">
        <f>IF(ISBLANK(H976),"",VLOOKUP(H976,tegevusalad!$A$7:$B$188,2,FALSE))</f>
        <v/>
      </c>
      <c r="K976" s="428" t="str">
        <f t="shared" si="97"/>
        <v>2262416000</v>
      </c>
      <c r="L976" s="1" t="str">
        <f t="shared" si="98"/>
        <v>osalemine rahvusvahelistel võistlustel</v>
      </c>
      <c r="M976" s="6" t="str">
        <f t="shared" si="99"/>
        <v>08102</v>
      </c>
    </row>
    <row r="977" spans="2:13" x14ac:dyDescent="0.2">
      <c r="B977" s="4" t="s">
        <v>3589</v>
      </c>
      <c r="E977" s="4" t="s">
        <v>3590</v>
      </c>
      <c r="H977" s="51"/>
      <c r="I977" s="195" t="str">
        <f>IF(ISBLANK(H977),"",VLOOKUP(H977,tegevusalad!$A$7:$B$188,2,FALSE))</f>
        <v/>
      </c>
      <c r="K977" s="428" t="str">
        <f t="shared" si="97"/>
        <v>2262417000</v>
      </c>
      <c r="L977" s="1" t="str">
        <f t="shared" si="98"/>
        <v>Tallinna Kalev</v>
      </c>
      <c r="M977" s="6" t="str">
        <f t="shared" si="99"/>
        <v>08102</v>
      </c>
    </row>
    <row r="978" spans="2:13" x14ac:dyDescent="0.2">
      <c r="B978" s="4" t="s">
        <v>3591</v>
      </c>
      <c r="E978" s="4" t="s">
        <v>3592</v>
      </c>
      <c r="H978" s="51"/>
      <c r="I978" s="195" t="str">
        <f>IF(ISBLANK(H978),"",VLOOKUP(H978,tegevusalad!$A$7:$B$188,2,FALSE))</f>
        <v/>
      </c>
      <c r="K978" s="428" t="str">
        <f t="shared" si="97"/>
        <v>2262418000</v>
      </c>
      <c r="L978" s="1" t="str">
        <f t="shared" si="98"/>
        <v>MTÜ Nõmme Suusaklubi</v>
      </c>
      <c r="M978" s="6" t="str">
        <f t="shared" si="99"/>
        <v>08102</v>
      </c>
    </row>
    <row r="979" spans="2:13" x14ac:dyDescent="0.2">
      <c r="B979" s="4" t="s">
        <v>4173</v>
      </c>
      <c r="E979" s="4" t="s">
        <v>4174</v>
      </c>
      <c r="H979" s="51"/>
      <c r="I979" s="195" t="str">
        <f>IF(ISBLANK(H979),"",VLOOKUP(H979,tegevusalad!$A$7:$B$188,2,FALSE))</f>
        <v/>
      </c>
      <c r="K979" s="428" t="str">
        <f t="shared" si="97"/>
        <v>2262419000</v>
      </c>
      <c r="L979" s="1" t="str">
        <f t="shared" si="98"/>
        <v>MTÜ Elite Sport</v>
      </c>
      <c r="M979" s="6" t="str">
        <f t="shared" si="99"/>
        <v>08102</v>
      </c>
    </row>
    <row r="980" spans="2:13" x14ac:dyDescent="0.2">
      <c r="B980" s="4" t="s">
        <v>2628</v>
      </c>
      <c r="E980" s="4" t="s">
        <v>6776</v>
      </c>
      <c r="H980" s="51"/>
      <c r="I980" s="195" t="str">
        <f>IF(ISBLANK(H980),"",VLOOKUP(H980,tegevusalad!$A$7:$B$188,2,FALSE))</f>
        <v/>
      </c>
      <c r="K980" s="428" t="str">
        <f t="shared" si="97"/>
        <v>2262420000</v>
      </c>
      <c r="L980" s="1" t="str">
        <f t="shared" si="98"/>
        <v>MTÜ Tallinna Treenerite Liit</v>
      </c>
      <c r="M980" s="6" t="str">
        <f t="shared" si="99"/>
        <v>08102</v>
      </c>
    </row>
    <row r="981" spans="2:13" x14ac:dyDescent="0.2">
      <c r="B981" s="4" t="s">
        <v>2808</v>
      </c>
      <c r="E981" s="4" t="s">
        <v>6266</v>
      </c>
      <c r="H981" s="51"/>
      <c r="I981" s="195" t="str">
        <f>IF(ISBLANK(H981),"",VLOOKUP(H981,tegevusalad!$A$7:$B$188,2,FALSE))</f>
        <v/>
      </c>
      <c r="K981" s="428" t="str">
        <f t="shared" si="97"/>
        <v>2262421000</v>
      </c>
      <c r="L981" s="1" t="str">
        <f t="shared" si="98"/>
        <v>MTÜ Spordiürituste Korraldamine Klubi</v>
      </c>
      <c r="M981" s="6" t="str">
        <f t="shared" si="99"/>
        <v>08102</v>
      </c>
    </row>
    <row r="982" spans="2:13" x14ac:dyDescent="0.2">
      <c r="B982" s="4" t="s">
        <v>2809</v>
      </c>
      <c r="E982" s="4" t="s">
        <v>6267</v>
      </c>
      <c r="H982" s="51"/>
      <c r="I982" s="195" t="str">
        <f>IF(ISBLANK(H982),"",VLOOKUP(H982,tegevusalad!$A$7:$B$188,2,FALSE))</f>
        <v/>
      </c>
      <c r="K982" s="428" t="str">
        <f t="shared" si="97"/>
        <v>2262422000</v>
      </c>
      <c r="L982" s="1" t="str">
        <f t="shared" si="98"/>
        <v>MTÜ ESTO MAXIBASKET</v>
      </c>
      <c r="M982" s="6" t="str">
        <f t="shared" si="99"/>
        <v>08102</v>
      </c>
    </row>
    <row r="983" spans="2:13" x14ac:dyDescent="0.2">
      <c r="B983" s="4" t="s">
        <v>4396</v>
      </c>
      <c r="E983" s="4" t="s">
        <v>1437</v>
      </c>
      <c r="H983" s="51"/>
      <c r="I983" s="195" t="str">
        <f>IF(ISBLANK(H983),"",VLOOKUP(H983,tegevusalad!$A$7:$B$188,2,FALSE))</f>
        <v/>
      </c>
      <c r="K983" s="428" t="str">
        <f t="shared" si="97"/>
        <v>2262424000</v>
      </c>
      <c r="L983" s="1" t="str">
        <f t="shared" si="98"/>
        <v>Eesti Koolispordi Liit</v>
      </c>
      <c r="M983" s="6" t="str">
        <f t="shared" si="99"/>
        <v>08102</v>
      </c>
    </row>
    <row r="984" spans="2:13" x14ac:dyDescent="0.2">
      <c r="B984" s="4" t="s">
        <v>4397</v>
      </c>
      <c r="E984" s="4" t="s">
        <v>2665</v>
      </c>
      <c r="H984" s="51"/>
      <c r="I984" s="195" t="str">
        <f>IF(ISBLANK(H984),"",VLOOKUP(H984,tegevusalad!$A$7:$B$188,2,FALSE))</f>
        <v/>
      </c>
      <c r="K984" s="428" t="str">
        <f t="shared" si="97"/>
        <v>2262425000</v>
      </c>
      <c r="L984" s="1" t="str">
        <f t="shared" si="98"/>
        <v>Spordiklubi "Fortuna"</v>
      </c>
      <c r="M984" s="6" t="str">
        <f t="shared" si="99"/>
        <v>08102</v>
      </c>
    </row>
    <row r="985" spans="2:13" x14ac:dyDescent="0.2">
      <c r="B985" s="4" t="s">
        <v>4625</v>
      </c>
      <c r="E985" s="4" t="s">
        <v>4626</v>
      </c>
      <c r="H985" s="51"/>
      <c r="I985" s="195" t="str">
        <f>IF(ISBLANK(H985),"",VLOOKUP(H985,tegevusalad!$A$7:$B$188,2,FALSE))</f>
        <v/>
      </c>
      <c r="K985" s="428" t="str">
        <f t="shared" si="97"/>
        <v>2262427000</v>
      </c>
      <c r="L985" s="1" t="str">
        <f t="shared" si="98"/>
        <v>Eesti Uisuliit</v>
      </c>
      <c r="M985" s="6" t="str">
        <f t="shared" si="99"/>
        <v>08102</v>
      </c>
    </row>
    <row r="986" spans="2:13" x14ac:dyDescent="0.2">
      <c r="B986" s="4" t="s">
        <v>5443</v>
      </c>
      <c r="E986" s="4" t="s">
        <v>677</v>
      </c>
      <c r="H986" s="51"/>
      <c r="I986" s="195" t="str">
        <f>IF(ISBLANK(H986),"",VLOOKUP(H986,tegevusalad!$A$7:$B$188,2,FALSE))</f>
        <v/>
      </c>
      <c r="K986" s="428" t="str">
        <f t="shared" si="97"/>
        <v>2262428000</v>
      </c>
      <c r="L986" s="1" t="str">
        <f t="shared" si="98"/>
        <v>Tallinna Spordiveteranide Koonids</v>
      </c>
      <c r="M986" s="6" t="str">
        <f t="shared" si="99"/>
        <v>08102</v>
      </c>
    </row>
    <row r="987" spans="2:13" x14ac:dyDescent="0.2">
      <c r="B987" s="4" t="s">
        <v>6072</v>
      </c>
      <c r="E987" s="4" t="s">
        <v>6073</v>
      </c>
      <c r="H987" s="51"/>
      <c r="I987" s="195" t="str">
        <f>IF(ISBLANK(H987),"",VLOOKUP(H987,tegevusalad!$A$7:$B$188,2,FALSE))</f>
        <v/>
      </c>
      <c r="K987" s="428" t="str">
        <f t="shared" si="97"/>
        <v>2262429000</v>
      </c>
      <c r="L987" s="1" t="str">
        <f t="shared" si="98"/>
        <v>MTÜ Audentese Võrkpalliklubi (Tallinna Selver)</v>
      </c>
      <c r="M987" s="6" t="str">
        <f t="shared" si="99"/>
        <v>08102</v>
      </c>
    </row>
    <row r="988" spans="2:13" x14ac:dyDescent="0.2">
      <c r="B988" s="4" t="s">
        <v>9272</v>
      </c>
      <c r="E988" s="4" t="s">
        <v>9273</v>
      </c>
      <c r="H988" s="51"/>
      <c r="K988" s="428" t="str">
        <f t="shared" si="97"/>
        <v>2262430000</v>
      </c>
      <c r="L988" s="1" t="str">
        <f t="shared" si="98"/>
        <v>Eesti Korvpalliliit</v>
      </c>
      <c r="M988" s="6" t="str">
        <f t="shared" si="99"/>
        <v>08102</v>
      </c>
    </row>
    <row r="989" spans="2:13" x14ac:dyDescent="0.2">
      <c r="B989" s="4" t="s">
        <v>10125</v>
      </c>
      <c r="E989" s="4" t="s">
        <v>9428</v>
      </c>
      <c r="H989" s="51"/>
      <c r="K989" s="428" t="str">
        <f t="shared" si="97"/>
        <v>2262431000</v>
      </c>
      <c r="L989" s="1" t="str">
        <f t="shared" si="98"/>
        <v>Võistlusspordi toetus</v>
      </c>
      <c r="M989" s="6" t="str">
        <f t="shared" si="99"/>
        <v>08102</v>
      </c>
    </row>
    <row r="990" spans="2:13" x14ac:dyDescent="0.2">
      <c r="B990" s="4" t="s">
        <v>10124</v>
      </c>
      <c r="E990" s="4" t="s">
        <v>10126</v>
      </c>
      <c r="H990" s="51"/>
      <c r="K990" s="428" t="str">
        <f t="shared" si="97"/>
        <v>2262432000</v>
      </c>
      <c r="L990" s="1" t="str">
        <f t="shared" si="98"/>
        <v>Tallinna Noorsportlane</v>
      </c>
      <c r="M990" s="6" t="str">
        <f t="shared" si="99"/>
        <v>08102</v>
      </c>
    </row>
    <row r="991" spans="2:13" x14ac:dyDescent="0.2">
      <c r="B991" s="4" t="s">
        <v>11663</v>
      </c>
      <c r="E991" s="4" t="s">
        <v>11664</v>
      </c>
      <c r="H991" s="51"/>
      <c r="K991" s="428" t="str">
        <f t="shared" si="97"/>
        <v>2262433000</v>
      </c>
      <c r="L991" s="1" t="str">
        <f t="shared" si="98"/>
        <v>Tallinna Spordiaasta lõpetamine</v>
      </c>
      <c r="M991" s="6" t="str">
        <f t="shared" si="99"/>
        <v>08102</v>
      </c>
    </row>
    <row r="992" spans="2:13" x14ac:dyDescent="0.2">
      <c r="B992" s="4" t="s">
        <v>11692</v>
      </c>
      <c r="E992" s="4" t="s">
        <v>11694</v>
      </c>
      <c r="H992" s="51"/>
      <c r="K992" s="428" t="str">
        <f t="shared" si="97"/>
        <v>2262434000</v>
      </c>
      <c r="L992" s="1" t="str">
        <f t="shared" si="98"/>
        <v>talispordi toetamine</v>
      </c>
      <c r="M992" s="6" t="str">
        <f t="shared" si="99"/>
        <v>08102</v>
      </c>
    </row>
    <row r="993" spans="1:13" x14ac:dyDescent="0.2">
      <c r="B993" s="4" t="s">
        <v>11693</v>
      </c>
      <c r="E993" s="4" t="s">
        <v>11695</v>
      </c>
      <c r="H993" s="51"/>
      <c r="K993" s="428" t="str">
        <f t="shared" si="97"/>
        <v>2262435000</v>
      </c>
      <c r="L993" s="1" t="str">
        <f t="shared" si="98"/>
        <v>saavutusspordi toetamine</v>
      </c>
      <c r="M993" s="6" t="str">
        <f t="shared" si="99"/>
        <v>08102</v>
      </c>
    </row>
    <row r="994" spans="1:13" x14ac:dyDescent="0.2">
      <c r="B994" s="4" t="s">
        <v>11885</v>
      </c>
      <c r="E994" s="4" t="s">
        <v>11886</v>
      </c>
      <c r="H994" s="51"/>
      <c r="K994" s="428" t="str">
        <f t="shared" si="97"/>
        <v>2262436000</v>
      </c>
      <c r="L994" s="1" t="str">
        <f t="shared" si="98"/>
        <v>SPORDIKLUBI SINIMÄE</v>
      </c>
      <c r="M994" s="6" t="str">
        <f t="shared" si="99"/>
        <v>08102</v>
      </c>
    </row>
    <row r="995" spans="1:13" x14ac:dyDescent="0.2">
      <c r="H995" s="51"/>
      <c r="K995" s="428"/>
      <c r="L995" s="1"/>
    </row>
    <row r="996" spans="1:13" x14ac:dyDescent="0.2">
      <c r="B996" s="4" t="s">
        <v>71</v>
      </c>
      <c r="E996" s="4" t="s">
        <v>72</v>
      </c>
      <c r="H996" s="51"/>
      <c r="I996" s="195" t="str">
        <f>IF(ISBLANK(H996),"",VLOOKUP(H996,tegevusalad!$A$7:$B$188,2,FALSE))</f>
        <v/>
      </c>
      <c r="K996" s="428" t="str">
        <f t="shared" si="97"/>
        <v>2262499000</v>
      </c>
      <c r="L996" s="1" t="str">
        <f t="shared" si="98"/>
        <v>muude spordiprojektide toetused</v>
      </c>
      <c r="M996" s="6" t="str">
        <f>IF(ISBLANK(H996),M987,H996)</f>
        <v>08102</v>
      </c>
    </row>
    <row r="997" spans="1:13" x14ac:dyDescent="0.2">
      <c r="H997" s="51"/>
      <c r="I997" s="195" t="str">
        <f>IF(ISBLANK(H997),"",VLOOKUP(H997,tegevusalad!$A$7:$B$188,2,FALSE))</f>
        <v/>
      </c>
      <c r="K997" s="428" t="str">
        <f t="shared" si="97"/>
        <v/>
      </c>
      <c r="L997" s="1" t="str">
        <f t="shared" si="98"/>
        <v/>
      </c>
    </row>
    <row r="998" spans="1:13" x14ac:dyDescent="0.2">
      <c r="A998" s="4" t="s">
        <v>302</v>
      </c>
      <c r="D998" s="4" t="s">
        <v>890</v>
      </c>
      <c r="H998" s="51" t="s">
        <v>7536</v>
      </c>
      <c r="I998" s="195" t="str">
        <f>IF(ISBLANK(H998),"",VLOOKUP(H998,tegevusalad!$A$7:$B$188,2,FALSE))</f>
        <v xml:space="preserve">Sporditegevus </v>
      </c>
      <c r="K998" s="428" t="str">
        <f t="shared" si="97"/>
        <v>2262500000</v>
      </c>
      <c r="L998" s="1" t="str">
        <f t="shared" si="98"/>
        <v>Piirkondlikud spordiüritused</v>
      </c>
      <c r="M998" s="6" t="str">
        <f t="shared" si="99"/>
        <v>08102</v>
      </c>
    </row>
    <row r="999" spans="1:13" x14ac:dyDescent="0.2">
      <c r="B999" s="4" t="s">
        <v>6682</v>
      </c>
      <c r="E999" s="4" t="s">
        <v>340</v>
      </c>
      <c r="I999" s="195" t="str">
        <f>IF(ISBLANK(H999),"",VLOOKUP(H999,tegevusalad!$A$7:$B$188,2,FALSE))</f>
        <v/>
      </c>
      <c r="K999" s="428" t="str">
        <f t="shared" si="97"/>
        <v>2262520000</v>
      </c>
      <c r="L999" s="1" t="str">
        <f t="shared" si="98"/>
        <v>piirkondlikud spordiüritused (Haabersti linnaosa)</v>
      </c>
      <c r="M999" s="6" t="str">
        <f t="shared" si="99"/>
        <v>08102</v>
      </c>
    </row>
    <row r="1000" spans="1:13" x14ac:dyDescent="0.2">
      <c r="C1000" s="4" t="s">
        <v>7675</v>
      </c>
      <c r="F1000" s="4" t="s">
        <v>7676</v>
      </c>
      <c r="I1000" s="195" t="str">
        <f>IF(ISBLANK(H1000),"",VLOOKUP(H1000,tegevusalad!$A$7:$B$188,2,FALSE))</f>
        <v/>
      </c>
      <c r="K1000" s="428" t="str">
        <f t="shared" si="97"/>
        <v>2262520990</v>
      </c>
      <c r="L1000" s="1" t="str">
        <f t="shared" si="98"/>
        <v>piirkondlikud spordiüritused - jaotamata (Haabersti linnaosa)</v>
      </c>
      <c r="M1000" s="6" t="str">
        <f t="shared" si="99"/>
        <v>08102</v>
      </c>
    </row>
    <row r="1001" spans="1:13" x14ac:dyDescent="0.2">
      <c r="B1001" s="4" t="s">
        <v>2213</v>
      </c>
      <c r="E1001" s="4" t="s">
        <v>2214</v>
      </c>
      <c r="H1001" s="51"/>
      <c r="I1001" s="195" t="str">
        <f>IF(ISBLANK(H1001),"",VLOOKUP(H1001,tegevusalad!$A$7:$B$188,2,FALSE))</f>
        <v/>
      </c>
      <c r="K1001" s="428" t="str">
        <f t="shared" si="97"/>
        <v>2262530000</v>
      </c>
      <c r="L1001" s="1" t="str">
        <f t="shared" si="98"/>
        <v>piirkondlikud spordiüritused (Kesklinn)</v>
      </c>
      <c r="M1001" s="6" t="str">
        <f t="shared" si="99"/>
        <v>08102</v>
      </c>
    </row>
    <row r="1002" spans="1:13" x14ac:dyDescent="0.2">
      <c r="C1002" s="4" t="s">
        <v>7682</v>
      </c>
      <c r="F1002" s="4" t="s">
        <v>7677</v>
      </c>
      <c r="H1002" s="51"/>
      <c r="I1002" s="195" t="str">
        <f>IF(ISBLANK(H1002),"",VLOOKUP(H1002,tegevusalad!$A$7:$B$188,2,FALSE))</f>
        <v/>
      </c>
      <c r="K1002" s="428" t="str">
        <f t="shared" si="97"/>
        <v>2262530990</v>
      </c>
      <c r="L1002" s="1" t="str">
        <f t="shared" si="98"/>
        <v>piirkondlikud spordiüritused - jaotamata (Kesklinn)</v>
      </c>
      <c r="M1002" s="6" t="str">
        <f t="shared" si="99"/>
        <v>08102</v>
      </c>
    </row>
    <row r="1003" spans="1:13" x14ac:dyDescent="0.2">
      <c r="B1003" s="4" t="s">
        <v>2215</v>
      </c>
      <c r="E1003" s="4" t="s">
        <v>2669</v>
      </c>
      <c r="H1003" s="51"/>
      <c r="I1003" s="195" t="str">
        <f>IF(ISBLANK(H1003),"",VLOOKUP(H1003,tegevusalad!$A$7:$B$188,2,FALSE))</f>
        <v/>
      </c>
      <c r="K1003" s="428" t="str">
        <f t="shared" si="97"/>
        <v>2262540000</v>
      </c>
      <c r="L1003" s="1" t="str">
        <f t="shared" si="98"/>
        <v>piirkondlikud spordiüritused (Kristiine linnaosa)</v>
      </c>
      <c r="M1003" s="6" t="str">
        <f t="shared" si="99"/>
        <v>08102</v>
      </c>
    </row>
    <row r="1004" spans="1:13" x14ac:dyDescent="0.2">
      <c r="C1004" s="4" t="s">
        <v>7683</v>
      </c>
      <c r="F1004" s="4" t="s">
        <v>7678</v>
      </c>
      <c r="H1004" s="51"/>
      <c r="I1004" s="195" t="str">
        <f>IF(ISBLANK(H1004),"",VLOOKUP(H1004,tegevusalad!$A$7:$B$188,2,FALSE))</f>
        <v/>
      </c>
      <c r="K1004" s="428" t="str">
        <f t="shared" si="97"/>
        <v>2262540990</v>
      </c>
      <c r="L1004" s="1" t="str">
        <f t="shared" si="98"/>
        <v>piirkondlikud spordiüritused - jaotamata (Kristiine linnaosa)</v>
      </c>
      <c r="M1004" s="6" t="str">
        <f t="shared" si="99"/>
        <v>08102</v>
      </c>
    </row>
    <row r="1005" spans="1:13" x14ac:dyDescent="0.2">
      <c r="B1005" s="4" t="s">
        <v>3363</v>
      </c>
      <c r="E1005" s="4" t="s">
        <v>6674</v>
      </c>
      <c r="H1005" s="51"/>
      <c r="I1005" s="195" t="str">
        <f>IF(ISBLANK(H1005),"",VLOOKUP(H1005,tegevusalad!$A$7:$B$188,2,FALSE))</f>
        <v/>
      </c>
      <c r="K1005" s="428" t="str">
        <f t="shared" si="97"/>
        <v>2262550000</v>
      </c>
      <c r="L1005" s="1" t="str">
        <f t="shared" si="98"/>
        <v>piirkondlikud spordiüritused (Lasnamäe linnaosa)</v>
      </c>
      <c r="M1005" s="6" t="str">
        <f t="shared" si="99"/>
        <v>08102</v>
      </c>
    </row>
    <row r="1006" spans="1:13" x14ac:dyDescent="0.2">
      <c r="C1006" s="4" t="s">
        <v>7684</v>
      </c>
      <c r="F1006" s="4" t="s">
        <v>7679</v>
      </c>
      <c r="H1006" s="51"/>
      <c r="I1006" s="195" t="str">
        <f>IF(ISBLANK(H1006),"",VLOOKUP(H1006,tegevusalad!$A$7:$B$188,2,FALSE))</f>
        <v/>
      </c>
      <c r="K1006" s="428" t="str">
        <f t="shared" si="97"/>
        <v>2262550990</v>
      </c>
      <c r="L1006" s="1" t="str">
        <f t="shared" si="98"/>
        <v>piirkondlikud spordiüritused - jaotamata  (Lasnamäe linnaosa)</v>
      </c>
      <c r="M1006" s="6" t="str">
        <f t="shared" si="99"/>
        <v>08102</v>
      </c>
    </row>
    <row r="1007" spans="1:13" x14ac:dyDescent="0.2">
      <c r="B1007" s="4" t="s">
        <v>6675</v>
      </c>
      <c r="E1007" s="4" t="s">
        <v>2864</v>
      </c>
      <c r="H1007" s="51"/>
      <c r="I1007" s="195" t="str">
        <f>IF(ISBLANK(H1007),"",VLOOKUP(H1007,tegevusalad!$A$7:$B$188,2,FALSE))</f>
        <v/>
      </c>
      <c r="K1007" s="428" t="str">
        <f t="shared" si="97"/>
        <v>2262560000</v>
      </c>
      <c r="L1007" s="1" t="str">
        <f t="shared" si="98"/>
        <v>piirkondlikud spordiüritused (Mustamäe linnaosa)</v>
      </c>
      <c r="M1007" s="6" t="str">
        <f t="shared" si="99"/>
        <v>08102</v>
      </c>
    </row>
    <row r="1008" spans="1:13" x14ac:dyDescent="0.2">
      <c r="C1008" s="4" t="s">
        <v>7685</v>
      </c>
      <c r="F1008" s="4" t="s">
        <v>5349</v>
      </c>
      <c r="H1008" s="51"/>
      <c r="I1008" s="195" t="str">
        <f>IF(ISBLANK(H1008),"",VLOOKUP(H1008,tegevusalad!$A$7:$B$188,2,FALSE))</f>
        <v/>
      </c>
      <c r="K1008" s="428" t="str">
        <f t="shared" si="97"/>
        <v>2262560990</v>
      </c>
      <c r="L1008" s="1" t="str">
        <f t="shared" si="98"/>
        <v>piirkondlikud spordiüritused - jaotamata (Põhja-Tallinn)</v>
      </c>
      <c r="M1008" s="6" t="str">
        <f t="shared" si="99"/>
        <v>08102</v>
      </c>
    </row>
    <row r="1009" spans="1:13" x14ac:dyDescent="0.2">
      <c r="B1009" s="4" t="s">
        <v>2865</v>
      </c>
      <c r="E1009" s="4" t="s">
        <v>6033</v>
      </c>
      <c r="H1009" s="51"/>
      <c r="I1009" s="195" t="str">
        <f>IF(ISBLANK(H1009),"",VLOOKUP(H1009,tegevusalad!$A$7:$B$188,2,FALSE))</f>
        <v/>
      </c>
      <c r="K1009" s="428" t="str">
        <f t="shared" si="97"/>
        <v>2262570000</v>
      </c>
      <c r="L1009" s="1" t="str">
        <f t="shared" si="98"/>
        <v>piirkondlikud spordiüritused (Nõmme linnaosa)</v>
      </c>
      <c r="M1009" s="6" t="str">
        <f t="shared" si="99"/>
        <v>08102</v>
      </c>
    </row>
    <row r="1010" spans="1:13" x14ac:dyDescent="0.2">
      <c r="C1010" s="4" t="s">
        <v>7686</v>
      </c>
      <c r="F1010" s="4" t="s">
        <v>7680</v>
      </c>
      <c r="H1010" s="51"/>
      <c r="I1010" s="195" t="str">
        <f>IF(ISBLANK(H1010),"",VLOOKUP(H1010,tegevusalad!$A$7:$B$188,2,FALSE))</f>
        <v/>
      </c>
      <c r="K1010" s="428" t="str">
        <f t="shared" si="97"/>
        <v>2262570990</v>
      </c>
      <c r="L1010" s="1" t="str">
        <f t="shared" si="98"/>
        <v>piirkondlikud spordiüritused - jaotamata  (Nõmme linnaosa)</v>
      </c>
      <c r="M1010" s="6" t="str">
        <f t="shared" si="99"/>
        <v>08102</v>
      </c>
    </row>
    <row r="1011" spans="1:13" x14ac:dyDescent="0.2">
      <c r="B1011" s="4" t="s">
        <v>6918</v>
      </c>
      <c r="E1011" s="4" t="s">
        <v>5883</v>
      </c>
      <c r="H1011" s="51"/>
      <c r="I1011" s="195" t="str">
        <f>IF(ISBLANK(H1011),"",VLOOKUP(H1011,tegevusalad!$A$7:$B$188,2,FALSE))</f>
        <v/>
      </c>
      <c r="K1011" s="428" t="str">
        <f t="shared" si="97"/>
        <v>2262580000</v>
      </c>
      <c r="L1011" s="1" t="str">
        <f t="shared" si="98"/>
        <v>piirkondlikud spordiüritused (Pirita linnaosa)</v>
      </c>
      <c r="M1011" s="6" t="str">
        <f t="shared" si="99"/>
        <v>08102</v>
      </c>
    </row>
    <row r="1012" spans="1:13" x14ac:dyDescent="0.2">
      <c r="C1012" s="4" t="s">
        <v>7687</v>
      </c>
      <c r="F1012" s="4" t="s">
        <v>7681</v>
      </c>
      <c r="H1012" s="51"/>
      <c r="I1012" s="195" t="str">
        <f>IF(ISBLANK(H1012),"",VLOOKUP(H1012,tegevusalad!$A$7:$B$188,2,FALSE))</f>
        <v/>
      </c>
      <c r="K1012" s="428" t="str">
        <f t="shared" si="97"/>
        <v>2262580990</v>
      </c>
      <c r="L1012" s="1" t="str">
        <f t="shared" si="98"/>
        <v>piirkondlikud spordiüritused - jaotamata (Pirita linnaosa)</v>
      </c>
      <c r="M1012" s="6" t="str">
        <f t="shared" si="99"/>
        <v>08102</v>
      </c>
    </row>
    <row r="1013" spans="1:13" x14ac:dyDescent="0.2">
      <c r="B1013" s="4" t="s">
        <v>5884</v>
      </c>
      <c r="E1013" s="4" t="s">
        <v>1708</v>
      </c>
      <c r="H1013" s="51"/>
      <c r="I1013" s="195" t="str">
        <f>IF(ISBLANK(H1013),"",VLOOKUP(H1013,tegevusalad!$A$7:$B$188,2,FALSE))</f>
        <v/>
      </c>
      <c r="K1013" s="428" t="str">
        <f t="shared" si="97"/>
        <v>2262590000</v>
      </c>
      <c r="L1013" s="1" t="str">
        <f t="shared" si="98"/>
        <v>piirkondlikud spordiüritused (Põhja-Tallinn)</v>
      </c>
      <c r="M1013" s="6" t="str">
        <f t="shared" si="99"/>
        <v>08102</v>
      </c>
    </row>
    <row r="1014" spans="1:13" x14ac:dyDescent="0.2">
      <c r="C1014" s="4" t="s">
        <v>6304</v>
      </c>
      <c r="F1014" s="4" t="s">
        <v>5351</v>
      </c>
      <c r="I1014" s="195" t="str">
        <f>IF(ISBLANK(H1014),"",VLOOKUP(H1014,tegevusalad!$A$7:$B$188,2,FALSE))</f>
        <v/>
      </c>
      <c r="K1014" s="428" t="str">
        <f t="shared" si="97"/>
        <v>2262590100</v>
      </c>
      <c r="L1014" s="1" t="str">
        <f t="shared" si="98"/>
        <v>linnalaagrid (Põhja-Tallinn)</v>
      </c>
      <c r="M1014" s="6" t="str">
        <f t="shared" si="99"/>
        <v>08102</v>
      </c>
    </row>
    <row r="1015" spans="1:13" x14ac:dyDescent="0.2">
      <c r="C1015" s="4" t="s">
        <v>6305</v>
      </c>
      <c r="F1015" s="4" t="s">
        <v>5349</v>
      </c>
      <c r="I1015" s="195" t="str">
        <f>IF(ISBLANK(H1015),"",VLOOKUP(H1015,tegevusalad!$A$7:$B$188,2,FALSE))</f>
        <v/>
      </c>
      <c r="K1015" s="428" t="str">
        <f t="shared" si="97"/>
        <v>2262590990</v>
      </c>
      <c r="L1015" s="1" t="str">
        <f t="shared" si="98"/>
        <v>piirkondlikud spordiüritused - jaotamata (Põhja-Tallinn)</v>
      </c>
      <c r="M1015" s="6" t="str">
        <f t="shared" si="99"/>
        <v>08102</v>
      </c>
    </row>
    <row r="1016" spans="1:13" x14ac:dyDescent="0.2">
      <c r="H1016" s="51"/>
      <c r="I1016" s="195" t="str">
        <f>IF(ISBLANK(H1016),"",VLOOKUP(H1016,tegevusalad!$A$7:$B$188,2,FALSE))</f>
        <v/>
      </c>
      <c r="K1016" s="428" t="str">
        <f t="shared" si="97"/>
        <v/>
      </c>
      <c r="L1016" s="1" t="str">
        <f t="shared" si="98"/>
        <v/>
      </c>
    </row>
    <row r="1017" spans="1:13" x14ac:dyDescent="0.2">
      <c r="A1017" s="4" t="s">
        <v>1689</v>
      </c>
      <c r="D1017" s="4" t="s">
        <v>1690</v>
      </c>
      <c r="I1017" s="195" t="str">
        <f>IF(ISBLANK(H1017),"",VLOOKUP(H1017,tegevusalad!$A$7:$B$188,2,FALSE))</f>
        <v/>
      </c>
      <c r="K1017" s="428" t="str">
        <f t="shared" si="97"/>
        <v>2263300000</v>
      </c>
      <c r="L1017" s="1" t="str">
        <f t="shared" si="98"/>
        <v>PPP projektid</v>
      </c>
    </row>
    <row r="1018" spans="1:13" x14ac:dyDescent="0.2">
      <c r="B1018" s="4" t="s">
        <v>1691</v>
      </c>
      <c r="E1018" s="4" t="s">
        <v>1690</v>
      </c>
      <c r="H1018" s="51" t="s">
        <v>7536</v>
      </c>
      <c r="I1018" s="195" t="str">
        <f>IF(ISBLANK(H1018),"",VLOOKUP(H1018,tegevusalad!$A$7:$B$188,2,FALSE))</f>
        <v xml:space="preserve">Sporditegevus </v>
      </c>
      <c r="K1018" s="428" t="str">
        <f t="shared" si="97"/>
        <v>2263399000</v>
      </c>
      <c r="L1018" s="1" t="str">
        <f t="shared" si="98"/>
        <v>PPP projektid</v>
      </c>
      <c r="M1018" s="6" t="str">
        <f t="shared" si="99"/>
        <v>08102</v>
      </c>
    </row>
    <row r="1019" spans="1:13" x14ac:dyDescent="0.2">
      <c r="H1019" s="51"/>
      <c r="I1019" s="195" t="str">
        <f>IF(ISBLANK(H1019),"",VLOOKUP(H1019,tegevusalad!$A$7:$B$188,2,FALSE))</f>
        <v/>
      </c>
      <c r="K1019" s="428" t="str">
        <f t="shared" si="97"/>
        <v/>
      </c>
      <c r="L1019" s="1" t="str">
        <f t="shared" si="98"/>
        <v/>
      </c>
    </row>
    <row r="1020" spans="1:13" x14ac:dyDescent="0.2">
      <c r="A1020" s="4" t="s">
        <v>1692</v>
      </c>
      <c r="D1020" s="4" t="s">
        <v>1693</v>
      </c>
      <c r="H1020" s="51" t="s">
        <v>7536</v>
      </c>
      <c r="I1020" s="195" t="str">
        <f>IF(ISBLANK(H1020),"",VLOOKUP(H1020,tegevusalad!$A$7:$B$188,2,FALSE))</f>
        <v xml:space="preserve">Sporditegevus </v>
      </c>
      <c r="K1020" s="428" t="str">
        <f t="shared" si="97"/>
        <v>2263700000</v>
      </c>
      <c r="L1020" s="1" t="str">
        <f t="shared" si="98"/>
        <v>Tervisespordi projektid</v>
      </c>
      <c r="M1020" s="6" t="str">
        <f t="shared" si="99"/>
        <v>08102</v>
      </c>
    </row>
    <row r="1021" spans="1:13" x14ac:dyDescent="0.2">
      <c r="B1021" s="4" t="s">
        <v>1694</v>
      </c>
      <c r="E1021" s="4" t="s">
        <v>4676</v>
      </c>
      <c r="I1021" s="195" t="str">
        <f>IF(ISBLANK(H1021),"",VLOOKUP(H1021,tegevusalad!$A$7:$B$188,2,FALSE))</f>
        <v/>
      </c>
      <c r="K1021" s="428" t="str">
        <f t="shared" si="97"/>
        <v>2263701000</v>
      </c>
      <c r="L1021" s="1" t="str">
        <f t="shared" si="98"/>
        <v>terviseradade ja liikumisspordi uuringud ja projektid</v>
      </c>
      <c r="M1021" s="6" t="str">
        <f t="shared" si="99"/>
        <v>08102</v>
      </c>
    </row>
    <row r="1022" spans="1:13" x14ac:dyDescent="0.2">
      <c r="B1022" s="4" t="s">
        <v>5648</v>
      </c>
      <c r="E1022" s="4" t="s">
        <v>5649</v>
      </c>
      <c r="H1022" s="51"/>
      <c r="I1022" s="195" t="str">
        <f>IF(ISBLANK(H1022),"",VLOOKUP(H1022,tegevusalad!$A$7:$B$188,2,FALSE))</f>
        <v/>
      </c>
      <c r="K1022" s="428" t="str">
        <f t="shared" ref="K1022:K1089" si="100">SUBSTITUTE(A1022," ","")&amp;SUBSTITUTE(B1022," ","")&amp;SUBSTITUTE(C1022," ","")</f>
        <v>2263702000</v>
      </c>
      <c r="L1022" s="1" t="str">
        <f t="shared" ref="L1022:L1089" si="101">D1022&amp;E1022&amp;F1022&amp;G1022</f>
        <v>noorsportlaste terviseuuringud</v>
      </c>
      <c r="M1022" s="6" t="str">
        <f t="shared" si="99"/>
        <v>08102</v>
      </c>
    </row>
    <row r="1023" spans="1:13" x14ac:dyDescent="0.2">
      <c r="B1023" s="4" t="s">
        <v>4363</v>
      </c>
      <c r="E1023" s="4" t="s">
        <v>1351</v>
      </c>
      <c r="H1023" s="51"/>
      <c r="I1023" s="195" t="str">
        <f>IF(ISBLANK(H1023),"",VLOOKUP(H1023,tegevusalad!$A$7:$B$188,2,FALSE))</f>
        <v/>
      </c>
      <c r="K1023" s="428" t="str">
        <f t="shared" si="100"/>
        <v>2263799000</v>
      </c>
      <c r="L1023" s="1" t="str">
        <f t="shared" si="101"/>
        <v>tervisespordi projektid - jaotamata</v>
      </c>
      <c r="M1023" s="6" t="str">
        <f t="shared" si="99"/>
        <v>08102</v>
      </c>
    </row>
    <row r="1024" spans="1:13" x14ac:dyDescent="0.2">
      <c r="H1024" s="51"/>
      <c r="I1024" s="195" t="str">
        <f>IF(ISBLANK(H1024),"",VLOOKUP(H1024,tegevusalad!$A$7:$B$188,2,FALSE))</f>
        <v/>
      </c>
      <c r="K1024" s="428" t="str">
        <f t="shared" si="100"/>
        <v/>
      </c>
      <c r="L1024" s="1" t="str">
        <f t="shared" si="101"/>
        <v/>
      </c>
    </row>
    <row r="1025" spans="1:13" x14ac:dyDescent="0.2">
      <c r="A1025" s="4" t="s">
        <v>2387</v>
      </c>
      <c r="D1025" s="4" t="s">
        <v>1724</v>
      </c>
      <c r="H1025" s="51"/>
      <c r="I1025" s="195" t="str">
        <f>IF(ISBLANK(H1025),"",VLOOKUP(H1025,tegevusalad!$A$7:$B$188,2,FALSE))</f>
        <v/>
      </c>
      <c r="K1025" s="428" t="str">
        <f t="shared" si="100"/>
        <v>2263800000</v>
      </c>
      <c r="L1025" s="1" t="str">
        <f t="shared" si="101"/>
        <v>Tervisespordi välisosalusega projektid</v>
      </c>
    </row>
    <row r="1026" spans="1:13" x14ac:dyDescent="0.2">
      <c r="B1026" s="4" t="s">
        <v>2388</v>
      </c>
      <c r="E1026" s="4" t="s">
        <v>2389</v>
      </c>
      <c r="H1026" s="46" t="s">
        <v>7536</v>
      </c>
      <c r="I1026" s="195" t="str">
        <f>IF(ISBLANK(H1026),"",VLOOKUP(H1026,tegevusalad!$A$7:$B$188,2,FALSE))</f>
        <v xml:space="preserve">Sporditegevus </v>
      </c>
      <c r="K1026" s="428" t="str">
        <f t="shared" si="100"/>
        <v>2263801000</v>
      </c>
      <c r="L1026" s="1" t="str">
        <f t="shared" si="101"/>
        <v>Välisrahastusega projekt "Kõik sihtgrupid liikuma Haaberstis!"</v>
      </c>
      <c r="M1026" s="6" t="str">
        <f t="shared" ref="M1026:M1092" si="102">IF(ISBLANK(H1026),M1025,H1026)</f>
        <v>08102</v>
      </c>
    </row>
    <row r="1027" spans="1:13" x14ac:dyDescent="0.2">
      <c r="H1027" s="51"/>
      <c r="I1027" s="195" t="str">
        <f>IF(ISBLANK(H1027),"",VLOOKUP(H1027,tegevusalad!$A$7:$B$188,2,FALSE))</f>
        <v/>
      </c>
      <c r="K1027" s="428" t="str">
        <f t="shared" si="100"/>
        <v/>
      </c>
      <c r="L1027" s="1" t="str">
        <f t="shared" si="101"/>
        <v/>
      </c>
    </row>
    <row r="1028" spans="1:13" x14ac:dyDescent="0.2">
      <c r="A1028" s="4" t="s">
        <v>4677</v>
      </c>
      <c r="D1028" s="4" t="s">
        <v>2202</v>
      </c>
      <c r="H1028" s="51" t="s">
        <v>7536</v>
      </c>
      <c r="I1028" s="195" t="str">
        <f>IF(ISBLANK(H1028),"",VLOOKUP(H1028,tegevusalad!$A$7:$B$188,2,FALSE))</f>
        <v xml:space="preserve">Sporditegevus </v>
      </c>
      <c r="K1028" s="428" t="str">
        <f t="shared" si="100"/>
        <v>2264100000</v>
      </c>
      <c r="L1028" s="1" t="str">
        <f t="shared" si="101"/>
        <v>Piirkondlikud spordibaasid</v>
      </c>
      <c r="M1028" s="6" t="str">
        <f t="shared" si="102"/>
        <v>08102</v>
      </c>
    </row>
    <row r="1029" spans="1:13" x14ac:dyDescent="0.2">
      <c r="B1029" s="4" t="s">
        <v>2203</v>
      </c>
      <c r="E1029" s="4" t="s">
        <v>2621</v>
      </c>
      <c r="I1029" s="195" t="str">
        <f>IF(ISBLANK(H1029),"",VLOOKUP(H1029,tegevusalad!$A$7:$B$188,2,FALSE))</f>
        <v/>
      </c>
      <c r="K1029" s="428" t="str">
        <f t="shared" si="100"/>
        <v>2264150000</v>
      </c>
      <c r="L1029" s="1" t="str">
        <f t="shared" si="101"/>
        <v>Lasnamäe Spordikompleks</v>
      </c>
      <c r="M1029" s="6" t="str">
        <f t="shared" si="102"/>
        <v>08102</v>
      </c>
    </row>
    <row r="1030" spans="1:13" x14ac:dyDescent="0.2">
      <c r="B1030" s="4" t="s">
        <v>2622</v>
      </c>
      <c r="E1030" s="4" t="s">
        <v>1427</v>
      </c>
      <c r="H1030" s="51"/>
      <c r="I1030" s="195" t="str">
        <f>IF(ISBLANK(H1030),"",VLOOKUP(H1030,tegevusalad!$A$7:$B$188,2,FALSE))</f>
        <v/>
      </c>
      <c r="K1030" s="428" t="str">
        <f t="shared" si="100"/>
        <v>2264170000</v>
      </c>
      <c r="L1030" s="1" t="str">
        <f t="shared" si="101"/>
        <v>Nõmme Spordikeskus</v>
      </c>
      <c r="M1030" s="6" t="str">
        <f t="shared" si="102"/>
        <v>08102</v>
      </c>
    </row>
    <row r="1031" spans="1:13" x14ac:dyDescent="0.2">
      <c r="B1031" s="4" t="s">
        <v>8662</v>
      </c>
      <c r="E1031" s="4" t="s">
        <v>8663</v>
      </c>
      <c r="H1031" s="51"/>
      <c r="I1031" s="195" t="str">
        <f>IF(ISBLANK(H1031),"",VLOOKUP(H1031,tegevusalad!$A$7:$B$188,2,FALSE))</f>
        <v/>
      </c>
      <c r="K1031" s="428" t="str">
        <f t="shared" si="100"/>
        <v>2264171000</v>
      </c>
      <c r="L1031" s="1" t="str">
        <f t="shared" si="101"/>
        <v>Valdeku spordisaal</v>
      </c>
      <c r="M1031" s="6" t="str">
        <f t="shared" si="102"/>
        <v>08102</v>
      </c>
    </row>
    <row r="1032" spans="1:13" x14ac:dyDescent="0.2">
      <c r="H1032" s="51"/>
      <c r="I1032" s="195" t="str">
        <f>IF(ISBLANK(H1032),"",VLOOKUP(H1032,tegevusalad!$A$7:$B$188,2,FALSE))</f>
        <v/>
      </c>
      <c r="K1032" s="428" t="str">
        <f t="shared" si="100"/>
        <v/>
      </c>
      <c r="L1032" s="1" t="str">
        <f t="shared" si="101"/>
        <v/>
      </c>
    </row>
    <row r="1033" spans="1:13" x14ac:dyDescent="0.2">
      <c r="A1033" s="4" t="s">
        <v>6338</v>
      </c>
      <c r="D1033" s="4" t="s">
        <v>3019</v>
      </c>
      <c r="H1033" s="51"/>
      <c r="I1033" s="195" t="str">
        <f>IF(ISBLANK(H1033),"",VLOOKUP(H1033,tegevusalad!$A$7:$B$188,2,FALSE))</f>
        <v/>
      </c>
      <c r="K1033" s="428" t="str">
        <f t="shared" si="100"/>
        <v>2265100000</v>
      </c>
      <c r="L1033" s="1" t="str">
        <f t="shared" si="101"/>
        <v>Spordi- ja noorsootöötajate palgatõusu vahendid</v>
      </c>
    </row>
    <row r="1034" spans="1:13" x14ac:dyDescent="0.2">
      <c r="B1034" s="4" t="s">
        <v>485</v>
      </c>
      <c r="E1034" s="4" t="s">
        <v>3019</v>
      </c>
      <c r="H1034" s="46" t="s">
        <v>7533</v>
      </c>
      <c r="I1034" s="195" t="str">
        <f>IF(ISBLANK(H1034),"",VLOOKUP(H1034,tegevusalad!$A$7:$B$188,2,FALSE))</f>
        <v>Muu vaba aeg, kultuur, religioon, sh haldus</v>
      </c>
      <c r="K1034" s="428" t="str">
        <f t="shared" si="100"/>
        <v>2265101000</v>
      </c>
      <c r="L1034" s="1" t="str">
        <f t="shared" si="101"/>
        <v>Spordi- ja noorsootöötajate palgatõusu vahendid</v>
      </c>
      <c r="M1034" s="6" t="str">
        <f t="shared" si="102"/>
        <v>08600</v>
      </c>
    </row>
    <row r="1035" spans="1:13" x14ac:dyDescent="0.2">
      <c r="A1035" s="4" t="s">
        <v>2291</v>
      </c>
      <c r="D1035" s="4" t="s">
        <v>2293</v>
      </c>
      <c r="I1035" s="195" t="str">
        <f>IF(ISBLANK(H1035),"",VLOOKUP(H1035,tegevusalad!$A$7:$B$188,2,FALSE))</f>
        <v/>
      </c>
      <c r="K1035" s="428" t="str">
        <f t="shared" si="100"/>
        <v>2264200000</v>
      </c>
      <c r="L1035" s="1" t="str">
        <f t="shared" si="101"/>
        <v>Tallinna Noorte Spordikeskus</v>
      </c>
      <c r="M1035" s="6" t="str">
        <f t="shared" si="102"/>
        <v>08600</v>
      </c>
    </row>
    <row r="1036" spans="1:13" x14ac:dyDescent="0.2">
      <c r="B1036" s="4" t="s">
        <v>2292</v>
      </c>
      <c r="E1036" s="4" t="s">
        <v>2293</v>
      </c>
      <c r="H1036" s="51" t="s">
        <v>27</v>
      </c>
      <c r="I1036" s="195" t="str">
        <f>IF(ISBLANK(H1036),"",VLOOKUP(H1036,tegevusalad!$A$7:$B$188,2,FALSE))</f>
        <v>Laste huvialamajad ja keskused</v>
      </c>
      <c r="K1036" s="428" t="str">
        <f t="shared" si="100"/>
        <v>2264201000</v>
      </c>
      <c r="L1036" s="1" t="str">
        <f t="shared" si="101"/>
        <v>Tallinna Noorte Spordikeskus</v>
      </c>
      <c r="M1036" s="6" t="str">
        <f t="shared" si="102"/>
        <v>08106</v>
      </c>
    </row>
    <row r="1037" spans="1:13" x14ac:dyDescent="0.2">
      <c r="A1037" s="4" t="s">
        <v>9797</v>
      </c>
      <c r="D1037" s="4" t="s">
        <v>8804</v>
      </c>
      <c r="K1037" s="428" t="str">
        <f t="shared" si="100"/>
        <v>2264300000</v>
      </c>
      <c r="L1037" s="1"/>
    </row>
    <row r="1038" spans="1:13" x14ac:dyDescent="0.2">
      <c r="B1038" s="4" t="s">
        <v>9798</v>
      </c>
      <c r="E1038" s="4" t="s">
        <v>9799</v>
      </c>
      <c r="H1038" s="51" t="s">
        <v>7536</v>
      </c>
      <c r="I1038" s="195" t="str">
        <f>IF(ISBLANK(H1038),"",VLOOKUP(H1038,tegevusalad!$A$7:$B$188,2,FALSE))</f>
        <v xml:space="preserve">Sporditegevus </v>
      </c>
      <c r="K1038" s="428" t="str">
        <f t="shared" si="100"/>
        <v>2264301000</v>
      </c>
      <c r="L1038" s="1" t="s">
        <v>9799</v>
      </c>
      <c r="M1038" s="6" t="str">
        <f t="shared" si="102"/>
        <v>08102</v>
      </c>
    </row>
    <row r="1039" spans="1:13" x14ac:dyDescent="0.2">
      <c r="B1039" s="4" t="s">
        <v>10981</v>
      </c>
      <c r="E1039" s="4" t="s">
        <v>10985</v>
      </c>
      <c r="H1039" s="46" t="s">
        <v>7536</v>
      </c>
      <c r="I1039" s="195" t="str">
        <f>IF(ISBLANK(H1039),"",VLOOKUP(H1039,tegevusalad!$A$7:$B$188,2,FALSE))</f>
        <v xml:space="preserve">Sporditegevus </v>
      </c>
      <c r="K1039" s="428" t="str">
        <f t="shared" ref="K1039" si="103">SUBSTITUTE(A1039," ","")&amp;SUBSTITUTE(B1039," ","")&amp;SUBSTITUTE(C1039," ","")</f>
        <v>2264311000</v>
      </c>
      <c r="L1039" s="1" t="s">
        <v>9799</v>
      </c>
      <c r="M1039" s="6" t="str">
        <f t="shared" ref="M1039" si="104">IF(ISBLANK(H1039),M1038,H1039)</f>
        <v>08102</v>
      </c>
    </row>
    <row r="1040" spans="1:13" x14ac:dyDescent="0.2">
      <c r="I1040" s="195" t="str">
        <f>IF(ISBLANK(H1040),"",VLOOKUP(H1040,tegevusalad!$A$7:$B$188,2,FALSE))</f>
        <v/>
      </c>
      <c r="K1040" s="428" t="str">
        <f t="shared" si="100"/>
        <v/>
      </c>
      <c r="L1040" s="1" t="str">
        <f t="shared" si="101"/>
        <v/>
      </c>
    </row>
    <row r="1041" spans="1:13" x14ac:dyDescent="0.2">
      <c r="A1041" s="3" t="s">
        <v>1428</v>
      </c>
      <c r="B1041" s="3"/>
      <c r="D1041" s="3" t="s">
        <v>1429</v>
      </c>
      <c r="E1041" s="3"/>
      <c r="F1041" s="3"/>
      <c r="I1041" s="195" t="str">
        <f>IF(ISBLANK(H1041),"",VLOOKUP(H1041,tegevusalad!$A$7:$B$188,2,FALSE))</f>
        <v/>
      </c>
      <c r="K1041" s="428" t="str">
        <f t="shared" si="100"/>
        <v>2270000000</v>
      </c>
      <c r="L1041" s="1" t="str">
        <f t="shared" si="101"/>
        <v>NOORSOOTÖÖ</v>
      </c>
    </row>
    <row r="1042" spans="1:13" x14ac:dyDescent="0.2">
      <c r="I1042" s="195" t="str">
        <f>IF(ISBLANK(H1042),"",VLOOKUP(H1042,tegevusalad!$A$7:$B$188,2,FALSE))</f>
        <v/>
      </c>
      <c r="K1042" s="428" t="str">
        <f t="shared" si="100"/>
        <v/>
      </c>
      <c r="L1042" s="1" t="str">
        <f t="shared" si="101"/>
        <v/>
      </c>
    </row>
    <row r="1043" spans="1:13" x14ac:dyDescent="0.2">
      <c r="A1043" s="4" t="s">
        <v>1430</v>
      </c>
      <c r="D1043" s="4" t="s">
        <v>1431</v>
      </c>
      <c r="H1043" s="51" t="s">
        <v>7534</v>
      </c>
      <c r="I1043" s="195" t="str">
        <f>IF(ISBLANK(H1043),"",VLOOKUP(H1043,tegevusalad!$A$7:$B$188,2,FALSE))</f>
        <v>Noorsootöö ja noortekeskused</v>
      </c>
      <c r="K1043" s="428" t="str">
        <f t="shared" si="100"/>
        <v>2271100000</v>
      </c>
      <c r="L1043" s="1" t="str">
        <f t="shared" si="101"/>
        <v>Noorsootöö</v>
      </c>
      <c r="M1043" s="6" t="str">
        <f t="shared" si="102"/>
        <v>08107</v>
      </c>
    </row>
    <row r="1044" spans="1:13" x14ac:dyDescent="0.2">
      <c r="B1044" s="4" t="s">
        <v>1432</v>
      </c>
      <c r="E1044" s="4" t="s">
        <v>1433</v>
      </c>
      <c r="I1044" s="195" t="str">
        <f>IF(ISBLANK(H1044),"",VLOOKUP(H1044,tegevusalad!$A$7:$B$188,2,FALSE))</f>
        <v/>
      </c>
      <c r="K1044" s="428" t="str">
        <f t="shared" si="100"/>
        <v>2271110000</v>
      </c>
      <c r="L1044" s="1" t="str">
        <f t="shared" si="101"/>
        <v>noortekeskus</v>
      </c>
      <c r="M1044" s="6" t="str">
        <f t="shared" si="102"/>
        <v>08107</v>
      </c>
    </row>
    <row r="1045" spans="1:13" x14ac:dyDescent="0.2">
      <c r="B1045" s="4" t="s">
        <v>1434</v>
      </c>
      <c r="E1045" s="4" t="s">
        <v>1435</v>
      </c>
      <c r="I1045" s="195" t="str">
        <f>IF(ISBLANK(H1045),"",VLOOKUP(H1045,tegevusalad!$A$7:$B$188,2,FALSE))</f>
        <v/>
      </c>
      <c r="K1045" s="428" t="str">
        <f t="shared" si="100"/>
        <v>2271111000</v>
      </c>
      <c r="L1045" s="1" t="str">
        <f t="shared" si="101"/>
        <v>noorte info ja nõustamine</v>
      </c>
      <c r="M1045" s="6" t="str">
        <f t="shared" si="102"/>
        <v>08107</v>
      </c>
    </row>
    <row r="1046" spans="1:13" x14ac:dyDescent="0.2">
      <c r="B1046" s="220" t="s">
        <v>1434</v>
      </c>
      <c r="C1046" s="220"/>
      <c r="D1046" s="220"/>
      <c r="E1046" s="220" t="s">
        <v>7517</v>
      </c>
      <c r="F1046" s="220"/>
      <c r="G1046" s="220"/>
      <c r="I1046" s="195" t="str">
        <f>IF(ISBLANK(H1046),"",VLOOKUP(H1046,tegevusalad!$A$7:$B$188,2,FALSE))</f>
        <v/>
      </c>
      <c r="K1046" s="428" t="str">
        <f t="shared" si="100"/>
        <v>2271111000</v>
      </c>
      <c r="L1046" s="1" t="str">
        <f t="shared" si="101"/>
        <v>noorte info- ja nõustamiskeskus</v>
      </c>
      <c r="M1046" s="6" t="str">
        <f t="shared" si="102"/>
        <v>08107</v>
      </c>
    </row>
    <row r="1047" spans="1:13" x14ac:dyDescent="0.2">
      <c r="B1047" s="220"/>
      <c r="C1047" s="220" t="s">
        <v>7519</v>
      </c>
      <c r="D1047" s="220"/>
      <c r="E1047" s="220"/>
      <c r="F1047" s="220" t="s">
        <v>7520</v>
      </c>
      <c r="G1047" s="220"/>
      <c r="I1047" s="195" t="str">
        <f>IF(ISBLANK(H1047),"",VLOOKUP(H1047,tegevusalad!$A$7:$B$188,2,FALSE))</f>
        <v/>
      </c>
      <c r="K1047" s="428" t="str">
        <f t="shared" si="100"/>
        <v>2271111010</v>
      </c>
      <c r="L1047" s="1" t="str">
        <f t="shared" si="101"/>
        <v>info ja nõustamine</v>
      </c>
      <c r="M1047" s="6" t="str">
        <f t="shared" si="102"/>
        <v>08107</v>
      </c>
    </row>
    <row r="1048" spans="1:13" x14ac:dyDescent="0.2">
      <c r="B1048" s="220"/>
      <c r="C1048" s="220" t="s">
        <v>7518</v>
      </c>
      <c r="D1048" s="220"/>
      <c r="E1048" s="220"/>
      <c r="F1048" s="220" t="s">
        <v>7521</v>
      </c>
      <c r="G1048" s="220"/>
      <c r="I1048" s="195" t="str">
        <f>IF(ISBLANK(H1048),"",VLOOKUP(H1048,tegevusalad!$A$7:$B$188,2,FALSE))</f>
        <v/>
      </c>
      <c r="K1048" s="428" t="str">
        <f t="shared" si="100"/>
        <v>2271111020</v>
      </c>
      <c r="L1048" s="1" t="str">
        <f t="shared" si="101"/>
        <v>mobiilne noorsootöö</v>
      </c>
      <c r="M1048" s="6" t="str">
        <f t="shared" si="102"/>
        <v>08107</v>
      </c>
    </row>
    <row r="1049" spans="1:13" x14ac:dyDescent="0.2">
      <c r="B1049" s="4" t="s">
        <v>215</v>
      </c>
      <c r="E1049" s="4" t="s">
        <v>216</v>
      </c>
      <c r="I1049" s="195" t="str">
        <f>IF(ISBLANK(H1049),"",VLOOKUP(H1049,tegevusalad!$A$7:$B$188,2,FALSE))</f>
        <v/>
      </c>
      <c r="K1049" s="428" t="str">
        <f t="shared" si="100"/>
        <v>2271112000</v>
      </c>
      <c r="L1049" s="1" t="str">
        <f t="shared" si="101"/>
        <v>noorteüritused</v>
      </c>
      <c r="M1049" s="6" t="str">
        <f t="shared" si="102"/>
        <v>08107</v>
      </c>
    </row>
    <row r="1050" spans="1:13" x14ac:dyDescent="0.2">
      <c r="B1050" s="4" t="s">
        <v>3991</v>
      </c>
      <c r="E1050" s="4" t="s">
        <v>440</v>
      </c>
      <c r="I1050" s="195" t="str">
        <f>IF(ISBLANK(H1050),"",VLOOKUP(H1050,tegevusalad!$A$7:$B$188,2,FALSE))</f>
        <v/>
      </c>
      <c r="K1050" s="428" t="str">
        <f t="shared" si="100"/>
        <v>2271113000</v>
      </c>
      <c r="L1050" s="1" t="str">
        <f t="shared" si="101"/>
        <v>noorsootöötajate koolitus</v>
      </c>
      <c r="M1050" s="6" t="str">
        <f t="shared" si="102"/>
        <v>08107</v>
      </c>
    </row>
    <row r="1051" spans="1:13" x14ac:dyDescent="0.2">
      <c r="B1051" s="6" t="s">
        <v>2749</v>
      </c>
      <c r="C1051" s="6"/>
      <c r="D1051" s="6"/>
      <c r="E1051" s="6" t="s">
        <v>865</v>
      </c>
      <c r="I1051" s="195" t="str">
        <f>IF(ISBLANK(H1051),"",VLOOKUP(H1051,tegevusalad!$A$7:$B$188,2,FALSE))</f>
        <v/>
      </c>
      <c r="K1051" s="428" t="str">
        <f t="shared" si="100"/>
        <v>2271199000</v>
      </c>
      <c r="L1051" s="1" t="str">
        <f t="shared" si="101"/>
        <v>tg noorsootöö - jaotamata</v>
      </c>
      <c r="M1051" s="6" t="str">
        <f t="shared" si="102"/>
        <v>08107</v>
      </c>
    </row>
    <row r="1052" spans="1:13" x14ac:dyDescent="0.2">
      <c r="B1052" s="6"/>
      <c r="C1052" s="6"/>
      <c r="D1052" s="6"/>
      <c r="E1052" s="6"/>
      <c r="I1052" s="195" t="str">
        <f>IF(ISBLANK(H1052),"",VLOOKUP(H1052,tegevusalad!$A$7:$B$188,2,FALSE))</f>
        <v/>
      </c>
      <c r="K1052" s="428" t="str">
        <f t="shared" si="100"/>
        <v/>
      </c>
      <c r="L1052" s="1" t="str">
        <f t="shared" si="101"/>
        <v/>
      </c>
    </row>
    <row r="1053" spans="1:13" x14ac:dyDescent="0.2">
      <c r="B1053" s="6"/>
      <c r="C1053" s="6"/>
      <c r="D1053" s="6"/>
      <c r="E1053" s="6"/>
      <c r="I1053" s="195" t="str">
        <f>IF(ISBLANK(H1053),"",VLOOKUP(H1053,tegevusalad!$A$7:$B$188,2,FALSE))</f>
        <v/>
      </c>
      <c r="K1053" s="428" t="str">
        <f t="shared" si="100"/>
        <v/>
      </c>
      <c r="L1053" s="1" t="str">
        <f t="shared" si="101"/>
        <v/>
      </c>
    </row>
    <row r="1054" spans="1:13" x14ac:dyDescent="0.2">
      <c r="I1054" s="195" t="str">
        <f>IF(ISBLANK(H1054),"",VLOOKUP(H1054,tegevusalad!$A$7:$B$188,2,FALSE))</f>
        <v/>
      </c>
      <c r="K1054" s="428" t="str">
        <f t="shared" si="100"/>
        <v/>
      </c>
      <c r="L1054" s="1" t="str">
        <f t="shared" si="101"/>
        <v/>
      </c>
    </row>
    <row r="1055" spans="1:13" x14ac:dyDescent="0.2">
      <c r="A1055" s="4" t="s">
        <v>3504</v>
      </c>
      <c r="D1055" s="4" t="s">
        <v>3505</v>
      </c>
      <c r="H1055" s="51" t="s">
        <v>7534</v>
      </c>
      <c r="I1055" s="195" t="str">
        <f>IF(ISBLANK(H1055),"",VLOOKUP(H1055,tegevusalad!$A$7:$B$188,2,FALSE))</f>
        <v>Noorsootöö ja noortekeskused</v>
      </c>
      <c r="K1055" s="428" t="str">
        <f t="shared" si="100"/>
        <v>2272100000</v>
      </c>
      <c r="L1055" s="1" t="str">
        <f t="shared" si="101"/>
        <v>Noorsootöö programmid ja -projektid</v>
      </c>
      <c r="M1055" s="6" t="str">
        <f t="shared" si="102"/>
        <v>08107</v>
      </c>
    </row>
    <row r="1056" spans="1:13" x14ac:dyDescent="0.2">
      <c r="B1056" s="4" t="s">
        <v>10096</v>
      </c>
      <c r="E1056" s="4" t="s">
        <v>10097</v>
      </c>
      <c r="H1056" s="51"/>
      <c r="K1056" s="428" t="str">
        <f t="shared" si="100"/>
        <v>2272101000</v>
      </c>
      <c r="L1056" s="1" t="s">
        <v>10097</v>
      </c>
      <c r="M1056" s="6" t="str">
        <f t="shared" si="102"/>
        <v>08107</v>
      </c>
    </row>
    <row r="1057" spans="2:13" x14ac:dyDescent="0.2">
      <c r="B1057" s="4" t="s">
        <v>5510</v>
      </c>
      <c r="E1057" s="4" t="s">
        <v>7376</v>
      </c>
      <c r="I1057" s="195" t="str">
        <f>IF(ISBLANK(H1057),"",VLOOKUP(H1057,tegevusalad!$A$7:$B$188,2,FALSE))</f>
        <v/>
      </c>
      <c r="K1057" s="428" t="str">
        <f t="shared" si="100"/>
        <v>2272110000</v>
      </c>
      <c r="L1057" s="1" t="str">
        <f t="shared" si="101"/>
        <v>laagriprojektid</v>
      </c>
      <c r="M1057" s="6" t="str">
        <f>IF(ISBLANK(H1057),M1055,H1057)</f>
        <v>08107</v>
      </c>
    </row>
    <row r="1058" spans="2:13" x14ac:dyDescent="0.2">
      <c r="B1058" s="4" t="s">
        <v>6351</v>
      </c>
      <c r="E1058" s="4" t="s">
        <v>6352</v>
      </c>
      <c r="I1058" s="195" t="str">
        <f>IF(ISBLANK(H1058),"",VLOOKUP(H1058,tegevusalad!$A$7:$B$188,2,FALSE))</f>
        <v/>
      </c>
      <c r="K1058" s="428" t="str">
        <f t="shared" si="100"/>
        <v>2272111000</v>
      </c>
      <c r="L1058" s="1" t="str">
        <f t="shared" si="101"/>
        <v>õpilasmalevad</v>
      </c>
      <c r="M1058" s="6" t="str">
        <f t="shared" si="102"/>
        <v>08107</v>
      </c>
    </row>
    <row r="1059" spans="2:13" x14ac:dyDescent="0.2">
      <c r="B1059" s="4" t="s">
        <v>6353</v>
      </c>
      <c r="E1059" s="4" t="s">
        <v>6354</v>
      </c>
      <c r="I1059" s="195" t="str">
        <f>IF(ISBLANK(H1059),"",VLOOKUP(H1059,tegevusalad!$A$7:$B$188,2,FALSE))</f>
        <v/>
      </c>
      <c r="K1059" s="428" t="str">
        <f t="shared" si="100"/>
        <v>2272112000</v>
      </c>
      <c r="L1059" s="1" t="str">
        <f t="shared" si="101"/>
        <v>noorsooprojektid</v>
      </c>
      <c r="M1059" s="6" t="str">
        <f t="shared" si="102"/>
        <v>08107</v>
      </c>
    </row>
    <row r="1060" spans="2:13" x14ac:dyDescent="0.2">
      <c r="B1060" s="4" t="s">
        <v>6355</v>
      </c>
      <c r="E1060" s="4" t="s">
        <v>309</v>
      </c>
      <c r="I1060" s="195" t="str">
        <f>IF(ISBLANK(H1060),"",VLOOKUP(H1060,tegevusalad!$A$7:$B$188,2,FALSE))</f>
        <v/>
      </c>
      <c r="K1060" s="428" t="str">
        <f t="shared" si="100"/>
        <v>2272113000</v>
      </c>
      <c r="L1060" s="1" t="str">
        <f t="shared" si="101"/>
        <v>noorteühingud</v>
      </c>
      <c r="M1060" s="6" t="str">
        <f t="shared" si="102"/>
        <v>08107</v>
      </c>
    </row>
    <row r="1061" spans="2:13" x14ac:dyDescent="0.2">
      <c r="B1061" s="4" t="s">
        <v>183</v>
      </c>
      <c r="E1061" s="4" t="s">
        <v>4432</v>
      </c>
      <c r="I1061" s="195" t="str">
        <f>IF(ISBLANK(H1061),"",VLOOKUP(H1061,tegevusalad!$A$7:$B$188,2,FALSE))</f>
        <v/>
      </c>
      <c r="K1061" s="428" t="str">
        <f t="shared" si="100"/>
        <v>2272114000</v>
      </c>
      <c r="L1061" s="1" t="str">
        <f t="shared" si="101"/>
        <v>noorsootöö arendustegevus</v>
      </c>
      <c r="M1061" s="6" t="str">
        <f t="shared" si="102"/>
        <v>08107</v>
      </c>
    </row>
    <row r="1062" spans="2:13" x14ac:dyDescent="0.2">
      <c r="B1062" s="4" t="s">
        <v>4433</v>
      </c>
      <c r="E1062" s="4" t="s">
        <v>4434</v>
      </c>
      <c r="I1062" s="195" t="str">
        <f>IF(ISBLANK(H1062),"",VLOOKUP(H1062,tegevusalad!$A$7:$B$188,2,FALSE))</f>
        <v/>
      </c>
      <c r="K1062" s="428" t="str">
        <f t="shared" si="100"/>
        <v>2272115000</v>
      </c>
      <c r="L1062" s="1" t="str">
        <f t="shared" si="101"/>
        <v>parima noorsootöötaja preemia</v>
      </c>
      <c r="M1062" s="6" t="str">
        <f t="shared" si="102"/>
        <v>08107</v>
      </c>
    </row>
    <row r="1063" spans="2:13" x14ac:dyDescent="0.2">
      <c r="B1063" s="4" t="s">
        <v>2086</v>
      </c>
      <c r="E1063" s="4" t="s">
        <v>2087</v>
      </c>
      <c r="I1063" s="195" t="str">
        <f>IF(ISBLANK(H1063),"",VLOOKUP(H1063,tegevusalad!$A$7:$B$188,2,FALSE))</f>
        <v/>
      </c>
      <c r="K1063" s="428" t="str">
        <f t="shared" si="100"/>
        <v>2272116000</v>
      </c>
      <c r="L1063" s="1" t="str">
        <f t="shared" si="101"/>
        <v>noorteaasta</v>
      </c>
      <c r="M1063" s="6" t="str">
        <f t="shared" si="102"/>
        <v>08107</v>
      </c>
    </row>
    <row r="1064" spans="2:13" x14ac:dyDescent="0.2">
      <c r="B1064" s="4" t="s">
        <v>2088</v>
      </c>
      <c r="E1064" s="4" t="s">
        <v>4772</v>
      </c>
      <c r="I1064" s="195" t="str">
        <f>IF(ISBLANK(H1064),"",VLOOKUP(H1064,tegevusalad!$A$7:$B$188,2,FALSE))</f>
        <v/>
      </c>
      <c r="K1064" s="428" t="str">
        <f t="shared" si="100"/>
        <v>2272117000</v>
      </c>
      <c r="L1064" s="1" t="str">
        <f t="shared" si="101"/>
        <v>Tegusad Eesti Noored</v>
      </c>
      <c r="M1064" s="6" t="str">
        <f t="shared" si="102"/>
        <v>08107</v>
      </c>
    </row>
    <row r="1065" spans="2:13" x14ac:dyDescent="0.2">
      <c r="B1065" s="4" t="s">
        <v>6777</v>
      </c>
      <c r="E1065" s="4" t="s">
        <v>6778</v>
      </c>
      <c r="I1065" s="195" t="str">
        <f>IF(ISBLANK(H1065),"",VLOOKUP(H1065,tegevusalad!$A$7:$B$188,2,FALSE))</f>
        <v/>
      </c>
      <c r="K1065" s="428" t="str">
        <f t="shared" si="100"/>
        <v>2272118000</v>
      </c>
      <c r="L1065" s="1" t="str">
        <f t="shared" si="101"/>
        <v>noortelaagrid linnaosades</v>
      </c>
      <c r="M1065" s="6" t="str">
        <f t="shared" si="102"/>
        <v>08107</v>
      </c>
    </row>
    <row r="1066" spans="2:13" x14ac:dyDescent="0.2">
      <c r="B1066" s="4" t="s">
        <v>549</v>
      </c>
      <c r="E1066" s="4" t="s">
        <v>550</v>
      </c>
      <c r="I1066" s="195" t="str">
        <f>IF(ISBLANK(H1066),"",VLOOKUP(H1066,tegevusalad!$A$7:$B$188,2,FALSE))</f>
        <v/>
      </c>
      <c r="K1066" s="428" t="str">
        <f t="shared" si="100"/>
        <v>2272121000</v>
      </c>
      <c r="L1066" s="1" t="str">
        <f t="shared" si="101"/>
        <v>UCEU noortelaagri korraldamine</v>
      </c>
      <c r="M1066" s="6" t="str">
        <f t="shared" si="102"/>
        <v>08107</v>
      </c>
    </row>
    <row r="1067" spans="2:13" x14ac:dyDescent="0.2">
      <c r="B1067" s="4" t="s">
        <v>4289</v>
      </c>
      <c r="E1067" s="4" t="s">
        <v>4290</v>
      </c>
      <c r="I1067" s="195" t="str">
        <f>IF(ISBLANK(H1067),"",VLOOKUP(H1067,tegevusalad!$A$7:$B$188,2,FALSE))</f>
        <v/>
      </c>
      <c r="K1067" s="428" t="str">
        <f t="shared" si="100"/>
        <v>2272122000</v>
      </c>
      <c r="L1067" s="1" t="str">
        <f t="shared" si="101"/>
        <v>toetus SA-le Ahhaa</v>
      </c>
      <c r="M1067" s="6" t="str">
        <f t="shared" si="102"/>
        <v>08107</v>
      </c>
    </row>
    <row r="1068" spans="2:13" x14ac:dyDescent="0.2">
      <c r="B1068" s="4" t="s">
        <v>8979</v>
      </c>
      <c r="E1068" s="4" t="s">
        <v>8980</v>
      </c>
      <c r="K1068" s="428" t="str">
        <f t="shared" si="100"/>
        <v>2272124000</v>
      </c>
      <c r="L1068" s="1" t="str">
        <f t="shared" ref="L1068" si="105">D1068&amp;E1068&amp;F1068&amp;G1068</f>
        <v>Tänavaspordi Liit</v>
      </c>
      <c r="M1068" s="6" t="str">
        <f t="shared" ref="M1068" si="106">IF(ISBLANK(H1068),M1067,H1068)</f>
        <v>08107</v>
      </c>
    </row>
    <row r="1069" spans="2:13" x14ac:dyDescent="0.2">
      <c r="B1069" s="4" t="s">
        <v>8410</v>
      </c>
      <c r="E1069" s="4" t="s">
        <v>8415</v>
      </c>
      <c r="I1069" s="195" t="str">
        <f>IF(ISBLANK(H1069),"",VLOOKUP(H1069,tegevusalad!$A$7:$B$188,2,FALSE))</f>
        <v/>
      </c>
      <c r="K1069" s="428" t="str">
        <f t="shared" si="100"/>
        <v>2272125000</v>
      </c>
      <c r="L1069" s="1" t="str">
        <f t="shared" si="101"/>
        <v>üritus "Vaba aja mess 2013"</v>
      </c>
      <c r="M1069" s="6" t="str">
        <f>IF(ISBLANK(H1069),M1067,H1069)</f>
        <v>08107</v>
      </c>
    </row>
    <row r="1070" spans="2:13" x14ac:dyDescent="0.2">
      <c r="B1070" s="4" t="s">
        <v>8411</v>
      </c>
      <c r="E1070" s="4" t="s">
        <v>8412</v>
      </c>
      <c r="I1070" s="195" t="str">
        <f>IF(ISBLANK(H1070),"",VLOOKUP(H1070,tegevusalad!$A$7:$B$188,2,FALSE))</f>
        <v/>
      </c>
      <c r="K1070" s="428" t="str">
        <f t="shared" si="100"/>
        <v>2272126000</v>
      </c>
      <c r="L1070" s="1" t="str">
        <f t="shared" si="101"/>
        <v>Noortevolikogu</v>
      </c>
      <c r="M1070" s="6" t="str">
        <f t="shared" si="102"/>
        <v>08107</v>
      </c>
    </row>
    <row r="1071" spans="2:13" ht="25.5" customHeight="1" x14ac:dyDescent="0.2">
      <c r="B1071" s="4" t="s">
        <v>7765</v>
      </c>
      <c r="E1071" s="945" t="s">
        <v>7764</v>
      </c>
      <c r="F1071" s="946"/>
      <c r="G1071" s="946"/>
      <c r="I1071" s="195" t="str">
        <f>IF(ISBLANK(H1071),"",VLOOKUP(H1071,tegevusalad!$A$7:$B$188,2,FALSE))</f>
        <v/>
      </c>
      <c r="K1071" s="428" t="str">
        <f t="shared" si="100"/>
        <v>2272130000</v>
      </c>
      <c r="L1071" s="1" t="str">
        <f t="shared" si="101"/>
        <v>projekt "Noorte konkurentsivõime suurendamiseks ja sotsiaalse tõrjutuse vähendamiseks ühiskonnale pakutava noorsootöö teenuste osutamine"</v>
      </c>
      <c r="M1071" s="6" t="str">
        <f t="shared" si="102"/>
        <v>08107</v>
      </c>
    </row>
    <row r="1072" spans="2:13" x14ac:dyDescent="0.2">
      <c r="B1072" s="4" t="s">
        <v>637</v>
      </c>
      <c r="E1072" s="4" t="s">
        <v>2085</v>
      </c>
      <c r="I1072" s="195" t="str">
        <f>IF(ISBLANK(H1072),"",VLOOKUP(H1072,tegevusalad!$A$7:$B$188,2,FALSE))</f>
        <v/>
      </c>
      <c r="K1072" s="428" t="str">
        <f t="shared" si="100"/>
        <v>2272199000</v>
      </c>
      <c r="L1072" s="1" t="str">
        <f t="shared" si="101"/>
        <v>noorsootöö programmid - jaotamata</v>
      </c>
      <c r="M1072" s="6" t="str">
        <f t="shared" si="102"/>
        <v>08107</v>
      </c>
    </row>
    <row r="1073" spans="1:13" x14ac:dyDescent="0.2">
      <c r="I1073" s="195" t="str">
        <f>IF(ISBLANK(H1073),"",VLOOKUP(H1073,tegevusalad!$A$7:$B$188,2,FALSE))</f>
        <v/>
      </c>
      <c r="K1073" s="428" t="str">
        <f t="shared" si="100"/>
        <v/>
      </c>
      <c r="L1073" s="1" t="str">
        <f t="shared" si="101"/>
        <v/>
      </c>
    </row>
    <row r="1074" spans="1:13" x14ac:dyDescent="0.2">
      <c r="A1074" s="4" t="s">
        <v>551</v>
      </c>
      <c r="D1074" s="4" t="s">
        <v>6448</v>
      </c>
      <c r="H1074" s="46" t="s">
        <v>7534</v>
      </c>
      <c r="I1074" s="195" t="str">
        <f>IF(ISBLANK(H1074),"",VLOOKUP(H1074,tegevusalad!$A$7:$B$188,2,FALSE))</f>
        <v>Noorsootöö ja noortekeskused</v>
      </c>
      <c r="K1074" s="428" t="str">
        <f t="shared" si="100"/>
        <v>2272200000</v>
      </c>
      <c r="L1074" s="1" t="str">
        <f t="shared" si="101"/>
        <v>Noorsootöö projektid (RE)</v>
      </c>
      <c r="M1074" s="6" t="str">
        <f t="shared" si="102"/>
        <v>08107</v>
      </c>
    </row>
    <row r="1075" spans="1:13" x14ac:dyDescent="0.2">
      <c r="B1075" s="4" t="s">
        <v>103</v>
      </c>
      <c r="E1075" s="4" t="s">
        <v>102</v>
      </c>
      <c r="I1075" s="195" t="str">
        <f>IF(ISBLANK(H1075),"",VLOOKUP(H1075,tegevusalad!$A$7:$B$188,2,FALSE))</f>
        <v/>
      </c>
      <c r="K1075" s="428" t="str">
        <f t="shared" si="100"/>
        <v>2272201000</v>
      </c>
      <c r="L1075" s="1" t="str">
        <f t="shared" si="101"/>
        <v>Karjääriteenuste süsteemi arendamine Tallinnas</v>
      </c>
      <c r="M1075" s="6" t="str">
        <f t="shared" si="102"/>
        <v>08107</v>
      </c>
    </row>
    <row r="1076" spans="1:13" x14ac:dyDescent="0.2">
      <c r="C1076" s="4" t="s">
        <v>138</v>
      </c>
      <c r="F1076" s="4" t="s">
        <v>125</v>
      </c>
      <c r="I1076" s="195" t="str">
        <f>IF(ISBLANK(H1076),"",VLOOKUP(H1076,tegevusalad!$A$7:$B$188,2,FALSE))</f>
        <v/>
      </c>
      <c r="K1076" s="428" t="str">
        <f t="shared" si="100"/>
        <v>2272201010</v>
      </c>
      <c r="L1076" s="1" t="str">
        <f t="shared" si="101"/>
        <v>Karjääriteenuste süsteem (kodum.sf)</v>
      </c>
      <c r="M1076" s="6" t="str">
        <f t="shared" si="102"/>
        <v>08107</v>
      </c>
    </row>
    <row r="1077" spans="1:13" x14ac:dyDescent="0.2">
      <c r="C1077" s="4" t="s">
        <v>139</v>
      </c>
      <c r="F1077" s="4" t="s">
        <v>1398</v>
      </c>
      <c r="I1077" s="195" t="str">
        <f>IF(ISBLANK(H1077),"",VLOOKUP(H1077,tegevusalad!$A$7:$B$188,2,FALSE))</f>
        <v/>
      </c>
      <c r="K1077" s="428" t="str">
        <f t="shared" si="100"/>
        <v>2272201020</v>
      </c>
      <c r="L1077" s="1" t="str">
        <f t="shared" si="101"/>
        <v>Karjääriteenuste süsteem (väism.sf)</v>
      </c>
      <c r="M1077" s="6" t="str">
        <f t="shared" si="102"/>
        <v>08107</v>
      </c>
    </row>
    <row r="1078" spans="1:13" x14ac:dyDescent="0.2">
      <c r="B1078" s="4" t="s">
        <v>3551</v>
      </c>
      <c r="E1078" s="4" t="s">
        <v>3552</v>
      </c>
      <c r="I1078" s="195" t="str">
        <f>IF(ISBLANK(H1078),"",VLOOKUP(H1078,tegevusalad!$A$7:$B$188,2,FALSE))</f>
        <v/>
      </c>
      <c r="K1078" s="428" t="str">
        <f t="shared" si="100"/>
        <v>2272202000</v>
      </c>
      <c r="L1078" s="1" t="str">
        <f t="shared" si="101"/>
        <v>"Noorsootöö kvaliteedi arendamine"</v>
      </c>
      <c r="M1078" s="6" t="str">
        <f t="shared" si="102"/>
        <v>08107</v>
      </c>
    </row>
    <row r="1079" spans="1:13" x14ac:dyDescent="0.2">
      <c r="B1079" s="4" t="s">
        <v>3553</v>
      </c>
      <c r="E1079" s="4" t="s">
        <v>2849</v>
      </c>
      <c r="I1079" s="195" t="str">
        <f>IF(ISBLANK(H1079),"",VLOOKUP(H1079,tegevusalad!$A$7:$B$188,2,FALSE))</f>
        <v/>
      </c>
      <c r="K1079" s="428" t="str">
        <f t="shared" si="100"/>
        <v>2272203000</v>
      </c>
      <c r="L1079" s="1" t="str">
        <f t="shared" si="101"/>
        <v>"Noorte ruum" INRERREG IV A</v>
      </c>
      <c r="M1079" s="6" t="str">
        <f t="shared" si="102"/>
        <v>08107</v>
      </c>
    </row>
    <row r="1080" spans="1:13" x14ac:dyDescent="0.2">
      <c r="B1080" s="6" t="s">
        <v>3960</v>
      </c>
      <c r="C1080" s="6"/>
      <c r="D1080" s="6"/>
      <c r="E1080" s="6" t="s">
        <v>3961</v>
      </c>
      <c r="F1080" s="6"/>
      <c r="I1080" s="195" t="str">
        <f>IF(ISBLANK(H1080),"",VLOOKUP(H1080,tegevusalad!$A$7:$B$188,2,FALSE))</f>
        <v/>
      </c>
      <c r="K1080" s="428" t="str">
        <f t="shared" si="100"/>
        <v>2272204000</v>
      </c>
      <c r="L1080" s="1" t="str">
        <f t="shared" si="101"/>
        <v>"Kudumisgrafit"</v>
      </c>
      <c r="M1080" s="6" t="str">
        <f t="shared" si="102"/>
        <v>08107</v>
      </c>
    </row>
    <row r="1081" spans="1:13" x14ac:dyDescent="0.2">
      <c r="B1081" s="6" t="s">
        <v>3962</v>
      </c>
      <c r="C1081" s="6"/>
      <c r="D1081" s="6"/>
      <c r="E1081" s="6" t="s">
        <v>4612</v>
      </c>
      <c r="F1081" s="6"/>
      <c r="I1081" s="195" t="str">
        <f>IF(ISBLANK(H1081),"",VLOOKUP(H1081,tegevusalad!$A$7:$B$188,2,FALSE))</f>
        <v/>
      </c>
      <c r="K1081" s="428" t="str">
        <f t="shared" si="100"/>
        <v>2272205000</v>
      </c>
      <c r="L1081" s="1" t="str">
        <f t="shared" si="101"/>
        <v>SNA ametnike stažeerimine</v>
      </c>
      <c r="M1081" s="6" t="str">
        <f t="shared" si="102"/>
        <v>08107</v>
      </c>
    </row>
    <row r="1082" spans="1:13" x14ac:dyDescent="0.2">
      <c r="B1082" s="6" t="s">
        <v>3963</v>
      </c>
      <c r="C1082" s="6"/>
      <c r="D1082" s="6"/>
      <c r="E1082" s="6" t="s">
        <v>3265</v>
      </c>
      <c r="F1082" s="6"/>
      <c r="I1082" s="195" t="str">
        <f>IF(ISBLANK(H1082),"",VLOOKUP(H1082,tegevusalad!$A$7:$B$188,2,FALSE))</f>
        <v/>
      </c>
      <c r="K1082" s="428" t="str">
        <f t="shared" si="100"/>
        <v>2272206000</v>
      </c>
      <c r="L1082" s="1" t="str">
        <f t="shared" si="101"/>
        <v>"Noorte infokeskuste Tegevuskava 2011"</v>
      </c>
      <c r="M1082" s="6" t="str">
        <f t="shared" si="102"/>
        <v>08107</v>
      </c>
    </row>
    <row r="1083" spans="1:13" x14ac:dyDescent="0.2">
      <c r="B1083" s="6" t="s">
        <v>2548</v>
      </c>
      <c r="C1083" s="6"/>
      <c r="D1083" s="6"/>
      <c r="E1083" s="172" t="s">
        <v>3071</v>
      </c>
      <c r="F1083" s="6"/>
      <c r="I1083" s="195" t="str">
        <f>IF(ISBLANK(H1083),"",VLOOKUP(H1083,tegevusalad!$A$7:$B$188,2,FALSE))</f>
        <v/>
      </c>
      <c r="K1083" s="428" t="str">
        <f t="shared" si="100"/>
        <v>2272207000</v>
      </c>
      <c r="L1083" s="1" t="str">
        <f t="shared" si="101"/>
        <v>"Citizenship Education through Media, Enterainment and Art"</v>
      </c>
      <c r="M1083" s="6" t="str">
        <f t="shared" si="102"/>
        <v>08107</v>
      </c>
    </row>
    <row r="1084" spans="1:13" x14ac:dyDescent="0.2">
      <c r="B1084" s="6" t="s">
        <v>24</v>
      </c>
      <c r="C1084" s="6"/>
      <c r="D1084" s="6"/>
      <c r="E1084" s="172" t="s">
        <v>3073</v>
      </c>
      <c r="F1084" s="6"/>
      <c r="I1084" s="195" t="str">
        <f>IF(ISBLANK(H1084),"",VLOOKUP(H1084,tegevusalad!$A$7:$B$188,2,FALSE))</f>
        <v/>
      </c>
      <c r="K1084" s="428" t="str">
        <f t="shared" si="100"/>
        <v>2272208000</v>
      </c>
      <c r="L1084" s="1" t="str">
        <f t="shared" si="101"/>
        <v>"Patchwork of cultures"</v>
      </c>
      <c r="M1084" s="6" t="str">
        <f t="shared" si="102"/>
        <v>08107</v>
      </c>
    </row>
    <row r="1085" spans="1:13" ht="24" customHeight="1" x14ac:dyDescent="0.2">
      <c r="B1085" s="6" t="s">
        <v>5494</v>
      </c>
      <c r="C1085" s="6"/>
      <c r="D1085" s="6"/>
      <c r="E1085" s="945" t="s">
        <v>5496</v>
      </c>
      <c r="F1085" s="946"/>
      <c r="G1085" s="946"/>
      <c r="I1085" s="195" t="str">
        <f>IF(ISBLANK(H1085),"",VLOOKUP(H1085,tegevusalad!$A$7:$B$188,2,FALSE))</f>
        <v/>
      </c>
      <c r="K1085" s="428" t="str">
        <f t="shared" si="100"/>
        <v>2272209000</v>
      </c>
      <c r="L1085" s="1" t="str">
        <f t="shared" si="101"/>
        <v>"Noorte konkurentsivõime suurendamiseks ja sotsiaalse tõrjutuse vähendamiseks ühiskonnale pakutava noorsootöö teenuste osutamine"</v>
      </c>
      <c r="M1085" s="6" t="str">
        <f t="shared" si="102"/>
        <v>08107</v>
      </c>
    </row>
    <row r="1086" spans="1:13" x14ac:dyDescent="0.2">
      <c r="B1086" s="6" t="s">
        <v>5495</v>
      </c>
      <c r="C1086" s="6"/>
      <c r="D1086" s="6"/>
      <c r="E1086" s="172" t="s">
        <v>5497</v>
      </c>
      <c r="F1086" s="6"/>
      <c r="I1086" s="195" t="str">
        <f>IF(ISBLANK(H1086),"",VLOOKUP(H1086,tegevusalad!$A$7:$B$188,2,FALSE))</f>
        <v/>
      </c>
      <c r="K1086" s="428" t="str">
        <f t="shared" si="100"/>
        <v>2272210000</v>
      </c>
      <c r="L1086" s="1" t="str">
        <f t="shared" si="101"/>
        <v>"Noorsootöötajate koostöövõrgustiku suurendamine"</v>
      </c>
      <c r="M1086" s="6" t="str">
        <f t="shared" si="102"/>
        <v>08107</v>
      </c>
    </row>
    <row r="1087" spans="1:13" x14ac:dyDescent="0.2">
      <c r="B1087" s="6" t="s">
        <v>3465</v>
      </c>
      <c r="C1087" s="6"/>
      <c r="D1087" s="6"/>
      <c r="E1087" s="172" t="s">
        <v>3464</v>
      </c>
      <c r="F1087" s="6"/>
      <c r="I1087" s="195" t="str">
        <f>IF(ISBLANK(H1087),"",VLOOKUP(H1087,tegevusalad!$A$7:$B$188,2,FALSE))</f>
        <v/>
      </c>
      <c r="K1087" s="428" t="str">
        <f t="shared" si="100"/>
        <v>2272211000</v>
      </c>
      <c r="L1087" s="1" t="str">
        <f t="shared" si="101"/>
        <v>" Elustiilid,meedia, ja osavõtt - noored Läänemere regioonis"</v>
      </c>
      <c r="M1087" s="6" t="str">
        <f t="shared" si="102"/>
        <v>08107</v>
      </c>
    </row>
    <row r="1088" spans="1:13" x14ac:dyDescent="0.2">
      <c r="B1088" s="6" t="s">
        <v>556</v>
      </c>
      <c r="C1088" s="6"/>
      <c r="D1088" s="6"/>
      <c r="E1088" s="172" t="s">
        <v>6789</v>
      </c>
      <c r="F1088" s="6"/>
      <c r="G1088" s="172"/>
      <c r="I1088" s="195" t="str">
        <f>IF(ISBLANK(H1088),"",VLOOKUP(H1088,tegevusalad!$A$7:$B$188,2,FALSE))</f>
        <v/>
      </c>
      <c r="K1088" s="428" t="str">
        <f t="shared" si="100"/>
        <v>2272212000</v>
      </c>
      <c r="L1088" s="1" t="str">
        <f t="shared" si="101"/>
        <v>„Õppimine läbi mängu“</v>
      </c>
      <c r="M1088" s="6" t="str">
        <f t="shared" si="102"/>
        <v>08107</v>
      </c>
    </row>
    <row r="1089" spans="2:13" x14ac:dyDescent="0.2">
      <c r="B1089" s="6" t="s">
        <v>1111</v>
      </c>
      <c r="C1089" s="6"/>
      <c r="D1089" s="6"/>
      <c r="E1089" s="172" t="s">
        <v>1112</v>
      </c>
      <c r="F1089" s="172"/>
      <c r="G1089" s="172"/>
      <c r="I1089" s="195" t="str">
        <f>IF(ISBLANK(H1089),"",VLOOKUP(H1089,tegevusalad!$A$7:$B$188,2,FALSE))</f>
        <v/>
      </c>
      <c r="K1089" s="428" t="str">
        <f t="shared" si="100"/>
        <v>2272213000</v>
      </c>
      <c r="L1089" s="1" t="str">
        <f t="shared" si="101"/>
        <v>„Multicultural Meeting Point“</v>
      </c>
      <c r="M1089" s="6" t="str">
        <f t="shared" si="102"/>
        <v>08107</v>
      </c>
    </row>
    <row r="1090" spans="2:13" ht="27.75" customHeight="1" x14ac:dyDescent="0.2">
      <c r="B1090" s="6" t="s">
        <v>7745</v>
      </c>
      <c r="C1090" s="6"/>
      <c r="D1090" s="6"/>
      <c r="E1090" s="945" t="s">
        <v>5496</v>
      </c>
      <c r="F1090" s="946"/>
      <c r="G1090" s="946"/>
      <c r="I1090" s="195" t="str">
        <f>IF(ISBLANK(H1090),"",VLOOKUP(H1090,tegevusalad!$A$7:$B$188,2,FALSE))</f>
        <v/>
      </c>
      <c r="K1090" s="428" t="str">
        <f t="shared" ref="K1090:K1194" si="107">SUBSTITUTE(A1090," ","")&amp;SUBSTITUTE(B1090," ","")&amp;SUBSTITUTE(C1090," ","")</f>
        <v>2272214000</v>
      </c>
      <c r="L1090" s="1" t="str">
        <f t="shared" ref="L1090:L1194" si="108">D1090&amp;E1090&amp;F1090&amp;G1090</f>
        <v>"Noorte konkurentsivõime suurendamiseks ja sotsiaalse tõrjutuse vähendamiseks ühiskonnale pakutava noorsootöö teenuste osutamine"</v>
      </c>
      <c r="M1090" s="6" t="str">
        <f t="shared" si="102"/>
        <v>08107</v>
      </c>
    </row>
    <row r="1091" spans="2:13" ht="27.75" customHeight="1" x14ac:dyDescent="0.2">
      <c r="B1091" s="250" t="s">
        <v>7770</v>
      </c>
      <c r="C1091" s="6"/>
      <c r="D1091" s="6"/>
      <c r="E1091" s="945" t="s">
        <v>7764</v>
      </c>
      <c r="F1091" s="946"/>
      <c r="G1091" s="946"/>
      <c r="I1091" s="195" t="str">
        <f>IF(ISBLANK(H1091),"",VLOOKUP(H1091,tegevusalad!$A$7:$B$188,2,FALSE))</f>
        <v/>
      </c>
      <c r="K1091" s="428" t="str">
        <f t="shared" si="107"/>
        <v>2272215000</v>
      </c>
      <c r="L1091" s="1" t="str">
        <f t="shared" si="108"/>
        <v>projekt "Noorte konkurentsivõime suurendamiseks ja sotsiaalse tõrjutuse vähendamiseks ühiskonnale pakutava noorsootöö teenuste osutamine"</v>
      </c>
      <c r="M1091" s="6" t="str">
        <f t="shared" si="102"/>
        <v>08107</v>
      </c>
    </row>
    <row r="1092" spans="2:13" x14ac:dyDescent="0.2">
      <c r="B1092" s="250" t="s">
        <v>7836</v>
      </c>
      <c r="C1092" s="6"/>
      <c r="D1092" s="6"/>
      <c r="E1092" s="945" t="s">
        <v>7837</v>
      </c>
      <c r="F1092" s="946"/>
      <c r="G1092" s="946"/>
      <c r="I1092" s="195" t="str">
        <f>IF(ISBLANK(H1092),"",VLOOKUP(H1092,tegevusalad!$A$7:$B$188,2,FALSE))</f>
        <v/>
      </c>
      <c r="K1092" s="428" t="str">
        <f t="shared" si="107"/>
        <v>2272216000</v>
      </c>
      <c r="L1092" s="1" t="str">
        <f t="shared" si="108"/>
        <v>projekt „Future City Jobs“</v>
      </c>
      <c r="M1092" s="6" t="str">
        <f t="shared" si="102"/>
        <v>08107</v>
      </c>
    </row>
    <row r="1093" spans="2:13" x14ac:dyDescent="0.2">
      <c r="B1093" s="250" t="s">
        <v>8259</v>
      </c>
      <c r="C1093" s="6"/>
      <c r="D1093" s="6"/>
      <c r="E1093" s="945" t="s">
        <v>8260</v>
      </c>
      <c r="F1093" s="946"/>
      <c r="G1093" s="946"/>
      <c r="I1093" s="195" t="str">
        <f>IF(ISBLANK(H1093),"",VLOOKUP(H1093,tegevusalad!$A$7:$B$188,2,FALSE))</f>
        <v/>
      </c>
      <c r="K1093" s="428" t="str">
        <f t="shared" si="107"/>
        <v>2272217000</v>
      </c>
      <c r="L1093" s="1" t="str">
        <f t="shared" si="108"/>
        <v>Noorteinfo tegevuskava 2013 (HMV)</v>
      </c>
      <c r="M1093" s="6" t="str">
        <f t="shared" ref="M1093:M1200" si="109">IF(ISBLANK(H1093),M1092,H1093)</f>
        <v>08107</v>
      </c>
    </row>
    <row r="1094" spans="2:13" x14ac:dyDescent="0.2">
      <c r="B1094" s="250" t="s">
        <v>8261</v>
      </c>
      <c r="C1094" s="6"/>
      <c r="D1094" s="6"/>
      <c r="E1094" s="945" t="s">
        <v>8262</v>
      </c>
      <c r="F1094" s="946"/>
      <c r="G1094" s="946"/>
      <c r="I1094" s="195" t="str">
        <f>IF(ISBLANK(H1094),"",VLOOKUP(H1094,tegevusalad!$A$7:$B$188,2,FALSE))</f>
        <v/>
      </c>
      <c r="K1094" s="428" t="str">
        <f t="shared" si="107"/>
        <v>2272218000</v>
      </c>
      <c r="L1094" s="1" t="str">
        <f t="shared" si="108"/>
        <v>MoNo leping</v>
      </c>
      <c r="M1094" s="6" t="str">
        <f t="shared" si="109"/>
        <v>08107</v>
      </c>
    </row>
    <row r="1095" spans="2:13" x14ac:dyDescent="0.2">
      <c r="B1095" s="250" t="s">
        <v>8990</v>
      </c>
      <c r="C1095" s="6"/>
      <c r="D1095" s="6"/>
      <c r="E1095" s="945" t="s">
        <v>8991</v>
      </c>
      <c r="F1095" s="946"/>
      <c r="G1095" s="946"/>
      <c r="K1095" s="428" t="str">
        <f t="shared" si="107"/>
        <v>2272219000</v>
      </c>
      <c r="L1095" s="1" t="str">
        <f t="shared" ref="L1095" si="110">D1095&amp;E1095&amp;F1095&amp;G1095</f>
        <v>Noortelaagri juhtide koolitus</v>
      </c>
      <c r="M1095" s="6" t="str">
        <f t="shared" ref="M1095" si="111">IF(ISBLANK(H1095),M1094,H1095)</f>
        <v>08107</v>
      </c>
    </row>
    <row r="1096" spans="2:13" x14ac:dyDescent="0.2">
      <c r="B1096" s="250" t="s">
        <v>8400</v>
      </c>
      <c r="C1096" s="6"/>
      <c r="D1096" s="6"/>
      <c r="E1096" s="971" t="s">
        <v>8401</v>
      </c>
      <c r="F1096" s="971"/>
      <c r="G1096" s="971"/>
      <c r="I1096" s="195" t="str">
        <f>IF(ISBLANK(H1096),"",VLOOKUP(H1096,tegevusalad!$A$7:$B$188,2,FALSE))</f>
        <v/>
      </c>
      <c r="K1096" s="428" t="str">
        <f t="shared" si="107"/>
        <v>2272220000</v>
      </c>
      <c r="L1096" s="1" t="str">
        <f t="shared" si="108"/>
        <v>"Noorte konkurentsivõime suurendamiseks ja sotsiaalse tõrjutuse vähendamiseks ühiskonnale pakutava noorsootöö teenuse osutamine" (VR)</v>
      </c>
      <c r="M1096" s="6" t="str">
        <f>IF(ISBLANK(H1096),M1094,H1096)</f>
        <v>08107</v>
      </c>
    </row>
    <row r="1097" spans="2:13" x14ac:dyDescent="0.2">
      <c r="B1097" s="250" t="s">
        <v>8469</v>
      </c>
      <c r="C1097" s="6"/>
      <c r="D1097" s="6"/>
      <c r="E1097" s="959" t="s">
        <v>8465</v>
      </c>
      <c r="F1097" s="959"/>
      <c r="G1097" s="959"/>
      <c r="I1097" s="195" t="str">
        <f>IF(ISBLANK(H1097),"",VLOOKUP(H1097,tegevusalad!$A$7:$B$188,2,FALSE))</f>
        <v/>
      </c>
      <c r="K1097" s="428" t="str">
        <f t="shared" si="107"/>
        <v>2272221000</v>
      </c>
      <c r="L1097" s="1" t="str">
        <f t="shared" si="108"/>
        <v>"Jalgrattaklubi"</v>
      </c>
      <c r="M1097" s="6" t="str">
        <f t="shared" si="109"/>
        <v>08107</v>
      </c>
    </row>
    <row r="1098" spans="2:13" x14ac:dyDescent="0.2">
      <c r="B1098" s="256" t="s">
        <v>8471</v>
      </c>
      <c r="C1098" s="6"/>
      <c r="D1098" s="6"/>
      <c r="E1098" s="959" t="s">
        <v>8466</v>
      </c>
      <c r="F1098" s="959"/>
      <c r="G1098" s="959"/>
      <c r="I1098" s="195" t="str">
        <f>IF(ISBLANK(H1098),"",VLOOKUP(H1098,tegevusalad!$A$7:$B$188,2,FALSE))</f>
        <v/>
      </c>
      <c r="K1098" s="428" t="str">
        <f t="shared" si="107"/>
        <v>2272222000</v>
      </c>
      <c r="L1098" s="1" t="str">
        <f t="shared" si="108"/>
        <v>"Tuuritamine DJ-maailmas"</v>
      </c>
      <c r="M1098" s="6" t="str">
        <f t="shared" si="109"/>
        <v>08107</v>
      </c>
    </row>
    <row r="1099" spans="2:13" x14ac:dyDescent="0.2">
      <c r="B1099" s="250" t="s">
        <v>8470</v>
      </c>
      <c r="C1099" s="6"/>
      <c r="D1099" s="6"/>
      <c r="E1099" s="959" t="s">
        <v>8467</v>
      </c>
      <c r="F1099" s="959"/>
      <c r="G1099" s="959"/>
      <c r="I1099" s="195" t="str">
        <f>IF(ISBLANK(H1099),"",VLOOKUP(H1099,tegevusalad!$A$7:$B$188,2,FALSE))</f>
        <v/>
      </c>
      <c r="K1099" s="428" t="str">
        <f t="shared" si="107"/>
        <v>2272223000</v>
      </c>
      <c r="L1099" s="1" t="str">
        <f t="shared" si="108"/>
        <v>"Kuidas elad soomäger"</v>
      </c>
      <c r="M1099" s="6" t="str">
        <f t="shared" si="109"/>
        <v>08107</v>
      </c>
    </row>
    <row r="1100" spans="2:13" x14ac:dyDescent="0.2">
      <c r="B1100" s="250" t="s">
        <v>8472</v>
      </c>
      <c r="C1100" s="6"/>
      <c r="D1100" s="6"/>
      <c r="E1100" s="959" t="s">
        <v>8468</v>
      </c>
      <c r="F1100" s="959"/>
      <c r="G1100" s="959"/>
      <c r="I1100" s="195" t="str">
        <f>IF(ISBLANK(H1100),"",VLOOKUP(H1100,tegevusalad!$A$7:$B$188,2,FALSE))</f>
        <v/>
      </c>
      <c r="K1100" s="428" t="str">
        <f t="shared" si="107"/>
        <v>2272224000</v>
      </c>
      <c r="L1100" s="1" t="str">
        <f t="shared" si="108"/>
        <v>"Tervislik toitumine-see on imelihtne"</v>
      </c>
      <c r="M1100" s="6" t="str">
        <f t="shared" si="109"/>
        <v>08107</v>
      </c>
    </row>
    <row r="1101" spans="2:13" x14ac:dyDescent="0.2">
      <c r="B1101" s="250" t="s">
        <v>8473</v>
      </c>
      <c r="C1101" s="6"/>
      <c r="D1101" s="6"/>
      <c r="E1101" s="959" t="s">
        <v>8477</v>
      </c>
      <c r="F1101" s="959"/>
      <c r="G1101" s="959"/>
      <c r="I1101" s="195" t="str">
        <f>IF(ISBLANK(H1101),"",VLOOKUP(H1101,tegevusalad!$A$7:$B$188,2,FALSE))</f>
        <v/>
      </c>
      <c r="K1101" s="428" t="str">
        <f t="shared" si="107"/>
        <v>2272225000</v>
      </c>
      <c r="L1101" s="1" t="str">
        <f t="shared" si="108"/>
        <v>"Ranna noortekeskus"</v>
      </c>
      <c r="M1101" s="6" t="str">
        <f t="shared" si="109"/>
        <v>08107</v>
      </c>
    </row>
    <row r="1102" spans="2:13" x14ac:dyDescent="0.2">
      <c r="B1102" s="250" t="s">
        <v>8474</v>
      </c>
      <c r="C1102" s="6"/>
      <c r="D1102" s="6"/>
      <c r="E1102" s="959" t="s">
        <v>8460</v>
      </c>
      <c r="F1102" s="959"/>
      <c r="G1102" s="959"/>
      <c r="I1102" s="195" t="str">
        <f>IF(ISBLANK(H1102),"",VLOOKUP(H1102,tegevusalad!$A$7:$B$188,2,FALSE))</f>
        <v/>
      </c>
      <c r="K1102" s="428" t="str">
        <f t="shared" si="107"/>
        <v>2272226000</v>
      </c>
      <c r="L1102" s="1" t="str">
        <f t="shared" si="108"/>
        <v>"Võimaluste rand"</v>
      </c>
      <c r="M1102" s="6" t="str">
        <f t="shared" si="109"/>
        <v>08107</v>
      </c>
    </row>
    <row r="1103" spans="2:13" x14ac:dyDescent="0.2">
      <c r="B1103" s="250" t="s">
        <v>8475</v>
      </c>
      <c r="C1103" s="6"/>
      <c r="D1103" s="6"/>
      <c r="E1103" s="959" t="s">
        <v>8478</v>
      </c>
      <c r="F1103" s="959"/>
      <c r="G1103" s="959"/>
      <c r="I1103" s="195" t="str">
        <f>IF(ISBLANK(H1103),"",VLOOKUP(H1103,tegevusalad!$A$7:$B$188,2,FALSE))</f>
        <v/>
      </c>
      <c r="K1103" s="428" t="str">
        <f t="shared" si="107"/>
        <v>2272227000</v>
      </c>
      <c r="L1103" s="1" t="str">
        <f t="shared" si="108"/>
        <v>"Darwin ütles-me oleme loomad"</v>
      </c>
      <c r="M1103" s="6" t="str">
        <f t="shared" si="109"/>
        <v>08107</v>
      </c>
    </row>
    <row r="1104" spans="2:13" x14ac:dyDescent="0.2">
      <c r="B1104" s="250" t="s">
        <v>8476</v>
      </c>
      <c r="C1104" s="6"/>
      <c r="D1104" s="6"/>
      <c r="E1104" s="959" t="s">
        <v>8458</v>
      </c>
      <c r="F1104" s="959"/>
      <c r="G1104" s="959"/>
      <c r="I1104" s="195" t="str">
        <f>IF(ISBLANK(H1104),"",VLOOKUP(H1104,tegevusalad!$A$7:$B$188,2,FALSE))</f>
        <v/>
      </c>
      <c r="K1104" s="428" t="str">
        <f t="shared" si="107"/>
        <v>2272228000</v>
      </c>
      <c r="L1104" s="1" t="str">
        <f t="shared" si="108"/>
        <v>"Kutse ja erialase väljaõppeta täiskasvanutele suunatud metoodikapakett"</v>
      </c>
      <c r="M1104" s="6" t="str">
        <f t="shared" si="109"/>
        <v>08107</v>
      </c>
    </row>
    <row r="1105" spans="2:14" x14ac:dyDescent="0.2">
      <c r="B1105" s="256" t="s">
        <v>8648</v>
      </c>
      <c r="C1105" s="6"/>
      <c r="D1105" s="6"/>
      <c r="E1105" s="959" t="s">
        <v>8647</v>
      </c>
      <c r="F1105" s="959"/>
      <c r="G1105" s="959"/>
      <c r="I1105" s="195" t="str">
        <f>IF(ISBLANK(H1105),"",VLOOKUP(H1105,tegevusalad!$A$7:$B$188,2,FALSE))</f>
        <v/>
      </c>
      <c r="K1105" s="428" t="str">
        <f t="shared" si="107"/>
        <v>2272229000</v>
      </c>
      <c r="L1105" s="1" t="str">
        <f t="shared" si="108"/>
        <v>"Haara võimalusest"</v>
      </c>
      <c r="M1105" s="6" t="str">
        <f t="shared" si="109"/>
        <v>08107</v>
      </c>
    </row>
    <row r="1106" spans="2:14" x14ac:dyDescent="0.2">
      <c r="B1106" s="256" t="s">
        <v>8988</v>
      </c>
      <c r="C1106" s="6"/>
      <c r="D1106" s="6"/>
      <c r="E1106" s="959" t="s">
        <v>8496</v>
      </c>
      <c r="F1106" s="959"/>
      <c r="G1106" s="959"/>
      <c r="K1106" s="428" t="str">
        <f t="shared" si="107"/>
        <v>2272230000</v>
      </c>
      <c r="L1106" s="1" t="str">
        <f t="shared" si="108"/>
        <v>"Puzzle kokku"</v>
      </c>
      <c r="M1106" s="6" t="str">
        <f t="shared" ref="M1106:M1135" si="112">IF(ISBLANK(H1106),M1105,H1106)</f>
        <v>08107</v>
      </c>
    </row>
    <row r="1107" spans="2:14" x14ac:dyDescent="0.2">
      <c r="B1107" s="256" t="s">
        <v>9721</v>
      </c>
      <c r="C1107" s="6"/>
      <c r="D1107" s="6"/>
      <c r="E1107" s="959" t="s">
        <v>9722</v>
      </c>
      <c r="F1107" s="959"/>
      <c r="G1107" s="959"/>
      <c r="K1107" s="428" t="str">
        <f t="shared" si="107"/>
        <v>2272231000</v>
      </c>
      <c r="L1107" s="1" t="str">
        <f t="shared" si="108"/>
        <v>Haabersti Noortekeskuse tegevussaalide renoveerimine</v>
      </c>
      <c r="M1107" s="6" t="str">
        <f t="shared" si="112"/>
        <v>08107</v>
      </c>
    </row>
    <row r="1108" spans="2:14" x14ac:dyDescent="0.2">
      <c r="B1108" s="256" t="s">
        <v>9723</v>
      </c>
      <c r="C1108" s="6"/>
      <c r="D1108" s="6"/>
      <c r="E1108" s="959" t="s">
        <v>9724</v>
      </c>
      <c r="F1108" s="959"/>
      <c r="G1108" s="959"/>
      <c r="K1108" s="428" t="str">
        <f t="shared" si="107"/>
        <v>2272232000</v>
      </c>
      <c r="L1108" s="1" t="str">
        <f t="shared" si="108"/>
        <v>Haabersti Vaba Aja Keskuse võitluskunstide saali renoveerimine</v>
      </c>
      <c r="M1108" s="6" t="str">
        <f t="shared" si="112"/>
        <v>08107</v>
      </c>
    </row>
    <row r="1109" spans="2:14" x14ac:dyDescent="0.2">
      <c r="B1109" s="256" t="s">
        <v>9753</v>
      </c>
      <c r="C1109" s="6"/>
      <c r="D1109" s="6"/>
      <c r="E1109" s="945" t="s">
        <v>9756</v>
      </c>
      <c r="F1109" s="946"/>
      <c r="G1109" s="946"/>
      <c r="K1109" s="428" t="str">
        <f t="shared" si="107"/>
        <v>2272233000</v>
      </c>
      <c r="L1109" s="1" t="str">
        <f t="shared" si="108"/>
        <v>Noorteinfo tegevuskava 2014 (HMV)</v>
      </c>
      <c r="M1109" s="6" t="str">
        <f t="shared" si="112"/>
        <v>08107</v>
      </c>
      <c r="N1109" s="623"/>
    </row>
    <row r="1110" spans="2:14" x14ac:dyDescent="0.2">
      <c r="B1110" s="256" t="s">
        <v>9754</v>
      </c>
      <c r="C1110" s="6"/>
      <c r="D1110" s="6"/>
      <c r="E1110" s="963" t="s">
        <v>9751</v>
      </c>
      <c r="F1110" s="963"/>
      <c r="G1110" s="963"/>
      <c r="K1110" s="428" t="str">
        <f t="shared" si="107"/>
        <v>2272234000</v>
      </c>
      <c r="L1110" s="1" t="str">
        <f t="shared" si="108"/>
        <v>"Niidirulliga labürindis" ANKÜ</v>
      </c>
      <c r="M1110" s="6" t="str">
        <f t="shared" si="112"/>
        <v>08107</v>
      </c>
      <c r="N1110" s="625"/>
    </row>
    <row r="1111" spans="2:14" x14ac:dyDescent="0.2">
      <c r="B1111" s="256" t="s">
        <v>9755</v>
      </c>
      <c r="C1111" s="6"/>
      <c r="D1111" s="6"/>
      <c r="E1111" s="963" t="s">
        <v>9752</v>
      </c>
      <c r="F1111" s="963"/>
      <c r="G1111" s="963"/>
      <c r="K1111" s="428" t="str">
        <f t="shared" si="107"/>
        <v>2272235000</v>
      </c>
      <c r="L1111" s="1" t="str">
        <f t="shared" si="108"/>
        <v>IT-ÖÖ ITKL</v>
      </c>
      <c r="M1111" s="6" t="str">
        <f t="shared" si="112"/>
        <v>08107</v>
      </c>
      <c r="N1111" s="625"/>
    </row>
    <row r="1112" spans="2:14" ht="12.75" customHeight="1" x14ac:dyDescent="0.2">
      <c r="B1112" s="256" t="s">
        <v>9824</v>
      </c>
      <c r="C1112" s="6"/>
      <c r="D1112" s="6"/>
      <c r="E1112" s="963" t="s">
        <v>9825</v>
      </c>
      <c r="F1112" s="963"/>
      <c r="G1112" s="963"/>
      <c r="K1112" s="428" t="str">
        <f t="shared" si="107"/>
        <v>2272236000</v>
      </c>
      <c r="L1112" s="1" t="str">
        <f t="shared" si="108"/>
        <v>"Riskilaste toetusprogrammi rakendamine läbi noortekeskuste"</v>
      </c>
      <c r="M1112" s="6" t="str">
        <f t="shared" si="112"/>
        <v>08107</v>
      </c>
      <c r="N1112" s="641"/>
    </row>
    <row r="1113" spans="2:14" ht="12.75" customHeight="1" x14ac:dyDescent="0.2">
      <c r="B1113" s="256" t="s">
        <v>9845</v>
      </c>
      <c r="C1113" s="6"/>
      <c r="D1113" s="6"/>
      <c r="E1113" s="963" t="s">
        <v>9846</v>
      </c>
      <c r="F1113" s="963"/>
      <c r="G1113" s="963"/>
      <c r="K1113" s="428" t="str">
        <f t="shared" si="107"/>
        <v>2272237000</v>
      </c>
      <c r="L1113" s="1" t="str">
        <f t="shared" si="108"/>
        <v>"Haabersti Liiklusäss 2014"</v>
      </c>
      <c r="M1113" s="6" t="str">
        <f t="shared" si="112"/>
        <v>08107</v>
      </c>
      <c r="N1113" s="647"/>
    </row>
    <row r="1114" spans="2:14" ht="12.75" customHeight="1" x14ac:dyDescent="0.25">
      <c r="B1114" s="661" t="s">
        <v>9982</v>
      </c>
      <c r="C1114" s="256"/>
      <c r="D1114" s="256"/>
      <c r="E1114" s="664" t="s">
        <v>9991</v>
      </c>
      <c r="F1114" s="661"/>
      <c r="G1114" s="661"/>
      <c r="K1114" s="428" t="str">
        <f t="shared" si="107"/>
        <v>2272238000</v>
      </c>
      <c r="L1114" s="1" t="str">
        <f t="shared" si="108"/>
        <v>Projekt „Moeetendus Männikul“  (Harju MV)</v>
      </c>
      <c r="M1114" s="6" t="str">
        <f t="shared" si="112"/>
        <v>08107</v>
      </c>
      <c r="N1114" s="660"/>
    </row>
    <row r="1115" spans="2:14" ht="12.75" customHeight="1" x14ac:dyDescent="0.25">
      <c r="B1115" s="661" t="s">
        <v>9983</v>
      </c>
      <c r="C1115" s="256"/>
      <c r="D1115" s="256"/>
      <c r="E1115" s="664" t="s">
        <v>9992</v>
      </c>
      <c r="F1115" s="661"/>
      <c r="G1115" s="661"/>
      <c r="K1115" s="428" t="str">
        <f t="shared" si="107"/>
        <v>2272239000</v>
      </c>
      <c r="L1115" s="1" t="str">
        <f t="shared" si="108"/>
        <v>Projekt „Tsirkust! Kõigile!“ (Harju MV)</v>
      </c>
      <c r="M1115" s="6" t="str">
        <f t="shared" si="112"/>
        <v>08107</v>
      </c>
      <c r="N1115" s="660"/>
    </row>
    <row r="1116" spans="2:14" ht="12.75" customHeight="1" x14ac:dyDescent="0.25">
      <c r="B1116" s="661" t="s">
        <v>9984</v>
      </c>
      <c r="C1116" s="256"/>
      <c r="D1116" s="256"/>
      <c r="E1116" s="664" t="s">
        <v>9993</v>
      </c>
      <c r="F1116" s="661"/>
      <c r="G1116" s="661"/>
      <c r="K1116" s="428" t="str">
        <f t="shared" si="107"/>
        <v>2272240000</v>
      </c>
      <c r="L1116" s="1" t="str">
        <f t="shared" si="108"/>
        <v>Projekt "Ökosüsteem? Jäätmekäitlus? Ökoloogiline jalajälg? – See on kui hiina keel!" (Harju MV)</v>
      </c>
      <c r="M1116" s="6" t="str">
        <f t="shared" si="112"/>
        <v>08107</v>
      </c>
      <c r="N1116" s="660"/>
    </row>
    <row r="1117" spans="2:14" ht="12.75" customHeight="1" x14ac:dyDescent="0.25">
      <c r="B1117" s="661" t="s">
        <v>9985</v>
      </c>
      <c r="C1117" s="256"/>
      <c r="D1117" s="256"/>
      <c r="E1117" s="664" t="s">
        <v>9994</v>
      </c>
      <c r="F1117" s="661"/>
      <c r="G1117" s="661"/>
      <c r="K1117" s="428" t="str">
        <f t="shared" si="107"/>
        <v>2272241000</v>
      </c>
      <c r="L1117" s="1" t="str">
        <f t="shared" si="108"/>
        <v>Projekt "Noorsootöötajad keset linna" (Harju MV)</v>
      </c>
      <c r="M1117" s="6" t="str">
        <f t="shared" si="112"/>
        <v>08107</v>
      </c>
      <c r="N1117" s="660"/>
    </row>
    <row r="1118" spans="2:14" ht="12.75" customHeight="1" x14ac:dyDescent="0.25">
      <c r="B1118" s="661" t="s">
        <v>9986</v>
      </c>
      <c r="C1118" s="256"/>
      <c r="D1118" s="256"/>
      <c r="E1118" s="664" t="s">
        <v>9999</v>
      </c>
      <c r="F1118" s="661"/>
      <c r="G1118" s="661"/>
      <c r="K1118" s="428" t="str">
        <f t="shared" si="107"/>
        <v>2272242000</v>
      </c>
      <c r="L1118" s="1" t="str">
        <f t="shared" si="108"/>
        <v>Projekt „TõRuK ekstremistid“ (Harju MV)</v>
      </c>
      <c r="M1118" s="6" t="str">
        <f t="shared" si="112"/>
        <v>08107</v>
      </c>
      <c r="N1118" s="660"/>
    </row>
    <row r="1119" spans="2:14" ht="12.75" customHeight="1" x14ac:dyDescent="0.25">
      <c r="B1119" s="661" t="s">
        <v>9987</v>
      </c>
      <c r="C1119" s="6"/>
      <c r="D1119" s="6"/>
      <c r="E1119" s="664" t="s">
        <v>10000</v>
      </c>
      <c r="F1119" s="661"/>
      <c r="G1119" s="661"/>
      <c r="K1119" s="428" t="str">
        <f t="shared" si="107"/>
        <v>2272243000</v>
      </c>
      <c r="L1119" s="1" t="str">
        <f t="shared" si="108"/>
        <v>projekt „Tallinna noortenädal 2014 „Raamist/ruumist välja““ (HTM)</v>
      </c>
      <c r="M1119" s="6" t="str">
        <f t="shared" si="112"/>
        <v>08107</v>
      </c>
      <c r="N1119" s="660"/>
    </row>
    <row r="1120" spans="2:14" ht="12.75" customHeight="1" x14ac:dyDescent="0.25">
      <c r="B1120" s="673" t="s">
        <v>10154</v>
      </c>
      <c r="C1120" s="6"/>
      <c r="D1120" s="6"/>
      <c r="E1120" s="664" t="s">
        <v>10153</v>
      </c>
      <c r="F1120" s="673"/>
      <c r="G1120" s="673"/>
      <c r="K1120" s="428" t="str">
        <f t="shared" si="107"/>
        <v>2272244000</v>
      </c>
      <c r="L1120" s="1" t="str">
        <f t="shared" si="108"/>
        <v>"Kultuuride risttee"</v>
      </c>
      <c r="M1120" s="6" t="str">
        <f t="shared" si="112"/>
        <v>08107</v>
      </c>
      <c r="N1120" s="672"/>
    </row>
    <row r="1121" spans="2:14" ht="12.75" customHeight="1" x14ac:dyDescent="0.25">
      <c r="B1121" s="687" t="s">
        <v>10245</v>
      </c>
      <c r="C1121" s="6"/>
      <c r="D1121" s="6"/>
      <c r="E1121" s="664" t="s">
        <v>10246</v>
      </c>
      <c r="F1121" s="687"/>
      <c r="G1121" s="687"/>
      <c r="K1121" s="428" t="str">
        <f t="shared" si="107"/>
        <v>2272245000</v>
      </c>
      <c r="L1121" s="1" t="str">
        <f t="shared" si="108"/>
        <v>projekt "Riskilaste toetusprogrammi rakendamine läbi noortekeskuste"</v>
      </c>
      <c r="M1121" s="6" t="str">
        <f t="shared" si="112"/>
        <v>08107</v>
      </c>
      <c r="N1121" s="686"/>
    </row>
    <row r="1122" spans="2:14" ht="12.75" customHeight="1" x14ac:dyDescent="0.25">
      <c r="B1122" s="744" t="s">
        <v>10795</v>
      </c>
      <c r="C1122" s="6"/>
      <c r="D1122" s="6"/>
      <c r="E1122" s="664" t="s">
        <v>10796</v>
      </c>
      <c r="F1122" s="744"/>
      <c r="G1122" s="744"/>
      <c r="K1122" s="428" t="str">
        <f t="shared" si="107"/>
        <v>2272246000</v>
      </c>
      <c r="L1122" s="1" t="str">
        <f t="shared" si="108"/>
        <v>projekt "Ühise mure meetodi juurutamine kiusamisjuhtumite lahendamiseks Nõmme linnaosa haridusasutustes"</v>
      </c>
      <c r="M1122" s="6" t="str">
        <f t="shared" si="112"/>
        <v>08107</v>
      </c>
      <c r="N1122" s="743"/>
    </row>
    <row r="1123" spans="2:14" ht="12.75" customHeight="1" x14ac:dyDescent="0.25">
      <c r="B1123" s="782" t="s">
        <v>11108</v>
      </c>
      <c r="C1123" s="6"/>
      <c r="D1123" s="6"/>
      <c r="E1123" s="664" t="s">
        <v>11109</v>
      </c>
      <c r="F1123" s="782"/>
      <c r="G1123" s="782"/>
      <c r="K1123" s="428" t="str">
        <f t="shared" si="107"/>
        <v>2272247000</v>
      </c>
      <c r="L1123" s="1" t="str">
        <f t="shared" si="108"/>
        <v>projekt "A 1000 mile yourney begins with a single step"</v>
      </c>
      <c r="M1123" s="6" t="str">
        <f t="shared" si="112"/>
        <v>08107</v>
      </c>
      <c r="N1123" s="781"/>
    </row>
    <row r="1124" spans="2:14" ht="12.75" customHeight="1" x14ac:dyDescent="0.25">
      <c r="B1124" s="793" t="s">
        <v>11161</v>
      </c>
      <c r="C1124" s="6"/>
      <c r="D1124" s="6"/>
      <c r="E1124" s="664" t="s">
        <v>11162</v>
      </c>
      <c r="F1124" s="793"/>
      <c r="G1124" s="793"/>
      <c r="K1124" s="428" t="str">
        <f t="shared" si="107"/>
        <v>2272248000</v>
      </c>
      <c r="L1124" s="1" t="str">
        <f t="shared" si="108"/>
        <v>projekt Murdepunkt"</v>
      </c>
      <c r="M1124" s="6" t="str">
        <f t="shared" si="112"/>
        <v>08107</v>
      </c>
      <c r="N1124" s="791"/>
    </row>
    <row r="1125" spans="2:14" ht="12.75" customHeight="1" x14ac:dyDescent="0.25">
      <c r="B1125" s="793" t="s">
        <v>11164</v>
      </c>
      <c r="C1125" s="6"/>
      <c r="D1125" s="6"/>
      <c r="E1125" s="664" t="s">
        <v>11163</v>
      </c>
      <c r="F1125" s="793"/>
      <c r="G1125" s="793"/>
      <c r="K1125" s="428" t="str">
        <f t="shared" si="107"/>
        <v>2272249000</v>
      </c>
      <c r="L1125" s="1" t="str">
        <f t="shared" si="108"/>
        <v>"Noorteinfo tegevuskava 2015"</v>
      </c>
      <c r="M1125" s="6" t="str">
        <f t="shared" si="112"/>
        <v>08107</v>
      </c>
      <c r="N1125" s="791"/>
    </row>
    <row r="1126" spans="2:14" ht="12.75" customHeight="1" x14ac:dyDescent="0.25">
      <c r="B1126" s="821" t="s">
        <v>11302</v>
      </c>
      <c r="C1126" s="6"/>
      <c r="D1126" s="6"/>
      <c r="E1126" s="664" t="s">
        <v>11305</v>
      </c>
      <c r="F1126" s="821"/>
      <c r="G1126" s="821"/>
      <c r="K1126" s="428" t="str">
        <f t="shared" si="107"/>
        <v>2272250000</v>
      </c>
      <c r="L1126" s="1" t="str">
        <f t="shared" si="108"/>
        <v>Tallinna noortenädal 2015 vabatahtlike programm</v>
      </c>
      <c r="M1126" s="6" t="str">
        <f t="shared" si="112"/>
        <v>08107</v>
      </c>
      <c r="N1126" s="820"/>
    </row>
    <row r="1127" spans="2:14" ht="12.75" customHeight="1" x14ac:dyDescent="0.25">
      <c r="B1127" s="821" t="s">
        <v>11303</v>
      </c>
      <c r="C1127" s="6"/>
      <c r="D1127" s="6"/>
      <c r="E1127" s="664" t="s">
        <v>11304</v>
      </c>
      <c r="F1127" s="821"/>
      <c r="G1127" s="821"/>
      <c r="K1127" s="428" t="str">
        <f t="shared" si="107"/>
        <v>2272251000</v>
      </c>
      <c r="L1127" s="1" t="str">
        <f t="shared" si="108"/>
        <v xml:space="preserve">EVS in Motion </v>
      </c>
      <c r="M1127" s="6" t="str">
        <f t="shared" si="112"/>
        <v>08107</v>
      </c>
      <c r="N1127" s="820"/>
    </row>
    <row r="1128" spans="2:14" ht="12.75" customHeight="1" x14ac:dyDescent="0.25">
      <c r="B1128" s="824" t="s">
        <v>11310</v>
      </c>
      <c r="C1128" s="6"/>
      <c r="D1128" s="6"/>
      <c r="E1128" s="664" t="s">
        <v>11309</v>
      </c>
      <c r="F1128" s="824"/>
      <c r="G1128" s="824"/>
      <c r="K1128" s="428" t="str">
        <f t="shared" si="107"/>
        <v>2272252000</v>
      </c>
      <c r="L1128" s="1" t="str">
        <f t="shared" si="108"/>
        <v>Projekt "ART sõidud 2"</v>
      </c>
      <c r="M1128" s="6" t="str">
        <f t="shared" si="112"/>
        <v>08107</v>
      </c>
      <c r="N1128" s="823"/>
    </row>
    <row r="1129" spans="2:14" ht="12.75" customHeight="1" x14ac:dyDescent="0.25">
      <c r="B1129" s="824" t="s">
        <v>11311</v>
      </c>
      <c r="C1129" s="6"/>
      <c r="D1129" s="6"/>
      <c r="E1129" s="664" t="s">
        <v>11312</v>
      </c>
      <c r="F1129" s="824"/>
      <c r="G1129" s="824"/>
      <c r="K1129" s="428" t="str">
        <f t="shared" si="107"/>
        <v>2272253000</v>
      </c>
      <c r="L1129" s="1" t="str">
        <f t="shared" si="108"/>
        <v>Projekt "Kaasaegne varjude teater"</v>
      </c>
      <c r="M1129" s="6" t="str">
        <f t="shared" si="112"/>
        <v>08107</v>
      </c>
      <c r="N1129" s="823"/>
    </row>
    <row r="1130" spans="2:14" ht="12.75" customHeight="1" x14ac:dyDescent="0.25">
      <c r="B1130" s="828" t="s">
        <v>11333</v>
      </c>
      <c r="C1130" s="6"/>
      <c r="D1130" s="6"/>
      <c r="E1130" s="664" t="s">
        <v>11331</v>
      </c>
      <c r="F1130" s="828"/>
      <c r="G1130" s="828"/>
      <c r="K1130" s="428" t="str">
        <f t="shared" si="107"/>
        <v>2272254000</v>
      </c>
      <c r="L1130" s="1" t="str">
        <f t="shared" si="108"/>
        <v>Projekt "Tänavakultuuri ilu ja võlu"</v>
      </c>
      <c r="M1130" s="6" t="str">
        <f t="shared" si="112"/>
        <v>08107</v>
      </c>
      <c r="N1130" s="826"/>
    </row>
    <row r="1131" spans="2:14" ht="12.75" customHeight="1" x14ac:dyDescent="0.25">
      <c r="B1131" s="834" t="s">
        <v>11354</v>
      </c>
      <c r="C1131" s="6"/>
      <c r="D1131" s="6"/>
      <c r="E1131" s="664" t="s">
        <v>11355</v>
      </c>
      <c r="F1131" s="834"/>
      <c r="G1131" s="834"/>
      <c r="K1131" s="428" t="str">
        <f t="shared" si="107"/>
        <v>2272255000</v>
      </c>
      <c r="L1131" s="1" t="str">
        <f t="shared" si="108"/>
        <v>Projekt "Slide 2015"</v>
      </c>
      <c r="M1131" s="6" t="str">
        <f t="shared" si="112"/>
        <v>08107</v>
      </c>
      <c r="N1131" s="832"/>
    </row>
    <row r="1132" spans="2:14" ht="12.75" customHeight="1" x14ac:dyDescent="0.25">
      <c r="B1132" s="840" t="s">
        <v>11389</v>
      </c>
      <c r="C1132" s="6"/>
      <c r="D1132" s="6"/>
      <c r="E1132" s="664" t="s">
        <v>11484</v>
      </c>
      <c r="F1132" s="840"/>
      <c r="G1132" s="840"/>
      <c r="K1132" s="428" t="str">
        <f t="shared" si="107"/>
        <v>2272256000</v>
      </c>
      <c r="L1132" s="1" t="str">
        <f t="shared" si="108"/>
        <v>Projekt "Suvi Hopneri hoovis"</v>
      </c>
      <c r="M1132" s="6" t="str">
        <f t="shared" si="112"/>
        <v>08107</v>
      </c>
      <c r="N1132" s="839"/>
    </row>
    <row r="1133" spans="2:14" ht="12.75" customHeight="1" x14ac:dyDescent="0.25">
      <c r="B1133" s="844" t="s">
        <v>11426</v>
      </c>
      <c r="C1133" s="6"/>
      <c r="D1133" s="6"/>
      <c r="E1133" s="664" t="s">
        <v>11423</v>
      </c>
      <c r="F1133" s="844"/>
      <c r="G1133" s="844"/>
      <c r="K1133" s="428" t="str">
        <f t="shared" si="107"/>
        <v>2272257000</v>
      </c>
      <c r="L1133" s="1" t="str">
        <f t="shared" si="108"/>
        <v>Itaalia noortevahetus</v>
      </c>
      <c r="M1133" s="6" t="str">
        <f t="shared" si="112"/>
        <v>08107</v>
      </c>
      <c r="N1133" s="843"/>
    </row>
    <row r="1134" spans="2:14" ht="12.75" customHeight="1" x14ac:dyDescent="0.25">
      <c r="B1134" s="844" t="s">
        <v>11427</v>
      </c>
      <c r="C1134" s="6"/>
      <c r="D1134" s="6"/>
      <c r="E1134" s="664" t="s">
        <v>11425</v>
      </c>
      <c r="F1134" s="844"/>
      <c r="G1134" s="844"/>
      <c r="K1134" s="428" t="str">
        <f t="shared" si="107"/>
        <v>2272258000</v>
      </c>
      <c r="L1134" s="1" t="str">
        <f t="shared" si="108"/>
        <v>Bosnia noortevahetus</v>
      </c>
      <c r="M1134" s="6" t="str">
        <f t="shared" si="112"/>
        <v>08107</v>
      </c>
      <c r="N1134" s="843"/>
    </row>
    <row r="1135" spans="2:14" ht="12.75" customHeight="1" x14ac:dyDescent="0.25">
      <c r="B1135" s="872" t="s">
        <v>11486</v>
      </c>
      <c r="C1135" s="6"/>
      <c r="D1135" s="6"/>
      <c r="E1135" s="388" t="s">
        <v>11487</v>
      </c>
      <c r="F1135" s="859"/>
      <c r="G1135" s="859"/>
      <c r="K1135" s="428" t="str">
        <f t="shared" si="107"/>
        <v>2272259000</v>
      </c>
      <c r="L1135" s="1"/>
      <c r="M1135" s="6" t="str">
        <f t="shared" si="112"/>
        <v>08107</v>
      </c>
      <c r="N1135" s="858"/>
    </row>
    <row r="1136" spans="2:14" ht="12.75" customHeight="1" x14ac:dyDescent="0.25">
      <c r="B1136" s="872" t="s">
        <v>11490</v>
      </c>
      <c r="C1136" s="6"/>
      <c r="D1136" s="6"/>
      <c r="E1136" s="388" t="s">
        <v>11489</v>
      </c>
      <c r="F1136" s="872"/>
      <c r="G1136" s="872"/>
      <c r="K1136" s="428" t="str">
        <f t="shared" si="107"/>
        <v>2272260000</v>
      </c>
      <c r="L1136" s="1"/>
      <c r="N1136" s="871"/>
    </row>
    <row r="1137" spans="1:14" ht="12.75" customHeight="1" x14ac:dyDescent="0.25">
      <c r="B1137" s="943" t="s">
        <v>12036</v>
      </c>
      <c r="C1137" s="6"/>
      <c r="D1137" s="6"/>
      <c r="E1137" s="388" t="s">
        <v>12033</v>
      </c>
      <c r="F1137" s="943"/>
      <c r="G1137" s="943"/>
      <c r="K1137" s="428" t="str">
        <f t="shared" si="107"/>
        <v>2272261000</v>
      </c>
      <c r="L1137" s="1"/>
      <c r="N1137" s="942"/>
    </row>
    <row r="1138" spans="1:14" ht="12.75" customHeight="1" x14ac:dyDescent="0.25">
      <c r="B1138" s="943" t="s">
        <v>12037</v>
      </c>
      <c r="C1138" s="6"/>
      <c r="D1138" s="6"/>
      <c r="E1138" s="388" t="s">
        <v>12034</v>
      </c>
      <c r="F1138" s="943"/>
      <c r="G1138" s="943"/>
      <c r="K1138" s="428" t="str">
        <f t="shared" si="107"/>
        <v>2272262000</v>
      </c>
      <c r="L1138" s="1"/>
      <c r="N1138" s="942"/>
    </row>
    <row r="1139" spans="1:14" x14ac:dyDescent="0.2">
      <c r="B1139" s="4" t="s">
        <v>2761</v>
      </c>
      <c r="E1139" s="4" t="s">
        <v>6447</v>
      </c>
      <c r="G1139" s="821"/>
      <c r="I1139" s="195" t="str">
        <f>IF(ISBLANK(H1139),"",VLOOKUP(H1139,tegevusalad!$A$7:$B$188,2,FALSE))</f>
        <v/>
      </c>
      <c r="K1139" s="428" t="str">
        <f t="shared" si="107"/>
        <v>2272299000</v>
      </c>
      <c r="L1139" s="1" t="str">
        <f t="shared" si="108"/>
        <v>noorsootöö projektid (RE) - jaotamata</v>
      </c>
      <c r="M1139" s="6" t="str">
        <f>IF(ISBLANK(H1139),M1113,H1139)</f>
        <v>08107</v>
      </c>
    </row>
    <row r="1140" spans="1:14" x14ac:dyDescent="0.2">
      <c r="C1140" s="4" t="s">
        <v>2546</v>
      </c>
      <c r="F1140" s="4" t="s">
        <v>6658</v>
      </c>
      <c r="I1140" s="195" t="str">
        <f>IF(ISBLANK(H1140),"",VLOOKUP(H1140,tegevusalad!$A$7:$B$188,2,FALSE))</f>
        <v/>
      </c>
      <c r="K1140" s="428" t="str">
        <f t="shared" si="107"/>
        <v>2272299010</v>
      </c>
      <c r="L1140" s="1" t="str">
        <f t="shared" si="108"/>
        <v>noorsootöö projektid  -kodumaine</v>
      </c>
      <c r="M1140" s="6" t="str">
        <f t="shared" si="109"/>
        <v>08107</v>
      </c>
    </row>
    <row r="1141" spans="1:14" x14ac:dyDescent="0.2">
      <c r="C1141" s="4" t="s">
        <v>2547</v>
      </c>
      <c r="F1141" s="4" t="s">
        <v>6659</v>
      </c>
      <c r="I1141" s="195" t="str">
        <f>IF(ISBLANK(H1141),"",VLOOKUP(H1141,tegevusalad!$A$7:$B$188,2,FALSE))</f>
        <v/>
      </c>
      <c r="K1141" s="428" t="str">
        <f t="shared" si="107"/>
        <v>2272299020</v>
      </c>
      <c r="L1141" s="1" t="str">
        <f t="shared" si="108"/>
        <v>noorsootöö projektid  -välismaine</v>
      </c>
      <c r="M1141" s="6" t="str">
        <f t="shared" si="109"/>
        <v>08107</v>
      </c>
    </row>
    <row r="1142" spans="1:14" ht="14.25" customHeight="1" x14ac:dyDescent="0.2">
      <c r="I1142" s="195" t="str">
        <f>IF(ISBLANK(H1142),"",VLOOKUP(H1142,tegevusalad!$A$7:$B$188,2,FALSE))</f>
        <v/>
      </c>
      <c r="K1142" s="428" t="str">
        <f t="shared" si="107"/>
        <v/>
      </c>
      <c r="L1142" s="1" t="str">
        <f t="shared" si="108"/>
        <v/>
      </c>
    </row>
    <row r="1143" spans="1:14" x14ac:dyDescent="0.2">
      <c r="A1143" s="4" t="s">
        <v>7348</v>
      </c>
      <c r="D1143" s="4" t="s">
        <v>7349</v>
      </c>
      <c r="H1143" s="51" t="s">
        <v>7534</v>
      </c>
      <c r="I1143" s="195" t="str">
        <f>IF(ISBLANK(H1143),"",VLOOKUP(H1143,tegevusalad!$A$7:$B$188,2,FALSE))</f>
        <v>Noorsootöö ja noortekeskused</v>
      </c>
      <c r="K1143" s="428" t="str">
        <f t="shared" si="107"/>
        <v>2273800000</v>
      </c>
      <c r="L1143" s="1" t="str">
        <f t="shared" si="108"/>
        <v>Piirkondlikud noorsookeskused</v>
      </c>
      <c r="M1143" s="6" t="str">
        <f t="shared" si="109"/>
        <v>08107</v>
      </c>
    </row>
    <row r="1144" spans="1:14" x14ac:dyDescent="0.2">
      <c r="B1144" s="4" t="s">
        <v>7350</v>
      </c>
      <c r="E1144" s="4" t="s">
        <v>4472</v>
      </c>
      <c r="I1144" s="195" t="str">
        <f>IF(ISBLANK(H1144),"",VLOOKUP(H1144,tegevusalad!$A$7:$B$188,2,FALSE))</f>
        <v/>
      </c>
      <c r="K1144" s="428" t="str">
        <f t="shared" si="107"/>
        <v>2273820000</v>
      </c>
      <c r="L1144" s="1" t="str">
        <f t="shared" si="108"/>
        <v>Haabersti avatud noortekeskus</v>
      </c>
      <c r="M1144" s="6" t="str">
        <f t="shared" si="109"/>
        <v>08107</v>
      </c>
    </row>
    <row r="1145" spans="1:14" x14ac:dyDescent="0.2">
      <c r="B1145" s="4" t="s">
        <v>10115</v>
      </c>
      <c r="E1145" s="4" t="s">
        <v>10117</v>
      </c>
      <c r="K1145" s="428" t="str">
        <f t="shared" si="107"/>
        <v>2273831000</v>
      </c>
      <c r="L1145" s="1" t="str">
        <f t="shared" ref="L1145:L1148" si="113">D1145&amp;E1145&amp;F1145&amp;G1145</f>
        <v>Kesklinna noortekeskus</v>
      </c>
      <c r="M1145" s="6" t="str">
        <f t="shared" si="109"/>
        <v>08107</v>
      </c>
    </row>
    <row r="1146" spans="1:14" x14ac:dyDescent="0.2">
      <c r="B1146" s="4" t="s">
        <v>10115</v>
      </c>
      <c r="E1146" s="4" t="s">
        <v>11400</v>
      </c>
      <c r="K1146" s="428" t="str">
        <f t="shared" si="107"/>
        <v>2273831000</v>
      </c>
      <c r="L1146" s="1" t="str">
        <f t="shared" si="113"/>
        <v>Kesklinna noortekeskuse projektid</v>
      </c>
      <c r="M1146" s="6" t="str">
        <f t="shared" si="109"/>
        <v>08107</v>
      </c>
    </row>
    <row r="1147" spans="1:14" s="206" customFormat="1" x14ac:dyDescent="0.2">
      <c r="A1147" s="4"/>
      <c r="B1147" s="4"/>
      <c r="C1147" s="4" t="s">
        <v>11797</v>
      </c>
      <c r="D1147" s="4"/>
      <c r="E1147" s="4"/>
      <c r="F1147" s="4" t="s">
        <v>3475</v>
      </c>
      <c r="G1147" s="4"/>
      <c r="H1147" s="50"/>
      <c r="I1147" s="29"/>
      <c r="J1147" s="9"/>
      <c r="K1147" s="428" t="str">
        <f t="shared" si="107"/>
        <v>2273831500</v>
      </c>
      <c r="L1147" s="842" t="str">
        <f t="shared" ref="L1147" si="114">D1147&amp;E1147&amp;F1147&amp;G1147</f>
        <v>SA Archimedes rahastatavad projektid</v>
      </c>
      <c r="M1147" s="9" t="str">
        <f t="shared" si="109"/>
        <v>08107</v>
      </c>
    </row>
    <row r="1148" spans="1:14" x14ac:dyDescent="0.2">
      <c r="B1148" s="4" t="s">
        <v>10116</v>
      </c>
      <c r="E1148" s="4" t="s">
        <v>10118</v>
      </c>
      <c r="K1148" s="428" t="str">
        <f t="shared" si="107"/>
        <v>2273841000</v>
      </c>
      <c r="L1148" s="1" t="str">
        <f t="shared" si="113"/>
        <v>Kristiine noortekeskus</v>
      </c>
      <c r="M1148" s="6" t="str">
        <f>IF(ISBLANK(H1148),M1145,H1148)</f>
        <v>08107</v>
      </c>
    </row>
    <row r="1149" spans="1:14" x14ac:dyDescent="0.2">
      <c r="B1149" s="4" t="s">
        <v>8247</v>
      </c>
      <c r="E1149" s="4" t="s">
        <v>8248</v>
      </c>
      <c r="I1149" s="195" t="str">
        <f>IF(ISBLANK(H1149),"",VLOOKUP(H1149,tegevusalad!$A$7:$B$188,2,FALSE))</f>
        <v/>
      </c>
      <c r="K1149" s="428" t="str">
        <f t="shared" si="107"/>
        <v>2273850000</v>
      </c>
      <c r="L1149" s="1" t="str">
        <f t="shared" si="108"/>
        <v>Lasnamäe Noortekeskus</v>
      </c>
      <c r="M1149" s="6" t="str">
        <f t="shared" si="109"/>
        <v>08107</v>
      </c>
    </row>
    <row r="1150" spans="1:14" x14ac:dyDescent="0.2">
      <c r="B1150" s="4" t="s">
        <v>4473</v>
      </c>
      <c r="E1150" s="4" t="s">
        <v>4474</v>
      </c>
      <c r="I1150" s="195" t="str">
        <f>IF(ISBLANK(H1150),"",VLOOKUP(H1150,tegevusalad!$A$7:$B$188,2,FALSE))</f>
        <v/>
      </c>
      <c r="K1150" s="428" t="str">
        <f t="shared" si="107"/>
        <v>2273860000</v>
      </c>
      <c r="L1150" s="1" t="str">
        <f t="shared" si="108"/>
        <v>Mustamäe avatud noortekeskus</v>
      </c>
      <c r="M1150" s="6" t="str">
        <f t="shared" si="109"/>
        <v>08107</v>
      </c>
    </row>
    <row r="1151" spans="1:14" x14ac:dyDescent="0.2">
      <c r="B1151" s="4" t="s">
        <v>10119</v>
      </c>
      <c r="E1151" s="4" t="s">
        <v>10675</v>
      </c>
      <c r="K1151" s="428" t="str">
        <f t="shared" si="107"/>
        <v>2273871000</v>
      </c>
      <c r="L1151" s="1" t="str">
        <f t="shared" si="108"/>
        <v>Nõmme noortekeskus</v>
      </c>
      <c r="M1151" s="6" t="str">
        <f t="shared" si="109"/>
        <v>08107</v>
      </c>
    </row>
    <row r="1152" spans="1:14" x14ac:dyDescent="0.2">
      <c r="B1152" s="4" t="s">
        <v>10120</v>
      </c>
      <c r="E1152" s="4" t="s">
        <v>10121</v>
      </c>
      <c r="K1152" s="428" t="str">
        <f t="shared" si="107"/>
        <v>2273872000</v>
      </c>
      <c r="L1152" s="1" t="str">
        <f t="shared" si="108"/>
        <v>Männiku noortekeskus</v>
      </c>
      <c r="M1152" s="6" t="str">
        <f t="shared" si="109"/>
        <v>08107</v>
      </c>
    </row>
    <row r="1153" spans="1:13" x14ac:dyDescent="0.2">
      <c r="B1153" s="4" t="s">
        <v>4475</v>
      </c>
      <c r="E1153" s="4" t="s">
        <v>6472</v>
      </c>
      <c r="I1153" s="195" t="str">
        <f>IF(ISBLANK(H1153),"",VLOOKUP(H1153,tegevusalad!$A$7:$B$188,2,FALSE))</f>
        <v/>
      </c>
      <c r="K1153" s="428" t="str">
        <f t="shared" si="107"/>
        <v>2273880000</v>
      </c>
      <c r="L1153" s="1" t="str">
        <f t="shared" si="108"/>
        <v>Mähe noortekeskus</v>
      </c>
      <c r="M1153" s="6" t="str">
        <f t="shared" si="109"/>
        <v>08107</v>
      </c>
    </row>
    <row r="1154" spans="1:13" x14ac:dyDescent="0.2">
      <c r="B1154" s="4" t="s">
        <v>6473</v>
      </c>
      <c r="E1154" s="4" t="s">
        <v>6474</v>
      </c>
      <c r="I1154" s="195" t="str">
        <f>IF(ISBLANK(H1154),"",VLOOKUP(H1154,tegevusalad!$A$7:$B$188,2,FALSE))</f>
        <v/>
      </c>
      <c r="K1154" s="428" t="str">
        <f t="shared" si="107"/>
        <v>2273881000</v>
      </c>
      <c r="L1154" s="1" t="str">
        <f t="shared" si="108"/>
        <v>Kose noortekeskus</v>
      </c>
      <c r="M1154" s="6" t="str">
        <f t="shared" si="109"/>
        <v>08107</v>
      </c>
    </row>
    <row r="1155" spans="1:13" x14ac:dyDescent="0.2">
      <c r="B1155" s="4" t="s">
        <v>10122</v>
      </c>
      <c r="E1155" s="4" t="s">
        <v>10123</v>
      </c>
      <c r="K1155" s="428" t="str">
        <f t="shared" si="107"/>
        <v>2273890000</v>
      </c>
      <c r="L1155" s="1" t="str">
        <f t="shared" si="108"/>
        <v>Põhja-Tallinna Noortekeskus</v>
      </c>
      <c r="M1155" s="6" t="str">
        <f t="shared" si="109"/>
        <v>08107</v>
      </c>
    </row>
    <row r="1156" spans="1:13" x14ac:dyDescent="0.2">
      <c r="I1156" s="195" t="str">
        <f>IF(ISBLANK(H1156),"",VLOOKUP(H1156,tegevusalad!$A$7:$B$188,2,FALSE))</f>
        <v/>
      </c>
      <c r="K1156" s="428" t="str">
        <f t="shared" si="107"/>
        <v/>
      </c>
      <c r="L1156" s="1" t="str">
        <f t="shared" si="108"/>
        <v/>
      </c>
    </row>
    <row r="1157" spans="1:13" x14ac:dyDescent="0.2">
      <c r="A1157" s="4" t="s">
        <v>5398</v>
      </c>
      <c r="D1157" s="4" t="s">
        <v>5890</v>
      </c>
      <c r="H1157" s="51" t="s">
        <v>7534</v>
      </c>
      <c r="I1157" s="195" t="str">
        <f>IF(ISBLANK(H1157),"",VLOOKUP(H1157,tegevusalad!$A$7:$B$188,2,FALSE))</f>
        <v>Noorsootöö ja noortekeskused</v>
      </c>
      <c r="K1157" s="428" t="str">
        <f t="shared" si="107"/>
        <v>2273900000</v>
      </c>
      <c r="L1157" s="1" t="str">
        <f t="shared" si="108"/>
        <v>Piirkondlikud noorsooüritused</v>
      </c>
      <c r="M1157" s="6" t="str">
        <f t="shared" si="109"/>
        <v>08107</v>
      </c>
    </row>
    <row r="1158" spans="1:13" x14ac:dyDescent="0.2">
      <c r="B1158" s="4" t="s">
        <v>5133</v>
      </c>
      <c r="E1158" s="4" t="s">
        <v>1463</v>
      </c>
      <c r="I1158" s="195" t="str">
        <f>IF(ISBLANK(H1158),"",VLOOKUP(H1158,tegevusalad!$A$7:$B$188,2,FALSE))</f>
        <v/>
      </c>
      <c r="K1158" s="428" t="str">
        <f t="shared" si="107"/>
        <v>2273920000</v>
      </c>
      <c r="L1158" s="1" t="str">
        <f t="shared" si="108"/>
        <v>piirkondlikud noorsooüritused (Haabersti linnaosa)</v>
      </c>
      <c r="M1158" s="6" t="str">
        <f t="shared" si="109"/>
        <v>08107</v>
      </c>
    </row>
    <row r="1159" spans="1:13" x14ac:dyDescent="0.2">
      <c r="C1159" s="4" t="s">
        <v>7688</v>
      </c>
      <c r="F1159" s="4" t="s">
        <v>7694</v>
      </c>
      <c r="I1159" s="195" t="str">
        <f>IF(ISBLANK(H1159),"",VLOOKUP(H1159,tegevusalad!$A$7:$B$188,2,FALSE))</f>
        <v/>
      </c>
      <c r="K1159" s="428" t="str">
        <f t="shared" si="107"/>
        <v>2273920990</v>
      </c>
      <c r="L1159" s="1" t="str">
        <f t="shared" si="108"/>
        <v>noorsooüritused - jaotamata (Haabersti linnaosa)</v>
      </c>
      <c r="M1159" s="6" t="str">
        <f t="shared" si="109"/>
        <v>08107</v>
      </c>
    </row>
    <row r="1160" spans="1:13" x14ac:dyDescent="0.2">
      <c r="B1160" s="4" t="s">
        <v>2516</v>
      </c>
      <c r="E1160" s="4" t="s">
        <v>7121</v>
      </c>
      <c r="I1160" s="195" t="str">
        <f>IF(ISBLANK(H1160),"",VLOOKUP(H1160,tegevusalad!$A$7:$B$188,2,FALSE))</f>
        <v/>
      </c>
      <c r="K1160" s="428" t="str">
        <f t="shared" si="107"/>
        <v>2273930000</v>
      </c>
      <c r="L1160" s="1" t="str">
        <f t="shared" si="108"/>
        <v>piirkondlikud noorsooüritused (Kesklinn)</v>
      </c>
      <c r="M1160" s="6" t="str">
        <f t="shared" si="109"/>
        <v>08107</v>
      </c>
    </row>
    <row r="1161" spans="1:13" x14ac:dyDescent="0.2">
      <c r="C1161" s="4" t="s">
        <v>7689</v>
      </c>
      <c r="F1161" s="4" t="s">
        <v>7695</v>
      </c>
      <c r="I1161" s="195" t="str">
        <f>IF(ISBLANK(H1161),"",VLOOKUP(H1161,tegevusalad!$A$7:$B$188,2,FALSE))</f>
        <v/>
      </c>
      <c r="K1161" s="428" t="str">
        <f t="shared" si="107"/>
        <v>2273930990</v>
      </c>
      <c r="L1161" s="1" t="str">
        <f t="shared" si="108"/>
        <v>noorsooüritused - jaotamata (Kesklinn)</v>
      </c>
      <c r="M1161" s="6" t="str">
        <f t="shared" si="109"/>
        <v>08107</v>
      </c>
    </row>
    <row r="1162" spans="1:13" x14ac:dyDescent="0.2">
      <c r="B1162" s="4" t="s">
        <v>3079</v>
      </c>
      <c r="E1162" s="4" t="s">
        <v>4006</v>
      </c>
      <c r="I1162" s="195" t="str">
        <f>IF(ISBLANK(H1162),"",VLOOKUP(H1162,tegevusalad!$A$7:$B$188,2,FALSE))</f>
        <v/>
      </c>
      <c r="K1162" s="428" t="str">
        <f t="shared" si="107"/>
        <v>2273940000</v>
      </c>
      <c r="L1162" s="1" t="str">
        <f t="shared" si="108"/>
        <v>piirkondlikud noorsooüritused (Kristiine linnaosa)</v>
      </c>
      <c r="M1162" s="6" t="str">
        <f t="shared" si="109"/>
        <v>08107</v>
      </c>
    </row>
    <row r="1163" spans="1:13" x14ac:dyDescent="0.2">
      <c r="C1163" s="4" t="s">
        <v>7690</v>
      </c>
      <c r="F1163" s="4" t="s">
        <v>7696</v>
      </c>
      <c r="I1163" s="195" t="str">
        <f>IF(ISBLANK(H1163),"",VLOOKUP(H1163,tegevusalad!$A$7:$B$188,2,FALSE))</f>
        <v/>
      </c>
      <c r="K1163" s="428" t="str">
        <f t="shared" si="107"/>
        <v>2273940990</v>
      </c>
      <c r="L1163" s="1" t="str">
        <f t="shared" si="108"/>
        <v>noorsooüritused - jaotamata (Kristiine linnaosa)</v>
      </c>
      <c r="M1163" s="6" t="str">
        <f t="shared" si="109"/>
        <v>08107</v>
      </c>
    </row>
    <row r="1164" spans="1:13" x14ac:dyDescent="0.2">
      <c r="B1164" s="4" t="s">
        <v>5031</v>
      </c>
      <c r="E1164" s="4" t="s">
        <v>4297</v>
      </c>
      <c r="I1164" s="195" t="str">
        <f>IF(ISBLANK(H1164),"",VLOOKUP(H1164,tegevusalad!$A$7:$B$188,2,FALSE))</f>
        <v/>
      </c>
      <c r="K1164" s="428" t="str">
        <f t="shared" si="107"/>
        <v>2273950000</v>
      </c>
      <c r="L1164" s="1" t="str">
        <f t="shared" si="108"/>
        <v>piirkondlikud noorsooüritused (Lasnamäe linnaosa)</v>
      </c>
      <c r="M1164" s="6" t="str">
        <f t="shared" si="109"/>
        <v>08107</v>
      </c>
    </row>
    <row r="1165" spans="1:13" x14ac:dyDescent="0.2">
      <c r="C1165" s="4" t="s">
        <v>7691</v>
      </c>
      <c r="F1165" s="4" t="s">
        <v>7697</v>
      </c>
      <c r="I1165" s="195" t="str">
        <f>IF(ISBLANK(H1165),"",VLOOKUP(H1165,tegevusalad!$A$7:$B$188,2,FALSE))</f>
        <v/>
      </c>
      <c r="K1165" s="428" t="str">
        <f t="shared" si="107"/>
        <v>2273950990</v>
      </c>
      <c r="L1165" s="1" t="str">
        <f t="shared" si="108"/>
        <v>noorsooüritused - jaotamata  (Lasnamäe linnaosa)</v>
      </c>
      <c r="M1165" s="6" t="str">
        <f t="shared" si="109"/>
        <v>08107</v>
      </c>
    </row>
    <row r="1166" spans="1:13" x14ac:dyDescent="0.2">
      <c r="B1166" s="4" t="s">
        <v>4298</v>
      </c>
      <c r="E1166" s="4" t="s">
        <v>7054</v>
      </c>
      <c r="I1166" s="195" t="str">
        <f>IF(ISBLANK(H1166),"",VLOOKUP(H1166,tegevusalad!$A$7:$B$188,2,FALSE))</f>
        <v/>
      </c>
      <c r="K1166" s="428" t="str">
        <f t="shared" si="107"/>
        <v>2273960000</v>
      </c>
      <c r="L1166" s="1" t="str">
        <f t="shared" si="108"/>
        <v>piirkondlikud noorsooüritused (Mustamäe linnaosa)</v>
      </c>
      <c r="M1166" s="6" t="str">
        <f t="shared" si="109"/>
        <v>08107</v>
      </c>
    </row>
    <row r="1167" spans="1:13" x14ac:dyDescent="0.2">
      <c r="C1167" s="4" t="s">
        <v>7692</v>
      </c>
      <c r="F1167" s="4" t="s">
        <v>7698</v>
      </c>
      <c r="I1167" s="195" t="str">
        <f>IF(ISBLANK(H1167),"",VLOOKUP(H1167,tegevusalad!$A$7:$B$188,2,FALSE))</f>
        <v/>
      </c>
      <c r="K1167" s="428" t="str">
        <f t="shared" si="107"/>
        <v>2273960990</v>
      </c>
      <c r="L1167" s="1" t="str">
        <f t="shared" si="108"/>
        <v>noorsooüritused - jaotamata  (Mustamäe linnaosa)</v>
      </c>
      <c r="M1167" s="6" t="str">
        <f t="shared" si="109"/>
        <v>08107</v>
      </c>
    </row>
    <row r="1168" spans="1:13" x14ac:dyDescent="0.2">
      <c r="B1168" s="4" t="s">
        <v>6047</v>
      </c>
      <c r="E1168" s="4" t="s">
        <v>6048</v>
      </c>
      <c r="I1168" s="195" t="str">
        <f>IF(ISBLANK(H1168),"",VLOOKUP(H1168,tegevusalad!$A$7:$B$188,2,FALSE))</f>
        <v/>
      </c>
      <c r="K1168" s="428" t="str">
        <f t="shared" si="107"/>
        <v>2273970000</v>
      </c>
      <c r="L1168" s="1" t="str">
        <f t="shared" si="108"/>
        <v>piirkondlikud noorsooüritused (Nõmme linnaosa)</v>
      </c>
      <c r="M1168" s="6" t="str">
        <f t="shared" si="109"/>
        <v>08107</v>
      </c>
    </row>
    <row r="1169" spans="1:13" x14ac:dyDescent="0.2">
      <c r="C1169" s="4" t="s">
        <v>7670</v>
      </c>
      <c r="F1169" s="4" t="s">
        <v>7703</v>
      </c>
      <c r="I1169" s="195" t="str">
        <f>IF(ISBLANK(H1169),"",VLOOKUP(H1169,tegevusalad!$A$7:$B$188,2,FALSE))</f>
        <v/>
      </c>
      <c r="K1169" s="428" t="str">
        <f t="shared" si="107"/>
        <v>2273970810</v>
      </c>
      <c r="L1169" s="1" t="str">
        <f t="shared" si="108"/>
        <v>Projekt "Mobiilne noorsootöö kui kompleksne lähenemine"</v>
      </c>
      <c r="M1169" s="6" t="str">
        <f t="shared" si="109"/>
        <v>08107</v>
      </c>
    </row>
    <row r="1170" spans="1:13" x14ac:dyDescent="0.2">
      <c r="C1170" s="4" t="s">
        <v>7671</v>
      </c>
      <c r="F1170" s="4" t="s">
        <v>7700</v>
      </c>
      <c r="I1170" s="195" t="str">
        <f>IF(ISBLANK(H1170),"",VLOOKUP(H1170,tegevusalad!$A$7:$B$188,2,FALSE))</f>
        <v/>
      </c>
      <c r="K1170" s="428" t="str">
        <f t="shared" si="107"/>
        <v>2273970990</v>
      </c>
      <c r="L1170" s="1" t="str">
        <f t="shared" si="108"/>
        <v>noorsooüritused - jaotamata (Nõmme linnaosa)</v>
      </c>
      <c r="M1170" s="6" t="str">
        <f t="shared" si="109"/>
        <v>08107</v>
      </c>
    </row>
    <row r="1171" spans="1:13" x14ac:dyDescent="0.2">
      <c r="B1171" s="4" t="s">
        <v>6049</v>
      </c>
      <c r="E1171" s="4" t="s">
        <v>7188</v>
      </c>
      <c r="I1171" s="195" t="str">
        <f>IF(ISBLANK(H1171),"",VLOOKUP(H1171,tegevusalad!$A$7:$B$188,2,FALSE))</f>
        <v/>
      </c>
      <c r="K1171" s="428" t="str">
        <f t="shared" si="107"/>
        <v>2273980000</v>
      </c>
      <c r="L1171" s="1" t="str">
        <f t="shared" si="108"/>
        <v>piirkondlikud noorsooüritused (Pirita linnaosa)</v>
      </c>
      <c r="M1171" s="6" t="str">
        <f t="shared" si="109"/>
        <v>08107</v>
      </c>
    </row>
    <row r="1172" spans="1:13" x14ac:dyDescent="0.2">
      <c r="C1172" s="4" t="s">
        <v>7693</v>
      </c>
      <c r="F1172" s="4" t="s">
        <v>7699</v>
      </c>
      <c r="I1172" s="195" t="str">
        <f>IF(ISBLANK(H1172),"",VLOOKUP(H1172,tegevusalad!$A$7:$B$188,2,FALSE))</f>
        <v/>
      </c>
      <c r="K1172" s="428" t="str">
        <f t="shared" si="107"/>
        <v>2273980990</v>
      </c>
      <c r="L1172" s="1" t="str">
        <f t="shared" si="108"/>
        <v>noorsooüritused - jaotamata (Pirita linnaosa)</v>
      </c>
      <c r="M1172" s="6" t="str">
        <f t="shared" si="109"/>
        <v>08107</v>
      </c>
    </row>
    <row r="1173" spans="1:13" x14ac:dyDescent="0.2">
      <c r="B1173" s="4" t="s">
        <v>4225</v>
      </c>
      <c r="E1173" s="4" t="s">
        <v>4226</v>
      </c>
      <c r="I1173" s="195" t="str">
        <f>IF(ISBLANK(H1173),"",VLOOKUP(H1173,tegevusalad!$A$7:$B$188,2,FALSE))</f>
        <v/>
      </c>
      <c r="K1173" s="428" t="str">
        <f t="shared" si="107"/>
        <v>2273990000</v>
      </c>
      <c r="L1173" s="1" t="str">
        <f t="shared" si="108"/>
        <v>piirkondlikud noorsooüritused (Põhja-Tallinn)</v>
      </c>
      <c r="M1173" s="6" t="str">
        <f t="shared" si="109"/>
        <v>08107</v>
      </c>
    </row>
    <row r="1174" spans="1:13" x14ac:dyDescent="0.2">
      <c r="C1174" s="4" t="s">
        <v>6302</v>
      </c>
      <c r="F1174" s="4" t="s">
        <v>5351</v>
      </c>
      <c r="I1174" s="195" t="str">
        <f>IF(ISBLANK(H1174),"",VLOOKUP(H1174,tegevusalad!$A$7:$B$188,2,FALSE))</f>
        <v/>
      </c>
      <c r="K1174" s="428" t="str">
        <f t="shared" si="107"/>
        <v>2273990100</v>
      </c>
      <c r="L1174" s="1" t="str">
        <f t="shared" si="108"/>
        <v>linnalaagrid (Põhja-Tallinn)</v>
      </c>
      <c r="M1174" s="6" t="str">
        <f t="shared" si="109"/>
        <v>08107</v>
      </c>
    </row>
    <row r="1175" spans="1:13" x14ac:dyDescent="0.2">
      <c r="C1175" s="4" t="s">
        <v>7672</v>
      </c>
      <c r="F1175" s="4" t="s">
        <v>7703</v>
      </c>
      <c r="I1175" s="195" t="str">
        <f>IF(ISBLANK(H1175),"",VLOOKUP(H1175,tegevusalad!$A$7:$B$188,2,FALSE))</f>
        <v/>
      </c>
      <c r="K1175" s="428" t="str">
        <f t="shared" si="107"/>
        <v>2273990810</v>
      </c>
      <c r="L1175" s="1" t="str">
        <f t="shared" si="108"/>
        <v>Projekt "Mobiilne noorsootöö kui kompleksne lähenemine"</v>
      </c>
      <c r="M1175" s="6" t="str">
        <f t="shared" si="109"/>
        <v>08107</v>
      </c>
    </row>
    <row r="1176" spans="1:13" x14ac:dyDescent="0.2">
      <c r="C1176" s="4" t="s">
        <v>6303</v>
      </c>
      <c r="F1176" s="4" t="s">
        <v>5350</v>
      </c>
      <c r="I1176" s="195" t="str">
        <f>IF(ISBLANK(H1176),"",VLOOKUP(H1176,tegevusalad!$A$7:$B$188,2,FALSE))</f>
        <v/>
      </c>
      <c r="K1176" s="428" t="str">
        <f t="shared" si="107"/>
        <v>2273990990</v>
      </c>
      <c r="L1176" s="1" t="str">
        <f t="shared" si="108"/>
        <v>noorsooüritused - jaotamata (Põhja-Tallinn)</v>
      </c>
      <c r="M1176" s="6" t="str">
        <f t="shared" si="109"/>
        <v>08107</v>
      </c>
    </row>
    <row r="1177" spans="1:13" x14ac:dyDescent="0.2">
      <c r="I1177" s="195" t="str">
        <f>IF(ISBLANK(H1177),"",VLOOKUP(H1177,tegevusalad!$A$7:$B$188,2,FALSE))</f>
        <v/>
      </c>
      <c r="K1177" s="428" t="str">
        <f t="shared" si="107"/>
        <v/>
      </c>
      <c r="L1177" s="1" t="str">
        <f t="shared" si="108"/>
        <v/>
      </c>
    </row>
    <row r="1178" spans="1:13" x14ac:dyDescent="0.2">
      <c r="A1178" s="4" t="s">
        <v>7340</v>
      </c>
      <c r="D1178" s="4" t="s">
        <v>7191</v>
      </c>
      <c r="H1178" s="51" t="s">
        <v>7534</v>
      </c>
      <c r="I1178" s="195" t="str">
        <f>IF(ISBLANK(H1178),"",VLOOKUP(H1178,tegevusalad!$A$7:$B$188,2,FALSE))</f>
        <v>Noorsootöö ja noortekeskused</v>
      </c>
      <c r="K1178" s="428" t="str">
        <f t="shared" si="107"/>
        <v>2274000000</v>
      </c>
      <c r="L1178" s="1" t="str">
        <f t="shared" si="108"/>
        <v>Välisosalusega projektid</v>
      </c>
      <c r="M1178" s="6" t="str">
        <f t="shared" si="109"/>
        <v>08107</v>
      </c>
    </row>
    <row r="1179" spans="1:13" x14ac:dyDescent="0.2">
      <c r="B1179" s="4" t="s">
        <v>7453</v>
      </c>
      <c r="E1179" s="4" t="s">
        <v>5274</v>
      </c>
      <c r="I1179" s="195" t="str">
        <f>IF(ISBLANK(H1179),"",VLOOKUP(H1179,tegevusalad!$A$7:$B$188,2,FALSE))</f>
        <v/>
      </c>
      <c r="K1179" s="428" t="str">
        <f t="shared" si="107"/>
        <v>2274001000</v>
      </c>
      <c r="L1179" s="1" t="str">
        <f t="shared" si="108"/>
        <v xml:space="preserve"> projekt "United 2"</v>
      </c>
      <c r="M1179" s="6" t="str">
        <f t="shared" si="109"/>
        <v>08107</v>
      </c>
    </row>
    <row r="1180" spans="1:13" x14ac:dyDescent="0.2">
      <c r="I1180" s="195" t="str">
        <f>IF(ISBLANK(H1180),"",VLOOKUP(H1180,tegevusalad!$A$7:$B$188,2,FALSE))</f>
        <v/>
      </c>
      <c r="K1180" s="428" t="str">
        <f t="shared" si="107"/>
        <v/>
      </c>
      <c r="L1180" s="1" t="str">
        <f t="shared" si="108"/>
        <v/>
      </c>
    </row>
    <row r="1181" spans="1:13" x14ac:dyDescent="0.2">
      <c r="I1181" s="195" t="str">
        <f>IF(ISBLANK(H1181),"",VLOOKUP(H1181,tegevusalad!$A$7:$B$188,2,FALSE))</f>
        <v/>
      </c>
      <c r="K1181" s="428" t="str">
        <f t="shared" si="107"/>
        <v/>
      </c>
      <c r="L1181" s="1" t="str">
        <f t="shared" si="108"/>
        <v/>
      </c>
    </row>
    <row r="1182" spans="1:13" x14ac:dyDescent="0.2">
      <c r="A1182" s="3" t="s">
        <v>2216</v>
      </c>
      <c r="B1182" s="3"/>
      <c r="C1182" s="3"/>
      <c r="D1182" s="3" t="s">
        <v>2217</v>
      </c>
      <c r="E1182" s="3"/>
      <c r="F1182" s="3"/>
      <c r="G1182" s="3"/>
      <c r="I1182" s="195" t="str">
        <f>IF(ISBLANK(H1182),"",VLOOKUP(H1182,tegevusalad!$A$7:$B$188,2,FALSE))</f>
        <v/>
      </c>
      <c r="K1182" s="428" t="str">
        <f t="shared" si="107"/>
        <v>2280000000</v>
      </c>
      <c r="L1182" s="1" t="str">
        <f t="shared" si="108"/>
        <v>SOTSIAALHOOLEKANNE</v>
      </c>
    </row>
    <row r="1183" spans="1:13" x14ac:dyDescent="0.2">
      <c r="D1183" s="3"/>
      <c r="E1183" s="3"/>
      <c r="I1183" s="195" t="str">
        <f>IF(ISBLANK(H1183),"",VLOOKUP(H1183,tegevusalad!$A$7:$B$188,2,FALSE))</f>
        <v/>
      </c>
      <c r="K1183" s="428" t="str">
        <f t="shared" si="107"/>
        <v/>
      </c>
      <c r="L1183" s="1" t="str">
        <f t="shared" si="108"/>
        <v/>
      </c>
    </row>
    <row r="1184" spans="1:13" x14ac:dyDescent="0.2">
      <c r="A1184" s="4" t="s">
        <v>2218</v>
      </c>
      <c r="D1184" s="4" t="s">
        <v>2219</v>
      </c>
      <c r="H1184" s="51" t="s">
        <v>9006</v>
      </c>
      <c r="I1184" s="195" t="str">
        <f>IF(ISBLANK(H1184),"",VLOOKUP(H1184,tegevusalad!$A$7:$B$188,2,FALSE))</f>
        <v>Muu sotsiaalne kaitse, sh sotsiaalse kaitse haldus</v>
      </c>
      <c r="K1184" s="428" t="str">
        <f t="shared" si="107"/>
        <v>2280100000</v>
      </c>
      <c r="L1184" s="1" t="str">
        <f t="shared" si="108"/>
        <v>Sotsiaal- ja Tervishoiuamet</v>
      </c>
      <c r="M1184" s="6" t="str">
        <f t="shared" si="109"/>
        <v>10900</v>
      </c>
    </row>
    <row r="1185" spans="1:13" x14ac:dyDescent="0.2">
      <c r="B1185" s="4" t="s">
        <v>2870</v>
      </c>
      <c r="E1185" s="4" t="s">
        <v>2219</v>
      </c>
      <c r="I1185" s="195" t="str">
        <f>IF(ISBLANK(H1185),"",VLOOKUP(H1185,tegevusalad!$A$7:$B$188,2,FALSE))</f>
        <v/>
      </c>
      <c r="K1185" s="428" t="str">
        <f t="shared" si="107"/>
        <v>2280101000</v>
      </c>
      <c r="L1185" s="1" t="str">
        <f t="shared" si="108"/>
        <v>Sotsiaal- ja Tervishoiuamet</v>
      </c>
      <c r="M1185" s="6" t="str">
        <f t="shared" si="109"/>
        <v>10900</v>
      </c>
    </row>
    <row r="1186" spans="1:13" x14ac:dyDescent="0.2">
      <c r="I1186" s="195" t="str">
        <f>IF(ISBLANK(H1186),"",VLOOKUP(H1186,tegevusalad!$A$7:$B$188,2,FALSE))</f>
        <v/>
      </c>
      <c r="K1186" s="428" t="str">
        <f t="shared" si="107"/>
        <v/>
      </c>
      <c r="L1186" s="1" t="str">
        <f t="shared" si="108"/>
        <v/>
      </c>
    </row>
    <row r="1187" spans="1:13" x14ac:dyDescent="0.2">
      <c r="A1187" s="4" t="s">
        <v>3027</v>
      </c>
      <c r="D1187" s="4" t="s">
        <v>2229</v>
      </c>
      <c r="I1187" s="195" t="str">
        <f>IF(ISBLANK(H1187),"",VLOOKUP(H1187,tegevusalad!$A$7:$B$188,2,FALSE))</f>
        <v/>
      </c>
      <c r="K1187" s="428" t="str">
        <f t="shared" si="107"/>
        <v>2280900000</v>
      </c>
      <c r="L1187" s="1" t="str">
        <f t="shared" si="108"/>
        <v>Muud sotsiaalhoolekande kulud</v>
      </c>
    </row>
    <row r="1188" spans="1:13" x14ac:dyDescent="0.2">
      <c r="B1188" s="4" t="s">
        <v>2230</v>
      </c>
      <c r="E1188" s="4" t="s">
        <v>1304</v>
      </c>
      <c r="H1188" s="46" t="s">
        <v>3735</v>
      </c>
      <c r="K1188" s="428" t="str">
        <f t="shared" si="107"/>
        <v>2280901000</v>
      </c>
      <c r="L1188" s="1" t="str">
        <f t="shared" si="108"/>
        <v>sotsiaalhoolekande töötajate palkade ühtlustamine</v>
      </c>
      <c r="M1188" s="6" t="str">
        <f t="shared" si="109"/>
        <v>xxxxx</v>
      </c>
    </row>
    <row r="1189" spans="1:13" x14ac:dyDescent="0.2">
      <c r="B1189" s="4" t="s">
        <v>6449</v>
      </c>
      <c r="E1189" s="4" t="s">
        <v>1611</v>
      </c>
      <c r="H1189" s="51" t="s">
        <v>9006</v>
      </c>
      <c r="I1189" s="195" t="str">
        <f>IF(ISBLANK(H1189),"",VLOOKUP(H1189,tegevusalad!$A$7:$B$188,2,FALSE))</f>
        <v>Muu sotsiaalne kaitse, sh sotsiaalse kaitse haldus</v>
      </c>
      <c r="K1189" s="428" t="str">
        <f t="shared" si="107"/>
        <v>2280902000</v>
      </c>
      <c r="L1189" s="1" t="str">
        <f t="shared" si="108"/>
        <v>Nõmme Sotsiaalkeskus</v>
      </c>
      <c r="M1189" s="6" t="str">
        <f t="shared" si="109"/>
        <v>10900</v>
      </c>
    </row>
    <row r="1190" spans="1:13" x14ac:dyDescent="0.2">
      <c r="B1190" s="4" t="s">
        <v>2953</v>
      </c>
      <c r="E1190" s="4" t="s">
        <v>6901</v>
      </c>
      <c r="H1190" s="51" t="s">
        <v>9006</v>
      </c>
      <c r="I1190" s="195" t="str">
        <f>IF(ISBLANK(H1190),"",VLOOKUP(H1190,tegevusalad!$A$7:$B$188,2,FALSE))</f>
        <v>Muu sotsiaalne kaitse, sh sotsiaalse kaitse haldus</v>
      </c>
      <c r="K1190" s="428" t="str">
        <f t="shared" si="107"/>
        <v>2280999000</v>
      </c>
      <c r="L1190" s="1" t="str">
        <f t="shared" si="108"/>
        <v>muud sotsiaalhoolekande kulud</v>
      </c>
      <c r="M1190" s="6" t="str">
        <f t="shared" si="109"/>
        <v>10900</v>
      </c>
    </row>
    <row r="1191" spans="1:13" x14ac:dyDescent="0.2">
      <c r="I1191" s="195" t="str">
        <f>IF(ISBLANK(H1191),"",VLOOKUP(H1191,tegevusalad!$A$7:$B$188,2,FALSE))</f>
        <v/>
      </c>
      <c r="K1191" s="428" t="str">
        <f t="shared" si="107"/>
        <v/>
      </c>
      <c r="L1191" s="1" t="str">
        <f t="shared" si="108"/>
        <v/>
      </c>
    </row>
    <row r="1192" spans="1:13" x14ac:dyDescent="0.2">
      <c r="A1192" s="4" t="s">
        <v>6902</v>
      </c>
      <c r="D1192" s="4" t="s">
        <v>2851</v>
      </c>
      <c r="I1192" s="195" t="str">
        <f>IF(ISBLANK(H1192),"",VLOOKUP(H1192,tegevusalad!$A$7:$B$188,2,FALSE))</f>
        <v/>
      </c>
      <c r="K1192" s="428" t="str">
        <f t="shared" si="107"/>
        <v>2281100000</v>
      </c>
      <c r="L1192" s="1" t="str">
        <f t="shared" si="108"/>
        <v>Puuetega inimeste hoolekanne</v>
      </c>
    </row>
    <row r="1193" spans="1:13" x14ac:dyDescent="0.2">
      <c r="B1193" s="4" t="s">
        <v>2852</v>
      </c>
      <c r="E1193" s="4" t="s">
        <v>2853</v>
      </c>
      <c r="H1193" s="46" t="s">
        <v>2238</v>
      </c>
      <c r="I1193" s="195" t="str">
        <f>IF(ISBLANK(H1193),"",VLOOKUP(H1193,tegevusalad!$A$7:$B$188,2,FALSE))</f>
        <v>Muu puuetega inimeste sotsiaalne kaitse</v>
      </c>
      <c r="K1193" s="428" t="str">
        <f t="shared" si="107"/>
        <v>2281101000</v>
      </c>
      <c r="L1193" s="1" t="str">
        <f t="shared" si="108"/>
        <v>transporditeenused</v>
      </c>
      <c r="M1193" s="6" t="str">
        <f t="shared" si="109"/>
        <v>10121</v>
      </c>
    </row>
    <row r="1194" spans="1:13" x14ac:dyDescent="0.2">
      <c r="B1194" s="4" t="s">
        <v>2854</v>
      </c>
      <c r="E1194" s="4" t="s">
        <v>9497</v>
      </c>
      <c r="H1194" s="46" t="s">
        <v>2238</v>
      </c>
      <c r="I1194" s="195" t="str">
        <f>IF(ISBLANK(H1194),"",VLOOKUP(H1194,tegevusalad!$A$7:$B$188,2,FALSE))</f>
        <v>Muu puuetega inimeste sotsiaalne kaitse</v>
      </c>
      <c r="K1194" s="428" t="str">
        <f t="shared" si="107"/>
        <v>2281102000</v>
      </c>
      <c r="L1194" s="1" t="str">
        <f t="shared" si="108"/>
        <v>viipekeeleteenus</v>
      </c>
      <c r="M1194" s="6" t="str">
        <f t="shared" si="109"/>
        <v>10121</v>
      </c>
    </row>
    <row r="1195" spans="1:13" x14ac:dyDescent="0.2">
      <c r="B1195" s="4" t="s">
        <v>791</v>
      </c>
      <c r="E1195" s="4" t="s">
        <v>792</v>
      </c>
      <c r="H1195" s="46" t="s">
        <v>2238</v>
      </c>
      <c r="I1195" s="195" t="str">
        <f>IF(ISBLANK(H1195),"",VLOOKUP(H1195,tegevusalad!$A$7:$B$188,2,FALSE))</f>
        <v>Muu puuetega inimeste sotsiaalne kaitse</v>
      </c>
      <c r="K1195" s="428" t="str">
        <f t="shared" ref="K1195:K1282" si="115">SUBSTITUTE(A1195," ","")&amp;SUBSTITUTE(B1195," ","")&amp;SUBSTITUTE(C1195," ","")</f>
        <v>2281103000</v>
      </c>
      <c r="L1195" s="1" t="str">
        <f t="shared" ref="L1195:L1305" si="116">D1195&amp;E1195&amp;F1195&amp;G1195</f>
        <v>isikliku abistaja teenused</v>
      </c>
      <c r="M1195" s="6" t="str">
        <f t="shared" si="109"/>
        <v>10121</v>
      </c>
    </row>
    <row r="1196" spans="1:13" x14ac:dyDescent="0.2">
      <c r="C1196" s="4" t="s">
        <v>11646</v>
      </c>
      <c r="F1196" s="4" t="s">
        <v>11647</v>
      </c>
      <c r="H1196" s="46" t="s">
        <v>2238</v>
      </c>
      <c r="I1196" s="195" t="str">
        <f>IF(ISBLANK(H1196),"",VLOOKUP(H1196,tegevusalad!$A$7:$B$188,2,FALSE))</f>
        <v>Muu puuetega inimeste sotsiaalne kaitse</v>
      </c>
      <c r="K1196" s="878">
        <v>2281103100</v>
      </c>
      <c r="L1196" s="4" t="s">
        <v>11647</v>
      </c>
      <c r="M1196" s="282">
        <v>10121</v>
      </c>
    </row>
    <row r="1197" spans="1:13" x14ac:dyDescent="0.2">
      <c r="C1197" s="4" t="s">
        <v>11648</v>
      </c>
      <c r="F1197" s="4" t="s">
        <v>11649</v>
      </c>
      <c r="H1197" s="46" t="s">
        <v>2238</v>
      </c>
      <c r="I1197" s="195" t="str">
        <f>IF(ISBLANK(H1197),"",VLOOKUP(H1197,tegevusalad!$A$7:$B$188,2,FALSE))</f>
        <v>Muu puuetega inimeste sotsiaalne kaitse</v>
      </c>
      <c r="K1197" s="878">
        <v>2281103200</v>
      </c>
      <c r="L1197" s="4" t="s">
        <v>11649</v>
      </c>
      <c r="M1197" s="282">
        <v>10121</v>
      </c>
    </row>
    <row r="1198" spans="1:13" x14ac:dyDescent="0.2">
      <c r="C1198" s="4" t="s">
        <v>11650</v>
      </c>
      <c r="F1198" s="4" t="s">
        <v>11651</v>
      </c>
      <c r="H1198" s="46" t="s">
        <v>2238</v>
      </c>
      <c r="I1198" s="195" t="str">
        <f>IF(ISBLANK(H1198),"",VLOOKUP(H1198,tegevusalad!$A$7:$B$188,2,FALSE))</f>
        <v>Muu puuetega inimeste sotsiaalne kaitse</v>
      </c>
      <c r="K1198" s="878">
        <v>2281103300</v>
      </c>
      <c r="L1198" s="4" t="s">
        <v>11651</v>
      </c>
      <c r="M1198" s="282">
        <v>10121</v>
      </c>
    </row>
    <row r="1199" spans="1:13" x14ac:dyDescent="0.2">
      <c r="B1199" s="4" t="s">
        <v>2012</v>
      </c>
      <c r="E1199" s="4" t="s">
        <v>2013</v>
      </c>
      <c r="H1199" s="46" t="s">
        <v>2238</v>
      </c>
      <c r="I1199" s="195" t="str">
        <f>IF(ISBLANK(H1199),"",VLOOKUP(H1199,tegevusalad!$A$7:$B$188,2,FALSE))</f>
        <v>Muu puuetega inimeste sotsiaalne kaitse</v>
      </c>
      <c r="K1199" s="428" t="str">
        <f t="shared" si="115"/>
        <v>2281104000</v>
      </c>
      <c r="L1199" s="1" t="str">
        <f t="shared" si="116"/>
        <v>töö- ja rakenduskeskuse teenused</v>
      </c>
      <c r="M1199" s="6" t="str">
        <f>IF(ISBLANK(H1199),M1195,H1199)</f>
        <v>10121</v>
      </c>
    </row>
    <row r="1200" spans="1:13" x14ac:dyDescent="0.2">
      <c r="C1200" s="4" t="s">
        <v>2014</v>
      </c>
      <c r="F1200" s="949" t="s">
        <v>1011</v>
      </c>
      <c r="G1200" s="949"/>
      <c r="H1200" s="148" t="s">
        <v>2238</v>
      </c>
      <c r="I1200" s="195" t="str">
        <f>IF(ISBLANK(H1200),"",VLOOKUP(H1200,tegevusalad!$A$7:$B$188,2,FALSE))</f>
        <v>Muu puuetega inimeste sotsiaalne kaitse</v>
      </c>
      <c r="K1200" s="428" t="str">
        <f t="shared" si="115"/>
        <v>2281104010</v>
      </c>
      <c r="L1200" s="1" t="str">
        <f t="shared" si="116"/>
        <v xml:space="preserve">puuetega inimeste kaitstud töö- ja rakenduskeskuse teenus  </v>
      </c>
      <c r="M1200" s="6" t="str">
        <f t="shared" si="109"/>
        <v>10121</v>
      </c>
    </row>
    <row r="1201" spans="2:13" x14ac:dyDescent="0.2">
      <c r="C1201" s="4" t="s">
        <v>1012</v>
      </c>
      <c r="F1201" s="4" t="s">
        <v>4023</v>
      </c>
      <c r="H1201" s="148" t="s">
        <v>2238</v>
      </c>
      <c r="I1201" s="195" t="str">
        <f>IF(ISBLANK(H1201),"",VLOOKUP(H1201,tegevusalad!$A$7:$B$188,2,FALSE))</f>
        <v>Muu puuetega inimeste sotsiaalne kaitse</v>
      </c>
      <c r="K1201" s="428" t="str">
        <f t="shared" si="115"/>
        <v>2281104020</v>
      </c>
      <c r="L1201" s="1" t="str">
        <f t="shared" si="116"/>
        <v>puuetega inimeste tegevuskeskuse teenus</v>
      </c>
      <c r="M1201" s="6" t="str">
        <f t="shared" ref="M1201:M1263" si="117">IF(ISBLANK(H1201),M1200,H1201)</f>
        <v>10121</v>
      </c>
    </row>
    <row r="1202" spans="2:13" x14ac:dyDescent="0.2">
      <c r="B1202" s="4" t="s">
        <v>4024</v>
      </c>
      <c r="E1202" s="4" t="s">
        <v>4025</v>
      </c>
      <c r="H1202" s="46" t="s">
        <v>2238</v>
      </c>
      <c r="I1202" s="195" t="str">
        <f>IF(ISBLANK(H1202),"",VLOOKUP(H1202,tegevusalad!$A$7:$B$188,2,FALSE))</f>
        <v>Muu puuetega inimeste sotsiaalne kaitse</v>
      </c>
      <c r="K1202" s="428" t="str">
        <f t="shared" si="115"/>
        <v>2281105000</v>
      </c>
      <c r="L1202" s="1" t="str">
        <f t="shared" si="116"/>
        <v>nõustamisteenused</v>
      </c>
      <c r="M1202" s="6" t="str">
        <f t="shared" si="117"/>
        <v>10121</v>
      </c>
    </row>
    <row r="1203" spans="2:13" x14ac:dyDescent="0.2">
      <c r="B1203" s="4" t="s">
        <v>4933</v>
      </c>
      <c r="E1203" s="4" t="s">
        <v>4934</v>
      </c>
      <c r="I1203" s="195" t="str">
        <f>IF(ISBLANK(H1203),"",VLOOKUP(H1203,tegevusalad!$A$7:$B$188,2,FALSE))</f>
        <v/>
      </c>
      <c r="K1203" s="428" t="str">
        <f t="shared" ref="K1203:K1210" si="118">SUBSTITUTE(A1203," ","")&amp;SUBSTITUTE(B1203," ","")&amp;SUBSTITUTE(C1203," ","")</f>
        <v>2281106000</v>
      </c>
      <c r="L1203" s="1" t="str">
        <f t="shared" ref="L1203:L1210" si="119">D1203&amp;E1203&amp;F1203&amp;G1203</f>
        <v>päevategevus ja -hoid</v>
      </c>
    </row>
    <row r="1204" spans="2:13" x14ac:dyDescent="0.2">
      <c r="C1204" s="4" t="s">
        <v>9527</v>
      </c>
      <c r="G1204" s="15" t="s">
        <v>8158</v>
      </c>
      <c r="H1204" s="475"/>
      <c r="I1204" s="195" t="str">
        <f>IF(ISBLANK(H1204),"",VLOOKUP(H1204,tegevusalad!$A$7:$B$188,2,FALSE))</f>
        <v/>
      </c>
      <c r="K1204" s="428" t="str">
        <f t="shared" si="118"/>
        <v>2281106100</v>
      </c>
      <c r="L1204" s="1" t="str">
        <f t="shared" si="119"/>
        <v>linn</v>
      </c>
    </row>
    <row r="1205" spans="2:13" x14ac:dyDescent="0.2">
      <c r="G1205" s="616" t="s">
        <v>4935</v>
      </c>
      <c r="H1205" s="407" t="s">
        <v>8997</v>
      </c>
      <c r="I1205" s="195" t="str">
        <f>IF(ISBLANK(H1205),"",VLOOKUP(H1205,tegevusalad!$A$7:$B$188,2,FALSE))</f>
        <v>Puuetega inimeste sotsiaalhoolekandeasutused</v>
      </c>
      <c r="K1205" s="428" t="str">
        <f t="shared" si="118"/>
        <v/>
      </c>
      <c r="L1205" s="1" t="str">
        <f t="shared" si="119"/>
        <v>linna hoolekandeasutus</v>
      </c>
    </row>
    <row r="1206" spans="2:13" x14ac:dyDescent="0.2">
      <c r="G1206" s="616" t="s">
        <v>4936</v>
      </c>
      <c r="H1206" s="407" t="s">
        <v>2238</v>
      </c>
      <c r="I1206" s="195" t="str">
        <f>IF(ISBLANK(H1206),"",VLOOKUP(H1206,tegevusalad!$A$7:$B$188,2,FALSE))</f>
        <v>Muu puuetega inimeste sotsiaalne kaitse</v>
      </c>
      <c r="K1206" s="428" t="str">
        <f t="shared" si="118"/>
        <v/>
      </c>
      <c r="L1206" s="1" t="str">
        <f t="shared" si="119"/>
        <v>muu</v>
      </c>
    </row>
    <row r="1207" spans="2:13" x14ac:dyDescent="0.2">
      <c r="C1207" s="4" t="s">
        <v>9528</v>
      </c>
      <c r="G1207" s="15" t="s">
        <v>8159</v>
      </c>
      <c r="I1207" s="195" t="str">
        <f>IF(ISBLANK(H1207),"",VLOOKUP(H1207,tegevusalad!$A$7:$B$188,2,FALSE))</f>
        <v/>
      </c>
      <c r="K1207" s="428" t="str">
        <f t="shared" si="118"/>
        <v>2281106200</v>
      </c>
      <c r="L1207" s="1" t="str">
        <f t="shared" si="119"/>
        <v>riik</v>
      </c>
    </row>
    <row r="1208" spans="2:13" x14ac:dyDescent="0.2">
      <c r="G1208" s="616" t="s">
        <v>4935</v>
      </c>
      <c r="H1208" s="407" t="s">
        <v>8997</v>
      </c>
      <c r="I1208" s="195" t="str">
        <f>IF(ISBLANK(H1208),"",VLOOKUP(H1208,tegevusalad!$A$7:$B$188,2,FALSE))</f>
        <v>Puuetega inimeste sotsiaalhoolekandeasutused</v>
      </c>
      <c r="K1208" s="428" t="str">
        <f t="shared" si="118"/>
        <v/>
      </c>
      <c r="L1208" s="1" t="str">
        <f t="shared" si="119"/>
        <v>linna hoolekandeasutus</v>
      </c>
    </row>
    <row r="1209" spans="2:13" x14ac:dyDescent="0.2">
      <c r="G1209" s="616" t="s">
        <v>4936</v>
      </c>
      <c r="H1209" s="407" t="s">
        <v>2238</v>
      </c>
      <c r="I1209" s="195" t="str">
        <f>IF(ISBLANK(H1209),"",VLOOKUP(H1209,tegevusalad!$A$7:$B$188,2,FALSE))</f>
        <v>Muu puuetega inimeste sotsiaalne kaitse</v>
      </c>
      <c r="K1209" s="428" t="str">
        <f t="shared" si="118"/>
        <v/>
      </c>
      <c r="L1209" s="1" t="str">
        <f t="shared" si="119"/>
        <v>muu</v>
      </c>
    </row>
    <row r="1210" spans="2:13" x14ac:dyDescent="0.2">
      <c r="B1210" s="4" t="s">
        <v>4937</v>
      </c>
      <c r="E1210" s="4" t="s">
        <v>6728</v>
      </c>
      <c r="H1210" s="46" t="s">
        <v>2238</v>
      </c>
      <c r="I1210" s="195" t="str">
        <f>IF(ISBLANK(H1210),"",VLOOKUP(H1210,tegevusalad!$A$7:$B$188,2,FALSE))</f>
        <v>Muu puuetega inimeste sotsiaalne kaitse</v>
      </c>
      <c r="K1210" s="428" t="str">
        <f t="shared" si="118"/>
        <v>2281107000</v>
      </c>
      <c r="L1210" s="1" t="str">
        <f t="shared" si="119"/>
        <v>puudega inimese perekonda toetavad teenused</v>
      </c>
      <c r="M1210" s="6" t="str">
        <f t="shared" ref="M1210" si="120">IF(ISBLANK(H1210),M1209,H1210)</f>
        <v>10121</v>
      </c>
    </row>
    <row r="1211" spans="2:13" x14ac:dyDescent="0.2">
      <c r="C1211" s="4" t="s">
        <v>3119</v>
      </c>
      <c r="F1211" s="4" t="s">
        <v>3878</v>
      </c>
      <c r="H1211" s="148" t="s">
        <v>2238</v>
      </c>
      <c r="I1211" s="195" t="str">
        <f>IF(ISBLANK(H1211),"",VLOOKUP(H1211,tegevusalad!$A$7:$B$188,2,FALSE))</f>
        <v>Muu puuetega inimeste sotsiaalne kaitse</v>
      </c>
      <c r="K1211" s="428" t="str">
        <f t="shared" ref="K1211" si="121">SUBSTITUTE(A1211," ","")&amp;SUBSTITUTE(B1211," ","")&amp;SUBSTITUTE(C1211," ","")</f>
        <v>2281107010</v>
      </c>
      <c r="L1211" s="1" t="str">
        <f t="shared" ref="L1211" si="122">D1211&amp;E1211&amp;F1211&amp;G1211</f>
        <v>puuetega laste päevahoid</v>
      </c>
      <c r="M1211" s="6" t="str">
        <f t="shared" ref="M1211" si="123">IF(ISBLANK(H1211),M1210,H1211)</f>
        <v>10121</v>
      </c>
    </row>
    <row r="1212" spans="2:13" x14ac:dyDescent="0.2">
      <c r="C1212" s="4" t="s">
        <v>9242</v>
      </c>
      <c r="F1212" s="4" t="s">
        <v>9240</v>
      </c>
      <c r="H1212" s="46" t="s">
        <v>2238</v>
      </c>
      <c r="I1212" s="195" t="s">
        <v>9241</v>
      </c>
      <c r="K1212" s="428" t="str">
        <f t="shared" ref="K1212:K1222" si="124">SUBSTITUTE(A1212," ","")&amp;SUBSTITUTE(B1212," ","")&amp;SUBSTITUTE(C1212," ","")</f>
        <v>2281107110</v>
      </c>
      <c r="L1212" s="1" t="str">
        <f t="shared" ref="L1212:L1222" si="125">D1212&amp;E1212&amp;F1212&amp;G1212</f>
        <v xml:space="preserve">juhtkoerte toit </v>
      </c>
      <c r="M1212" s="6" t="str">
        <f t="shared" ref="M1212:M1222" si="126">IF(ISBLANK(H1212),M1211,H1212)</f>
        <v>10121</v>
      </c>
    </row>
    <row r="1213" spans="2:13" x14ac:dyDescent="0.2">
      <c r="C1213" s="4" t="s">
        <v>3879</v>
      </c>
      <c r="F1213" s="4" t="s">
        <v>4170</v>
      </c>
      <c r="H1213" s="148" t="s">
        <v>2238</v>
      </c>
      <c r="I1213" s="195" t="str">
        <f>IF(ISBLANK(H1213),"",VLOOKUP(H1213,tegevusalad!$A$7:$B$188,2,FALSE))</f>
        <v>Muu puuetega inimeste sotsiaalne kaitse</v>
      </c>
      <c r="K1213" s="428" t="str">
        <f t="shared" si="124"/>
        <v>2281107990</v>
      </c>
      <c r="L1213" s="1" t="str">
        <f t="shared" si="125"/>
        <v>muud hoolekandeteenused</v>
      </c>
      <c r="M1213" s="6" t="str">
        <f t="shared" si="126"/>
        <v>10121</v>
      </c>
    </row>
    <row r="1214" spans="2:13" x14ac:dyDescent="0.2">
      <c r="B1214" s="4" t="s">
        <v>1268</v>
      </c>
      <c r="E1214" s="4" t="s">
        <v>9529</v>
      </c>
      <c r="H1214" s="475" t="s">
        <v>8997</v>
      </c>
      <c r="I1214" s="195" t="str">
        <f>IF(ISBLANK(H1214),"",VLOOKUP(H1214,tegevusalad!$A$7:$B$188,2,FALSE))</f>
        <v>Puuetega inimeste sotsiaalhoolekandeasutused</v>
      </c>
      <c r="K1214" s="428" t="str">
        <f t="shared" si="124"/>
        <v>2281109000</v>
      </c>
      <c r="L1214" s="1" t="str">
        <f t="shared" si="125"/>
        <v>teenused psüühilise erivajadusega inimestele (Vaimse Tervise Keskus)</v>
      </c>
      <c r="M1214" s="6" t="str">
        <f t="shared" si="126"/>
        <v>10120</v>
      </c>
    </row>
    <row r="1215" spans="2:13" x14ac:dyDescent="0.2">
      <c r="C1215" s="4" t="s">
        <v>8160</v>
      </c>
      <c r="G1215" s="4" t="s">
        <v>8158</v>
      </c>
      <c r="H1215" s="475" t="s">
        <v>8997</v>
      </c>
      <c r="I1215" s="195" t="str">
        <f>IF(ISBLANK(H1215),"",VLOOKUP(H1215,tegevusalad!$A$7:$B$188,2,FALSE))</f>
        <v>Puuetega inimeste sotsiaalhoolekandeasutused</v>
      </c>
      <c r="K1215" s="428" t="str">
        <f t="shared" si="124"/>
        <v>2281109100</v>
      </c>
      <c r="L1215" s="1" t="str">
        <f t="shared" si="125"/>
        <v>linn</v>
      </c>
      <c r="M1215" s="6" t="str">
        <f t="shared" si="126"/>
        <v>10120</v>
      </c>
    </row>
    <row r="1216" spans="2:13" x14ac:dyDescent="0.2">
      <c r="C1216" s="4" t="s">
        <v>8161</v>
      </c>
      <c r="G1216" s="4" t="s">
        <v>8159</v>
      </c>
      <c r="H1216" s="475" t="s">
        <v>8997</v>
      </c>
      <c r="I1216" s="195" t="str">
        <f>IF(ISBLANK(H1216),"",VLOOKUP(H1216,tegevusalad!$A$7:$B$188,2,FALSE))</f>
        <v>Puuetega inimeste sotsiaalhoolekandeasutused</v>
      </c>
      <c r="K1216" s="428" t="str">
        <f t="shared" si="124"/>
        <v>2281109200</v>
      </c>
      <c r="L1216" s="1" t="str">
        <f t="shared" si="125"/>
        <v>riik</v>
      </c>
      <c r="M1216" s="6" t="str">
        <f t="shared" si="126"/>
        <v>10120</v>
      </c>
    </row>
    <row r="1217" spans="1:13" x14ac:dyDescent="0.2">
      <c r="B1217" s="4" t="s">
        <v>9514</v>
      </c>
      <c r="E1217" s="4" t="s">
        <v>9515</v>
      </c>
      <c r="H1217" s="148" t="s">
        <v>8997</v>
      </c>
      <c r="I1217" s="195" t="str">
        <f>IF(ISBLANK(H1217),"",VLOOKUP(H1217,tegevusalad!$A$7:$B$188,2,FALSE))</f>
        <v>Puuetega inimeste sotsiaalhoolekandeasutused</v>
      </c>
      <c r="K1217" s="428" t="str">
        <f t="shared" si="124"/>
        <v>2281110000</v>
      </c>
      <c r="L1217" s="1" t="str">
        <f t="shared" si="125"/>
        <v>rehabilitatsiooniteenused (Vaimse Tervise Keskus)</v>
      </c>
      <c r="M1217" s="6" t="str">
        <f t="shared" si="126"/>
        <v>10120</v>
      </c>
    </row>
    <row r="1218" spans="1:13" x14ac:dyDescent="0.2">
      <c r="B1218" s="4" t="s">
        <v>11529</v>
      </c>
      <c r="E1218" s="4" t="s">
        <v>11530</v>
      </c>
      <c r="H1218" s="148" t="s">
        <v>4185</v>
      </c>
      <c r="I1218" s="195" t="str">
        <f>IF(ISBLANK(H1218),"",VLOOKUP(H1218,tegevusalad!$A$7:$B$188,2,FALSE))</f>
        <v>Muu perekondade ja laste sotsiaalne kaitse</v>
      </c>
      <c r="K1218" s="428" t="str">
        <f t="shared" si="124"/>
        <v>2281113000</v>
      </c>
      <c r="L1218" s="1" t="str">
        <f t="shared" si="125"/>
        <v>Raske ja sügava puudega laste tugiisikuteenus</v>
      </c>
      <c r="M1218" s="6" t="str">
        <f t="shared" si="126"/>
        <v>10402</v>
      </c>
    </row>
    <row r="1219" spans="1:13" x14ac:dyDescent="0.2">
      <c r="C1219" s="4" t="s">
        <v>11531</v>
      </c>
      <c r="F1219" s="4" t="s">
        <v>11532</v>
      </c>
      <c r="H1219" s="148" t="s">
        <v>4185</v>
      </c>
      <c r="I1219" s="195" t="str">
        <f>IF(ISBLANK(H1219),"",VLOOKUP(H1219,tegevusalad!$A$7:$B$188,2,FALSE))</f>
        <v>Muu perekondade ja laste sotsiaalne kaitse</v>
      </c>
      <c r="K1219" s="428" t="str">
        <f t="shared" si="124"/>
        <v>2281113010</v>
      </c>
      <c r="L1219" s="1" t="str">
        <f t="shared" si="125"/>
        <v>raske ja sügava puudega laste tugiisikuteenus (Perekeskus)</v>
      </c>
      <c r="M1219" s="6" t="str">
        <f t="shared" si="126"/>
        <v>10402</v>
      </c>
    </row>
    <row r="1220" spans="1:13" x14ac:dyDescent="0.2">
      <c r="B1220" s="4" t="s">
        <v>3570</v>
      </c>
      <c r="E1220" s="4" t="s">
        <v>2844</v>
      </c>
      <c r="H1220" s="46" t="s">
        <v>2238</v>
      </c>
      <c r="I1220" s="195" t="str">
        <f>IF(ISBLANK(H1220),"",VLOOKUP(H1220,tegevusalad!$A$7:$B$188,2,FALSE))</f>
        <v>Muu puuetega inimeste sotsiaalne kaitse</v>
      </c>
      <c r="K1220" s="428" t="str">
        <f t="shared" si="124"/>
        <v>2281120000</v>
      </c>
      <c r="L1220" s="1" t="str">
        <f t="shared" si="125"/>
        <v>puudega inimese hooldajatoetus</v>
      </c>
      <c r="M1220" s="6" t="str">
        <f t="shared" si="126"/>
        <v>10121</v>
      </c>
    </row>
    <row r="1221" spans="1:13" x14ac:dyDescent="0.2">
      <c r="B1221" s="4" t="s">
        <v>2236</v>
      </c>
      <c r="E1221" s="4" t="s">
        <v>2237</v>
      </c>
      <c r="H1221" s="46" t="s">
        <v>2238</v>
      </c>
      <c r="I1221" s="195" t="str">
        <f>IF(ISBLANK(H1221),"",VLOOKUP(H1221,tegevusalad!$A$7:$B$188,2,FALSE))</f>
        <v>Muu puuetega inimeste sotsiaalne kaitse</v>
      </c>
      <c r="K1221" s="428" t="str">
        <f t="shared" si="124"/>
        <v>2281130000</v>
      </c>
      <c r="L1221" s="1" t="str">
        <f t="shared" si="125"/>
        <v>puudega lapse hooldajatoetus</v>
      </c>
      <c r="M1221" s="6" t="str">
        <f t="shared" si="126"/>
        <v>10121</v>
      </c>
    </row>
    <row r="1222" spans="1:13" x14ac:dyDescent="0.2">
      <c r="B1222" s="6" t="s">
        <v>6985</v>
      </c>
      <c r="C1222" s="6"/>
      <c r="D1222" s="6"/>
      <c r="E1222" s="6" t="s">
        <v>748</v>
      </c>
      <c r="I1222" s="195" t="str">
        <f>IF(ISBLANK(H1222),"",VLOOKUP(H1222,tegevusalad!$A$7:$B$188,2,FALSE))</f>
        <v/>
      </c>
      <c r="K1222" s="428" t="str">
        <f t="shared" si="124"/>
        <v>2281199000</v>
      </c>
      <c r="L1222" s="1" t="str">
        <f t="shared" si="125"/>
        <v>tg puuetega isikute hoolekanne - jaotamata</v>
      </c>
      <c r="M1222" s="6" t="str">
        <f t="shared" si="126"/>
        <v>10121</v>
      </c>
    </row>
    <row r="1223" spans="1:13" x14ac:dyDescent="0.2">
      <c r="I1223" s="195" t="str">
        <f>IF(ISBLANK(H1223),"",VLOOKUP(H1223,tegevusalad!$A$7:$B$188,2,FALSE))</f>
        <v/>
      </c>
      <c r="K1223" s="428" t="str">
        <f t="shared" si="115"/>
        <v/>
      </c>
      <c r="L1223" s="1" t="str">
        <f t="shared" si="116"/>
        <v/>
      </c>
    </row>
    <row r="1224" spans="1:13" x14ac:dyDescent="0.2">
      <c r="A1224" s="4" t="s">
        <v>2845</v>
      </c>
      <c r="D1224" s="4" t="s">
        <v>6954</v>
      </c>
      <c r="I1224" s="195" t="str">
        <f>IF(ISBLANK(H1224),"",VLOOKUP(H1224,tegevusalad!$A$7:$B$188,2,FALSE))</f>
        <v/>
      </c>
      <c r="K1224" s="428" t="str">
        <f t="shared" si="115"/>
        <v>2281200000</v>
      </c>
      <c r="L1224" s="1" t="str">
        <f t="shared" si="116"/>
        <v>Eakate hoolekanne</v>
      </c>
    </row>
    <row r="1225" spans="1:13" x14ac:dyDescent="0.2">
      <c r="B1225" s="4" t="s">
        <v>6955</v>
      </c>
      <c r="E1225" s="4" t="s">
        <v>6956</v>
      </c>
      <c r="I1225" s="195" t="str">
        <f>IF(ISBLANK(H1225),"",VLOOKUP(H1225,tegevusalad!$A$7:$B$188,2,FALSE))</f>
        <v/>
      </c>
      <c r="K1225" s="428" t="str">
        <f t="shared" si="115"/>
        <v>2281201000</v>
      </c>
      <c r="L1225" s="1" t="str">
        <f t="shared" si="116"/>
        <v>üldhooldekodu teenused</v>
      </c>
    </row>
    <row r="1226" spans="1:13" x14ac:dyDescent="0.2">
      <c r="G1226" s="5" t="s">
        <v>4935</v>
      </c>
      <c r="H1226" s="46" t="s">
        <v>8998</v>
      </c>
      <c r="I1226" s="195" t="str">
        <f>IF(ISBLANK(H1226),"",VLOOKUP(H1226,tegevusalad!$A$7:$B$188,2,FALSE))</f>
        <v>Eakate sotsiaalhoolekandeasutused</v>
      </c>
      <c r="K1226" s="428" t="str">
        <f t="shared" si="115"/>
        <v/>
      </c>
      <c r="L1226" s="1" t="str">
        <f t="shared" si="116"/>
        <v>linna hoolekandeasutus</v>
      </c>
    </row>
    <row r="1227" spans="1:13" x14ac:dyDescent="0.2">
      <c r="G1227" s="5" t="s">
        <v>4936</v>
      </c>
      <c r="H1227" s="46" t="s">
        <v>9001</v>
      </c>
      <c r="I1227" s="195" t="str">
        <f>IF(ISBLANK(H1227),"",VLOOKUP(H1227,tegevusalad!$A$7:$B$188,2,FALSE))</f>
        <v>Muu eakate sotsiaalne kaitse</v>
      </c>
      <c r="K1227" s="428" t="str">
        <f t="shared" si="115"/>
        <v/>
      </c>
      <c r="L1227" s="1" t="str">
        <f t="shared" si="116"/>
        <v>muu</v>
      </c>
    </row>
    <row r="1228" spans="1:13" x14ac:dyDescent="0.2">
      <c r="C1228" s="4" t="s">
        <v>5760</v>
      </c>
      <c r="F1228" s="4" t="s">
        <v>3780</v>
      </c>
      <c r="G1228" s="5"/>
      <c r="I1228" s="195" t="str">
        <f>IF(ISBLANK(H1228),"",VLOOKUP(H1228,tegevusalad!$A$7:$B$188,2,FALSE))</f>
        <v/>
      </c>
      <c r="K1228" s="428" t="str">
        <f t="shared" si="115"/>
        <v>2281201010</v>
      </c>
      <c r="L1228" s="1" t="str">
        <f t="shared" si="116"/>
        <v>üldhooldekodu teenused (Sotsiaal- ja Tervishoiuamet)</v>
      </c>
    </row>
    <row r="1229" spans="1:13" x14ac:dyDescent="0.2">
      <c r="G1229" s="5" t="s">
        <v>4935</v>
      </c>
      <c r="H1229" s="46" t="s">
        <v>8998</v>
      </c>
      <c r="I1229" s="195" t="str">
        <f>IF(ISBLANK(H1229),"",VLOOKUP(H1229,tegevusalad!$A$7:$B$188,2,FALSE))</f>
        <v>Eakate sotsiaalhoolekandeasutused</v>
      </c>
      <c r="K1229" s="428" t="str">
        <f t="shared" ref="K1229:K1230" si="127">SUBSTITUTE(A1229," ","")&amp;SUBSTITUTE(B1229," ","")&amp;SUBSTITUTE(C1229," ","")</f>
        <v/>
      </c>
      <c r="L1229" s="1" t="str">
        <f t="shared" ref="L1229:L1230" si="128">D1229&amp;E1229&amp;F1229&amp;G1229</f>
        <v>linna hoolekandeasutus</v>
      </c>
    </row>
    <row r="1230" spans="1:13" x14ac:dyDescent="0.2">
      <c r="G1230" s="5" t="s">
        <v>4936</v>
      </c>
      <c r="H1230" s="46" t="s">
        <v>9001</v>
      </c>
      <c r="I1230" s="195" t="str">
        <f>IF(ISBLANK(H1230),"",VLOOKUP(H1230,tegevusalad!$A$7:$B$188,2,FALSE))</f>
        <v>Muu eakate sotsiaalne kaitse</v>
      </c>
      <c r="K1230" s="428" t="str">
        <f t="shared" si="127"/>
        <v/>
      </c>
      <c r="L1230" s="1" t="str">
        <f t="shared" si="128"/>
        <v>muu</v>
      </c>
    </row>
    <row r="1231" spans="1:13" x14ac:dyDescent="0.2">
      <c r="C1231" s="4" t="s">
        <v>6655</v>
      </c>
      <c r="F1231" s="4" t="s">
        <v>3371</v>
      </c>
      <c r="G1231" s="5"/>
      <c r="I1231" s="195" t="str">
        <f>IF(ISBLANK(H1231),"",VLOOKUP(H1231,tegevusalad!$A$7:$B$188,2,FALSE))</f>
        <v/>
      </c>
      <c r="K1231" s="428" t="str">
        <f t="shared" si="115"/>
        <v>2281201700</v>
      </c>
      <c r="L1231" s="1" t="str">
        <f t="shared" si="116"/>
        <v>üldhooldekodu teenused (Nõmme linnaosa)</v>
      </c>
    </row>
    <row r="1232" spans="1:13" x14ac:dyDescent="0.2">
      <c r="G1232" s="5" t="s">
        <v>4935</v>
      </c>
      <c r="H1232" s="46" t="s">
        <v>8998</v>
      </c>
      <c r="I1232" s="195" t="str">
        <f>IF(ISBLANK(H1232),"",VLOOKUP(H1232,tegevusalad!$A$7:$B$188,2,FALSE))</f>
        <v>Eakate sotsiaalhoolekandeasutused</v>
      </c>
      <c r="K1232" s="428" t="str">
        <f t="shared" si="115"/>
        <v/>
      </c>
      <c r="L1232" s="1" t="str">
        <f t="shared" si="116"/>
        <v>linna hoolekandeasutus</v>
      </c>
    </row>
    <row r="1233" spans="2:13" x14ac:dyDescent="0.2">
      <c r="G1233" s="5" t="s">
        <v>4936</v>
      </c>
      <c r="H1233" s="46" t="s">
        <v>9001</v>
      </c>
      <c r="I1233" s="195" t="str">
        <f>IF(ISBLANK(H1233),"",VLOOKUP(H1233,tegevusalad!$A$7:$B$188,2,FALSE))</f>
        <v>Muu eakate sotsiaalne kaitse</v>
      </c>
      <c r="K1233" s="428" t="str">
        <f t="shared" si="115"/>
        <v/>
      </c>
      <c r="L1233" s="1" t="str">
        <f t="shared" si="116"/>
        <v>muu</v>
      </c>
    </row>
    <row r="1234" spans="2:13" x14ac:dyDescent="0.2">
      <c r="C1234" s="4" t="s">
        <v>7652</v>
      </c>
      <c r="F1234" s="4" t="s">
        <v>7653</v>
      </c>
      <c r="G1234" s="5"/>
      <c r="I1234" s="195" t="str">
        <f>IF(ISBLANK(H1234),"",VLOOKUP(H1234,tegevusalad!$A$7:$B$188,2,FALSE))</f>
        <v/>
      </c>
      <c r="K1234" s="428" t="str">
        <f t="shared" si="115"/>
        <v>2281201810</v>
      </c>
      <c r="L1234" s="1" t="str">
        <f t="shared" si="116"/>
        <v>omasteta isikute matmine (Sotsiaal- ja Tervishoiuamet)</v>
      </c>
    </row>
    <row r="1235" spans="2:13" x14ac:dyDescent="0.2">
      <c r="G1235" s="5" t="s">
        <v>4935</v>
      </c>
      <c r="H1235" s="46" t="s">
        <v>8998</v>
      </c>
      <c r="I1235" s="195" t="str">
        <f>IF(ISBLANK(H1235),"",VLOOKUP(H1235,tegevusalad!$A$7:$B$188,2,FALSE))</f>
        <v>Eakate sotsiaalhoolekandeasutused</v>
      </c>
      <c r="K1235" s="428" t="str">
        <f t="shared" si="115"/>
        <v/>
      </c>
      <c r="L1235" s="1" t="str">
        <f t="shared" si="116"/>
        <v>linna hoolekandeasutus</v>
      </c>
    </row>
    <row r="1236" spans="2:13" x14ac:dyDescent="0.2">
      <c r="G1236" s="5" t="s">
        <v>4936</v>
      </c>
      <c r="H1236" s="46" t="s">
        <v>9001</v>
      </c>
      <c r="I1236" s="195" t="str">
        <f>IF(ISBLANK(H1236),"",VLOOKUP(H1236,tegevusalad!$A$7:$B$188,2,FALSE))</f>
        <v>Muu eakate sotsiaalne kaitse</v>
      </c>
      <c r="K1236" s="428" t="str">
        <f t="shared" si="115"/>
        <v/>
      </c>
      <c r="L1236" s="1" t="str">
        <f t="shared" si="116"/>
        <v>muu</v>
      </c>
    </row>
    <row r="1237" spans="2:13" x14ac:dyDescent="0.2">
      <c r="B1237" s="4" t="s">
        <v>589</v>
      </c>
      <c r="E1237" s="4" t="s">
        <v>590</v>
      </c>
      <c r="I1237" s="195" t="str">
        <f>IF(ISBLANK(H1237),"",VLOOKUP(H1237,tegevusalad!$A$7:$B$188,2,FALSE))</f>
        <v/>
      </c>
      <c r="K1237" s="428" t="str">
        <f t="shared" si="115"/>
        <v>2281202000</v>
      </c>
      <c r="L1237" s="1" t="str">
        <f t="shared" si="116"/>
        <v>eaka inimese perekonda toetavad teenused</v>
      </c>
    </row>
    <row r="1238" spans="2:13" x14ac:dyDescent="0.2">
      <c r="G1238" s="5" t="s">
        <v>4935</v>
      </c>
      <c r="H1238" s="46" t="s">
        <v>8998</v>
      </c>
      <c r="I1238" s="195" t="str">
        <f>IF(ISBLANK(H1238),"",VLOOKUP(H1238,tegevusalad!$A$7:$B$188,2,FALSE))</f>
        <v>Eakate sotsiaalhoolekandeasutused</v>
      </c>
      <c r="K1238" s="428" t="str">
        <f t="shared" si="115"/>
        <v/>
      </c>
      <c r="L1238" s="1" t="str">
        <f t="shared" si="116"/>
        <v>linna hoolekandeasutus</v>
      </c>
    </row>
    <row r="1239" spans="2:13" x14ac:dyDescent="0.2">
      <c r="G1239" s="5" t="s">
        <v>4936</v>
      </c>
      <c r="H1239" s="46" t="s">
        <v>9001</v>
      </c>
      <c r="I1239" s="195" t="str">
        <f>IF(ISBLANK(H1239),"",VLOOKUP(H1239,tegevusalad!$A$7:$B$188,2,FALSE))</f>
        <v>Muu eakate sotsiaalne kaitse</v>
      </c>
      <c r="K1239" s="428" t="str">
        <f t="shared" si="115"/>
        <v/>
      </c>
      <c r="L1239" s="1" t="str">
        <f t="shared" si="116"/>
        <v>muu</v>
      </c>
    </row>
    <row r="1240" spans="2:13" x14ac:dyDescent="0.2">
      <c r="C1240" s="4" t="s">
        <v>591</v>
      </c>
      <c r="F1240" s="4" t="s">
        <v>2285</v>
      </c>
      <c r="I1240" s="195" t="str">
        <f>IF(ISBLANK(H1240),"",VLOOKUP(H1240,tegevusalad!$A$7:$B$188,2,FALSE))</f>
        <v/>
      </c>
      <c r="K1240" s="428" t="str">
        <f t="shared" si="115"/>
        <v>2281202010</v>
      </c>
      <c r="L1240" s="1" t="str">
        <f t="shared" si="116"/>
        <v>dementsete päevahoid</v>
      </c>
    </row>
    <row r="1241" spans="2:13" x14ac:dyDescent="0.2">
      <c r="G1241" s="5" t="s">
        <v>4935</v>
      </c>
      <c r="H1241" s="46" t="s">
        <v>8998</v>
      </c>
      <c r="I1241" s="195" t="str">
        <f>IF(ISBLANK(H1241),"",VLOOKUP(H1241,tegevusalad!$A$7:$B$188,2,FALSE))</f>
        <v>Eakate sotsiaalhoolekandeasutused</v>
      </c>
      <c r="K1241" s="428" t="str">
        <f t="shared" ref="K1241:K1245" si="129">SUBSTITUTE(A1241," ","")&amp;SUBSTITUTE(B1241," ","")&amp;SUBSTITUTE(C1241," ","")</f>
        <v/>
      </c>
      <c r="L1241" s="1" t="str">
        <f t="shared" ref="L1241:L1245" si="130">D1241&amp;E1241&amp;F1241&amp;G1241</f>
        <v>linna hoolekandeasutus</v>
      </c>
    </row>
    <row r="1242" spans="2:13" x14ac:dyDescent="0.2">
      <c r="G1242" s="5" t="s">
        <v>4936</v>
      </c>
      <c r="H1242" s="46" t="s">
        <v>9001</v>
      </c>
      <c r="I1242" s="195" t="str">
        <f>IF(ISBLANK(H1242),"",VLOOKUP(H1242,tegevusalad!$A$7:$B$188,2,FALSE))</f>
        <v>Muu eakate sotsiaalne kaitse</v>
      </c>
      <c r="K1242" s="428" t="str">
        <f t="shared" si="129"/>
        <v/>
      </c>
      <c r="L1242" s="1" t="str">
        <f t="shared" si="130"/>
        <v>muu</v>
      </c>
    </row>
    <row r="1243" spans="2:13" x14ac:dyDescent="0.2">
      <c r="B1243" s="4" t="s">
        <v>11534</v>
      </c>
      <c r="E1243" s="4" t="s">
        <v>11535</v>
      </c>
      <c r="G1243" s="5"/>
      <c r="H1243" s="46" t="s">
        <v>9001</v>
      </c>
      <c r="I1243" s="195" t="str">
        <f>IF(ISBLANK(H1243),"",VLOOKUP(H1243,tegevusalad!$A$7:$B$188,2,FALSE))</f>
        <v>Muu eakate sotsiaalne kaitse</v>
      </c>
      <c r="K1243" s="428" t="str">
        <f t="shared" si="129"/>
        <v>2281203000</v>
      </c>
      <c r="L1243" s="1" t="str">
        <f t="shared" si="130"/>
        <v>omastehooldaja asendusteenus</v>
      </c>
      <c r="M1243" s="6" t="str">
        <f t="shared" ref="M1243:M1245" si="131">IF(ISBLANK(H1243),M1242,H1243)</f>
        <v>10201</v>
      </c>
    </row>
    <row r="1244" spans="2:13" x14ac:dyDescent="0.2">
      <c r="C1244" s="4" t="s">
        <v>11533</v>
      </c>
      <c r="F1244" s="4" t="s">
        <v>11535</v>
      </c>
      <c r="G1244" s="5"/>
      <c r="H1244" s="46" t="s">
        <v>9001</v>
      </c>
      <c r="I1244" s="195" t="str">
        <f>IF(ISBLANK(H1244),"",VLOOKUP(H1244,tegevusalad!$A$7:$B$188,2,FALSE))</f>
        <v>Muu eakate sotsiaalne kaitse</v>
      </c>
      <c r="K1244" s="428" t="str">
        <f t="shared" si="129"/>
        <v>2281203010</v>
      </c>
      <c r="L1244" s="1" t="str">
        <f t="shared" si="130"/>
        <v>omastehooldaja asendusteenus</v>
      </c>
      <c r="M1244" s="6" t="str">
        <f t="shared" si="131"/>
        <v>10201</v>
      </c>
    </row>
    <row r="1245" spans="2:13" x14ac:dyDescent="0.2">
      <c r="C1245" s="4" t="s">
        <v>2755</v>
      </c>
      <c r="F1245" s="4" t="s">
        <v>2756</v>
      </c>
      <c r="I1245" s="195" t="str">
        <f>IF(ISBLANK(H1245),"",VLOOKUP(H1245,tegevusalad!$A$7:$B$188,2,FALSE))</f>
        <v/>
      </c>
      <c r="K1245" s="428" t="str">
        <f t="shared" si="129"/>
        <v>2281202990</v>
      </c>
      <c r="L1245" s="1" t="str">
        <f t="shared" si="130"/>
        <v>muud eaka inimese perekonda toetavad teenused</v>
      </c>
      <c r="M1245" s="6" t="str">
        <f t="shared" si="131"/>
        <v>10201</v>
      </c>
    </row>
    <row r="1246" spans="2:13" x14ac:dyDescent="0.2">
      <c r="G1246" s="5" t="s">
        <v>4935</v>
      </c>
      <c r="H1246" s="46" t="s">
        <v>8998</v>
      </c>
      <c r="I1246" s="195" t="str">
        <f>IF(ISBLANK(H1246),"",VLOOKUP(H1246,tegevusalad!$A$7:$B$188,2,FALSE))</f>
        <v>Eakate sotsiaalhoolekandeasutused</v>
      </c>
      <c r="K1246" s="428" t="str">
        <f t="shared" si="115"/>
        <v/>
      </c>
      <c r="L1246" s="1" t="str">
        <f t="shared" si="116"/>
        <v>linna hoolekandeasutus</v>
      </c>
    </row>
    <row r="1247" spans="2:13" x14ac:dyDescent="0.2">
      <c r="G1247" s="5" t="s">
        <v>4936</v>
      </c>
      <c r="H1247" s="46" t="s">
        <v>9001</v>
      </c>
      <c r="I1247" s="195" t="str">
        <f>IF(ISBLANK(H1247),"",VLOOKUP(H1247,tegevusalad!$A$7:$B$188,2,FALSE))</f>
        <v>Muu eakate sotsiaalne kaitse</v>
      </c>
      <c r="K1247" s="428" t="str">
        <f t="shared" si="115"/>
        <v/>
      </c>
      <c r="L1247" s="1" t="str">
        <f t="shared" si="116"/>
        <v>muu</v>
      </c>
    </row>
    <row r="1248" spans="2:13" x14ac:dyDescent="0.2">
      <c r="B1248" s="4" t="s">
        <v>490</v>
      </c>
      <c r="E1248" s="4" t="s">
        <v>491</v>
      </c>
      <c r="H1248" s="46" t="s">
        <v>9001</v>
      </c>
      <c r="I1248" s="195" t="str">
        <f>IF(ISBLANK(H1248),"",VLOOKUP(H1248,tegevusalad!$A$7:$B$188,2,FALSE))</f>
        <v>Muu eakate sotsiaalne kaitse</v>
      </c>
      <c r="K1248" s="428" t="str">
        <f t="shared" si="115"/>
        <v>2281211000</v>
      </c>
      <c r="L1248" s="1" t="str">
        <f t="shared" si="116"/>
        <v>üldhooldekodu teenused (R)</v>
      </c>
      <c r="M1248" s="6" t="str">
        <f>IF(ISBLANK(H1248),M1245,H1248)</f>
        <v>10201</v>
      </c>
    </row>
    <row r="1249" spans="1:13" x14ac:dyDescent="0.2">
      <c r="B1249" s="4" t="s">
        <v>8678</v>
      </c>
      <c r="E1249" s="4" t="s">
        <v>4884</v>
      </c>
      <c r="H1249" s="46" t="s">
        <v>9001</v>
      </c>
      <c r="I1249" s="195" t="str">
        <f>IF(ISBLANK(H1249),"",VLOOKUP(H1249,tegevusalad!$A$7:$B$188,2,FALSE))</f>
        <v>Muu eakate sotsiaalne kaitse</v>
      </c>
      <c r="K1249" s="428" t="str">
        <f t="shared" si="115"/>
        <v>2281221000</v>
      </c>
      <c r="L1249" s="1" t="str">
        <f t="shared" si="116"/>
        <v>sotsiaalvalve teenus</v>
      </c>
      <c r="M1249" s="6" t="str">
        <f t="shared" si="117"/>
        <v>10201</v>
      </c>
    </row>
    <row r="1250" spans="1:13" x14ac:dyDescent="0.2">
      <c r="B1250" s="4" t="s">
        <v>8629</v>
      </c>
      <c r="E1250" s="4" t="s">
        <v>9498</v>
      </c>
      <c r="H1250" s="46" t="s">
        <v>9001</v>
      </c>
      <c r="I1250" s="195" t="str">
        <f>IF(ISBLANK(H1250),"",VLOOKUP(H1250,tegevusalad!$A$7:$B$188,2,FALSE))</f>
        <v>Muu eakate sotsiaalne kaitse</v>
      </c>
      <c r="K1250" s="428" t="str">
        <f t="shared" si="115"/>
        <v>2281291000</v>
      </c>
      <c r="L1250" s="1" t="str">
        <f t="shared" si="116"/>
        <v>eakate päevakeskuste haldamine</v>
      </c>
      <c r="M1250" s="6" t="str">
        <f t="shared" si="117"/>
        <v>10201</v>
      </c>
    </row>
    <row r="1251" spans="1:13" x14ac:dyDescent="0.2">
      <c r="B1251" s="6" t="s">
        <v>749</v>
      </c>
      <c r="C1251" s="6"/>
      <c r="D1251" s="6"/>
      <c r="E1251" s="6" t="s">
        <v>1097</v>
      </c>
      <c r="H1251" s="46" t="s">
        <v>9001</v>
      </c>
      <c r="I1251" s="195" t="str">
        <f>IF(ISBLANK(H1251),"",VLOOKUP(H1251,tegevusalad!$A$7:$B$188,2,FALSE))</f>
        <v>Muu eakate sotsiaalne kaitse</v>
      </c>
      <c r="K1251" s="428" t="str">
        <f t="shared" si="115"/>
        <v>2281299000</v>
      </c>
      <c r="L1251" s="1" t="str">
        <f t="shared" si="116"/>
        <v>tg eakate hoolekanne - jaotamata</v>
      </c>
      <c r="M1251" s="6" t="str">
        <f t="shared" si="117"/>
        <v>10201</v>
      </c>
    </row>
    <row r="1252" spans="1:13" x14ac:dyDescent="0.2">
      <c r="I1252" s="195" t="str">
        <f>IF(ISBLANK(H1252),"",VLOOKUP(H1252,tegevusalad!$A$7:$B$188,2,FALSE))</f>
        <v/>
      </c>
      <c r="K1252" s="428" t="str">
        <f t="shared" si="115"/>
        <v/>
      </c>
      <c r="L1252" s="1" t="str">
        <f t="shared" si="116"/>
        <v/>
      </c>
    </row>
    <row r="1253" spans="1:13" x14ac:dyDescent="0.2">
      <c r="A1253" s="4" t="s">
        <v>4716</v>
      </c>
      <c r="D1253" s="4" t="s">
        <v>2465</v>
      </c>
      <c r="I1253" s="195" t="str">
        <f>IF(ISBLANK(H1253),"",VLOOKUP(H1253,tegevusalad!$A$7:$B$188,2,FALSE))</f>
        <v/>
      </c>
      <c r="K1253" s="428" t="str">
        <f t="shared" si="115"/>
        <v>2281300000</v>
      </c>
      <c r="L1253" s="1" t="str">
        <f t="shared" si="116"/>
        <v>Laste hoolekanne</v>
      </c>
    </row>
    <row r="1254" spans="1:13" x14ac:dyDescent="0.2">
      <c r="B1254" s="4" t="s">
        <v>1862</v>
      </c>
      <c r="E1254" s="4" t="s">
        <v>7599</v>
      </c>
      <c r="H1254" s="51" t="s">
        <v>4185</v>
      </c>
      <c r="I1254" s="195" t="str">
        <f>IF(ISBLANK(H1254),"",VLOOKUP(H1254,tegevusalad!$A$7:$B$188,2,FALSE))</f>
        <v>Muu perekondade ja laste sotsiaalne kaitse</v>
      </c>
      <c r="K1254" s="428" t="str">
        <f t="shared" si="115"/>
        <v>2281301000</v>
      </c>
      <c r="L1254" s="1" t="str">
        <f t="shared" si="116"/>
        <v>psühholoogiline nõustamine</v>
      </c>
      <c r="M1254" s="6" t="str">
        <f t="shared" si="117"/>
        <v>10402</v>
      </c>
    </row>
    <row r="1255" spans="1:13" x14ac:dyDescent="0.2">
      <c r="C1255" s="4" t="s">
        <v>7600</v>
      </c>
      <c r="F1255" s="4" t="s">
        <v>2422</v>
      </c>
      <c r="H1255" s="148" t="s">
        <v>4185</v>
      </c>
      <c r="I1255" s="195" t="str">
        <f>IF(ISBLANK(H1255),"",VLOOKUP(H1255,tegevusalad!$A$7:$B$188,2,FALSE))</f>
        <v>Muu perekondade ja laste sotsiaalne kaitse</v>
      </c>
      <c r="K1255" s="428" t="str">
        <f t="shared" si="115"/>
        <v>2281301010</v>
      </c>
      <c r="L1255" s="1" t="str">
        <f t="shared" si="116"/>
        <v>perede ja noorte nõustamiskeskuse teenus</v>
      </c>
      <c r="M1255" s="6" t="str">
        <f t="shared" si="117"/>
        <v>10402</v>
      </c>
    </row>
    <row r="1256" spans="1:13" x14ac:dyDescent="0.2">
      <c r="C1256" s="4" t="s">
        <v>2423</v>
      </c>
      <c r="F1256" s="4" t="s">
        <v>2207</v>
      </c>
      <c r="H1256" s="148" t="s">
        <v>4185</v>
      </c>
      <c r="I1256" s="195" t="str">
        <f>IF(ISBLANK(H1256),"",VLOOKUP(H1256,tegevusalad!$A$7:$B$188,2,FALSE))</f>
        <v>Muu perekondade ja laste sotsiaalne kaitse</v>
      </c>
      <c r="K1256" s="428" t="str">
        <f t="shared" si="115"/>
        <v>2281301990</v>
      </c>
      <c r="L1256" s="1" t="str">
        <f t="shared" si="116"/>
        <v>muu psühholoogiline nõustamine</v>
      </c>
      <c r="M1256" s="6" t="str">
        <f t="shared" si="117"/>
        <v>10402</v>
      </c>
    </row>
    <row r="1257" spans="1:13" x14ac:dyDescent="0.2">
      <c r="B1257" s="4" t="s">
        <v>7206</v>
      </c>
      <c r="E1257" s="4" t="s">
        <v>5639</v>
      </c>
      <c r="I1257" s="195" t="str">
        <f>IF(ISBLANK(H1257),"",VLOOKUP(H1257,tegevusalad!$A$7:$B$188,2,FALSE))</f>
        <v/>
      </c>
      <c r="K1257" s="428" t="str">
        <f t="shared" si="115"/>
        <v>2281302000</v>
      </c>
      <c r="L1257" s="1" t="str">
        <f t="shared" si="116"/>
        <v>perekeskuse teenused</v>
      </c>
      <c r="M1257" s="6" t="str">
        <f t="shared" si="117"/>
        <v>10402</v>
      </c>
    </row>
    <row r="1258" spans="1:13" x14ac:dyDescent="0.2">
      <c r="C1258" s="4" t="s">
        <v>5638</v>
      </c>
      <c r="F1258" s="4" t="s">
        <v>5639</v>
      </c>
      <c r="H1258" s="46" t="s">
        <v>6579</v>
      </c>
      <c r="I1258" s="195" t="str">
        <f>IF(ISBLANK(H1258),"",VLOOKUP(H1258,tegevusalad!$A$7:$B$188,2,FALSE))</f>
        <v>Laste ja noorte sotsiaalhoolekandeasutused</v>
      </c>
      <c r="K1258" s="428" t="str">
        <f t="shared" si="115"/>
        <v>2281302020</v>
      </c>
      <c r="L1258" s="1" t="str">
        <f t="shared" si="116"/>
        <v>perekeskuse teenused</v>
      </c>
      <c r="M1258" s="6" t="str">
        <f t="shared" si="117"/>
        <v>10400</v>
      </c>
    </row>
    <row r="1259" spans="1:13" x14ac:dyDescent="0.2">
      <c r="G1259" s="5" t="s">
        <v>4935</v>
      </c>
      <c r="H1259" s="46" t="s">
        <v>6579</v>
      </c>
      <c r="I1259" s="195" t="str">
        <f>IF(ISBLANK(H1259),"",VLOOKUP(H1259,tegevusalad!$A$7:$B$188,2,FALSE))</f>
        <v>Laste ja noorte sotsiaalhoolekandeasutused</v>
      </c>
      <c r="K1259" s="428" t="str">
        <f t="shared" si="115"/>
        <v/>
      </c>
      <c r="L1259" s="1" t="str">
        <f t="shared" si="116"/>
        <v>linna hoolekandeasutus</v>
      </c>
      <c r="M1259" s="282">
        <v>10400</v>
      </c>
    </row>
    <row r="1260" spans="1:13" x14ac:dyDescent="0.2">
      <c r="C1260" s="4" t="s">
        <v>7207</v>
      </c>
      <c r="F1260" s="4" t="s">
        <v>4923</v>
      </c>
      <c r="H1260" s="46" t="s">
        <v>6579</v>
      </c>
      <c r="I1260" s="195" t="str">
        <f>IF(ISBLANK(H1260),"",VLOOKUP(H1260,tegevusalad!$A$7:$B$188,2,FALSE))</f>
        <v>Laste ja noorte sotsiaalhoolekandeasutused</v>
      </c>
      <c r="K1260" s="446" t="str">
        <f t="shared" si="115"/>
        <v>2281302990</v>
      </c>
      <c r="L1260" s="14" t="str">
        <f t="shared" si="116"/>
        <v>muud perekeskuse teenused</v>
      </c>
      <c r="M1260" s="6" t="str">
        <f t="shared" si="117"/>
        <v>10400</v>
      </c>
    </row>
    <row r="1261" spans="1:13" x14ac:dyDescent="0.2">
      <c r="B1261" s="4" t="s">
        <v>6988</v>
      </c>
      <c r="E1261" s="4" t="s">
        <v>4035</v>
      </c>
      <c r="H1261" s="51" t="s">
        <v>4185</v>
      </c>
      <c r="I1261" s="195" t="str">
        <f>IF(ISBLANK(H1261),"",VLOOKUP(H1261,tegevusalad!$A$7:$B$188,2,FALSE))</f>
        <v>Muu perekondade ja laste sotsiaalne kaitse</v>
      </c>
      <c r="K1261" s="428" t="str">
        <f t="shared" si="115"/>
        <v>2281303000</v>
      </c>
      <c r="L1261" s="1" t="str">
        <f t="shared" si="116"/>
        <v>psühhosotsiaalne nõustamine ja praktiline pereabi</v>
      </c>
      <c r="M1261" s="6" t="str">
        <f t="shared" si="117"/>
        <v>10402</v>
      </c>
    </row>
    <row r="1262" spans="1:13" x14ac:dyDescent="0.2">
      <c r="C1262" s="4" t="s">
        <v>3519</v>
      </c>
      <c r="F1262" s="4" t="s">
        <v>5481</v>
      </c>
      <c r="H1262" s="148" t="s">
        <v>4185</v>
      </c>
      <c r="I1262" s="195" t="str">
        <f>IF(ISBLANK(H1262),"",VLOOKUP(H1262,tegevusalad!$A$7:$B$188,2,FALSE))</f>
        <v>Muu perekondade ja laste sotsiaalne kaitse</v>
      </c>
      <c r="K1262" s="428" t="str">
        <f t="shared" si="115"/>
        <v>2281303010</v>
      </c>
      <c r="L1262" s="1" t="str">
        <f t="shared" si="116"/>
        <v>töö riskiperedega</v>
      </c>
      <c r="M1262" s="6" t="str">
        <f t="shared" si="117"/>
        <v>10402</v>
      </c>
    </row>
    <row r="1263" spans="1:13" ht="27" customHeight="1" x14ac:dyDescent="0.2">
      <c r="C1263" s="4" t="s">
        <v>6690</v>
      </c>
      <c r="F1263" s="949" t="s">
        <v>3078</v>
      </c>
      <c r="G1263" s="949"/>
      <c r="H1263" s="148" t="s">
        <v>4185</v>
      </c>
      <c r="I1263" s="195" t="str">
        <f>IF(ISBLANK(H1263),"",VLOOKUP(H1263,tegevusalad!$A$7:$B$188,2,FALSE))</f>
        <v>Muu perekondade ja laste sotsiaalne kaitse</v>
      </c>
      <c r="K1263" s="428" t="str">
        <f t="shared" si="115"/>
        <v>2281303990</v>
      </c>
      <c r="L1263" s="1" t="str">
        <f t="shared" si="116"/>
        <v>muu psühhosotsiaalne nõustamine ja praktiline pereabi</v>
      </c>
      <c r="M1263" s="6" t="str">
        <f t="shared" si="117"/>
        <v>10402</v>
      </c>
    </row>
    <row r="1264" spans="1:13" x14ac:dyDescent="0.2">
      <c r="B1264" s="4" t="s">
        <v>3897</v>
      </c>
      <c r="E1264" s="4" t="s">
        <v>2531</v>
      </c>
      <c r="I1264" s="195" t="str">
        <f>IF(ISBLANK(H1264),"",VLOOKUP(H1264,tegevusalad!$A$7:$B$188,2,FALSE))</f>
        <v/>
      </c>
      <c r="K1264" s="428" t="str">
        <f t="shared" si="115"/>
        <v>2281304000</v>
      </c>
      <c r="L1264" s="1" t="str">
        <f t="shared" si="116"/>
        <v>sotsiaalse rehabilitatsiooni teenused</v>
      </c>
    </row>
    <row r="1265" spans="2:13" x14ac:dyDescent="0.2">
      <c r="G1265" s="5" t="s">
        <v>4935</v>
      </c>
      <c r="H1265" s="46" t="s">
        <v>6579</v>
      </c>
      <c r="I1265" s="195" t="str">
        <f>IF(ISBLANK(H1265),"",VLOOKUP(H1265,tegevusalad!$A$7:$B$188,2,FALSE))</f>
        <v>Laste ja noorte sotsiaalhoolekandeasutused</v>
      </c>
      <c r="K1265" s="428" t="str">
        <f t="shared" si="115"/>
        <v/>
      </c>
      <c r="L1265" s="1" t="str">
        <f t="shared" si="116"/>
        <v>linna hoolekandeasutus</v>
      </c>
      <c r="M1265" s="612"/>
    </row>
    <row r="1266" spans="2:13" x14ac:dyDescent="0.2">
      <c r="G1266" s="5" t="s">
        <v>4936</v>
      </c>
      <c r="H1266" s="51" t="s">
        <v>4185</v>
      </c>
      <c r="I1266" s="195" t="str">
        <f>IF(ISBLANK(H1266),"",VLOOKUP(H1266,tegevusalad!$A$7:$B$188,2,FALSE))</f>
        <v>Muu perekondade ja laste sotsiaalne kaitse</v>
      </c>
      <c r="K1266" s="428" t="str">
        <f t="shared" si="115"/>
        <v/>
      </c>
      <c r="L1266" s="1" t="str">
        <f t="shared" si="116"/>
        <v>muu</v>
      </c>
      <c r="M1266" s="613"/>
    </row>
    <row r="1267" spans="2:13" x14ac:dyDescent="0.2">
      <c r="C1267" s="4" t="s">
        <v>3158</v>
      </c>
      <c r="F1267" s="949" t="s">
        <v>785</v>
      </c>
      <c r="G1267" s="949"/>
      <c r="I1267" s="195" t="str">
        <f>IF(ISBLANK(H1267),"",VLOOKUP(H1267,tegevusalad!$A$7:$B$188,2,FALSE))</f>
        <v/>
      </c>
      <c r="K1267" s="428" t="str">
        <f t="shared" si="115"/>
        <v>2281304010</v>
      </c>
      <c r="L1267" s="1" t="str">
        <f t="shared" si="116"/>
        <v>alaealiste õigusrikkujate sotsiaalne rehabilitatsioon</v>
      </c>
    </row>
    <row r="1268" spans="2:13" x14ac:dyDescent="0.2">
      <c r="G1268" s="5" t="s">
        <v>4935</v>
      </c>
      <c r="H1268" s="46" t="s">
        <v>6579</v>
      </c>
      <c r="I1268" s="195" t="str">
        <f>IF(ISBLANK(H1268),"",VLOOKUP(H1268,tegevusalad!$A$7:$B$188,2,FALSE))</f>
        <v>Laste ja noorte sotsiaalhoolekandeasutused</v>
      </c>
      <c r="K1268" s="428" t="str">
        <f t="shared" ref="K1268:K1269" si="132">SUBSTITUTE(A1268," ","")&amp;SUBSTITUTE(B1268," ","")&amp;SUBSTITUTE(C1268," ","")</f>
        <v/>
      </c>
      <c r="L1268" s="1" t="str">
        <f t="shared" ref="L1268:L1269" si="133">D1268&amp;E1268&amp;F1268&amp;G1268</f>
        <v>linna hoolekandeasutus</v>
      </c>
      <c r="M1268" s="612"/>
    </row>
    <row r="1269" spans="2:13" x14ac:dyDescent="0.2">
      <c r="G1269" s="5" t="s">
        <v>4936</v>
      </c>
      <c r="H1269" s="51" t="s">
        <v>4185</v>
      </c>
      <c r="I1269" s="195" t="str">
        <f>IF(ISBLANK(H1269),"",VLOOKUP(H1269,tegevusalad!$A$7:$B$188,2,FALSE))</f>
        <v>Muu perekondade ja laste sotsiaalne kaitse</v>
      </c>
      <c r="K1269" s="428" t="str">
        <f t="shared" si="132"/>
        <v/>
      </c>
      <c r="L1269" s="1" t="str">
        <f t="shared" si="133"/>
        <v>muu</v>
      </c>
      <c r="M1269" s="613"/>
    </row>
    <row r="1270" spans="2:13" x14ac:dyDescent="0.2">
      <c r="C1270" s="4" t="s">
        <v>786</v>
      </c>
      <c r="F1270" s="4" t="s">
        <v>787</v>
      </c>
      <c r="I1270" s="195" t="str">
        <f>IF(ISBLANK(H1270),"",VLOOKUP(H1270,tegevusalad!$A$7:$B$188,2,FALSE))</f>
        <v/>
      </c>
      <c r="K1270" s="428" t="str">
        <f t="shared" si="115"/>
        <v>2281304020</v>
      </c>
      <c r="L1270" s="1" t="str">
        <f t="shared" si="116"/>
        <v>rehabilitatsiooniteenus</v>
      </c>
    </row>
    <row r="1271" spans="2:13" x14ac:dyDescent="0.2">
      <c r="G1271" s="5" t="s">
        <v>4935</v>
      </c>
      <c r="H1271" s="46" t="s">
        <v>6579</v>
      </c>
      <c r="I1271" s="195" t="str">
        <f>IF(ISBLANK(H1271),"",VLOOKUP(H1271,tegevusalad!$A$7:$B$188,2,FALSE))</f>
        <v>Laste ja noorte sotsiaalhoolekandeasutused</v>
      </c>
      <c r="K1271" s="428" t="str">
        <f t="shared" si="115"/>
        <v/>
      </c>
      <c r="L1271" s="1" t="str">
        <f t="shared" si="116"/>
        <v>linna hoolekandeasutus</v>
      </c>
      <c r="M1271" s="612"/>
    </row>
    <row r="1272" spans="2:13" x14ac:dyDescent="0.2">
      <c r="G1272" s="5" t="s">
        <v>4936</v>
      </c>
      <c r="H1272" s="51" t="s">
        <v>4185</v>
      </c>
      <c r="I1272" s="195" t="str">
        <f>IF(ISBLANK(H1272),"",VLOOKUP(H1272,tegevusalad!$A$7:$B$188,2,FALSE))</f>
        <v>Muu perekondade ja laste sotsiaalne kaitse</v>
      </c>
      <c r="K1272" s="428" t="str">
        <f t="shared" si="115"/>
        <v/>
      </c>
      <c r="L1272" s="1" t="str">
        <f t="shared" si="116"/>
        <v>muu</v>
      </c>
      <c r="M1272" s="613"/>
    </row>
    <row r="1273" spans="2:13" x14ac:dyDescent="0.2">
      <c r="C1273" s="4" t="s">
        <v>3852</v>
      </c>
      <c r="F1273" s="4" t="s">
        <v>3853</v>
      </c>
      <c r="I1273" s="195" t="str">
        <f>IF(ISBLANK(H1273),"",VLOOKUP(H1273,tegevusalad!$A$7:$B$188,2,FALSE))</f>
        <v/>
      </c>
      <c r="K1273" s="428" t="str">
        <f t="shared" si="115"/>
        <v>2281304030</v>
      </c>
      <c r="L1273" s="1" t="str">
        <f t="shared" si="116"/>
        <v>noortekodu teenus</v>
      </c>
    </row>
    <row r="1274" spans="2:13" x14ac:dyDescent="0.2">
      <c r="G1274" s="5" t="s">
        <v>4935</v>
      </c>
      <c r="H1274" s="46" t="s">
        <v>6579</v>
      </c>
      <c r="I1274" s="195" t="str">
        <f>IF(ISBLANK(H1274),"",VLOOKUP(H1274,tegevusalad!$A$7:$B$188,2,FALSE))</f>
        <v>Laste ja noorte sotsiaalhoolekandeasutused</v>
      </c>
      <c r="K1274" s="428" t="str">
        <f t="shared" ref="K1274:K1275" si="134">SUBSTITUTE(A1274," ","")&amp;SUBSTITUTE(B1274," ","")&amp;SUBSTITUTE(C1274," ","")</f>
        <v/>
      </c>
      <c r="L1274" s="1" t="str">
        <f t="shared" ref="L1274:L1275" si="135">D1274&amp;E1274&amp;F1274&amp;G1274</f>
        <v>linna hoolekandeasutus</v>
      </c>
      <c r="M1274" s="612"/>
    </row>
    <row r="1275" spans="2:13" x14ac:dyDescent="0.2">
      <c r="G1275" s="5" t="s">
        <v>4936</v>
      </c>
      <c r="H1275" s="51" t="s">
        <v>4185</v>
      </c>
      <c r="I1275" s="195" t="str">
        <f>IF(ISBLANK(H1275),"",VLOOKUP(H1275,tegevusalad!$A$7:$B$188,2,FALSE))</f>
        <v>Muu perekondade ja laste sotsiaalne kaitse</v>
      </c>
      <c r="K1275" s="428" t="str">
        <f t="shared" si="134"/>
        <v/>
      </c>
      <c r="L1275" s="1" t="str">
        <f t="shared" si="135"/>
        <v>muu</v>
      </c>
      <c r="M1275" s="613"/>
    </row>
    <row r="1276" spans="2:13" x14ac:dyDescent="0.2">
      <c r="C1276" s="4" t="s">
        <v>788</v>
      </c>
      <c r="F1276" s="4" t="s">
        <v>2763</v>
      </c>
      <c r="I1276" s="195" t="str">
        <f>IF(ISBLANK(H1276),"",VLOOKUP(H1276,tegevusalad!$A$7:$B$188,2,FALSE))</f>
        <v/>
      </c>
      <c r="K1276" s="428" t="str">
        <f t="shared" si="115"/>
        <v>2281304990</v>
      </c>
      <c r="L1276" s="1" t="str">
        <f t="shared" si="116"/>
        <v>muud sotsiaalse rehabilitatsiooni teenused</v>
      </c>
    </row>
    <row r="1277" spans="2:13" x14ac:dyDescent="0.2">
      <c r="G1277" s="5" t="s">
        <v>4935</v>
      </c>
      <c r="H1277" s="46" t="s">
        <v>6579</v>
      </c>
      <c r="I1277" s="195" t="str">
        <f>IF(ISBLANK(H1277),"",VLOOKUP(H1277,tegevusalad!$A$7:$B$188,2,FALSE))</f>
        <v>Laste ja noorte sotsiaalhoolekandeasutused</v>
      </c>
      <c r="K1277" s="428" t="str">
        <f t="shared" si="115"/>
        <v/>
      </c>
      <c r="L1277" s="1" t="str">
        <f t="shared" si="116"/>
        <v>linna hoolekandeasutus</v>
      </c>
      <c r="M1277" s="612"/>
    </row>
    <row r="1278" spans="2:13" x14ac:dyDescent="0.2">
      <c r="G1278" s="5" t="s">
        <v>4936</v>
      </c>
      <c r="H1278" s="51" t="s">
        <v>4185</v>
      </c>
      <c r="I1278" s="195" t="str">
        <f>IF(ISBLANK(H1278),"",VLOOKUP(H1278,tegevusalad!$A$7:$B$188,2,FALSE))</f>
        <v>Muu perekondade ja laste sotsiaalne kaitse</v>
      </c>
      <c r="K1278" s="428" t="str">
        <f t="shared" si="115"/>
        <v/>
      </c>
      <c r="L1278" s="1" t="str">
        <f t="shared" si="116"/>
        <v>muu</v>
      </c>
      <c r="M1278" s="613"/>
    </row>
    <row r="1279" spans="2:13" x14ac:dyDescent="0.2">
      <c r="B1279" s="4" t="s">
        <v>2764</v>
      </c>
      <c r="E1279" s="4" t="s">
        <v>6911</v>
      </c>
      <c r="I1279" s="195" t="str">
        <f>IF(ISBLANK(H1279),"",VLOOKUP(H1279,tegevusalad!$A$7:$B$188,2,FALSE))</f>
        <v/>
      </c>
      <c r="K1279" s="428" t="str">
        <f t="shared" si="115"/>
        <v>2281305000</v>
      </c>
      <c r="L1279" s="1" t="str">
        <f t="shared" si="116"/>
        <v>perekonda toetavad teenused</v>
      </c>
      <c r="M1279" s="282"/>
    </row>
    <row r="1280" spans="2:13" x14ac:dyDescent="0.2">
      <c r="G1280" s="5" t="s">
        <v>4935</v>
      </c>
      <c r="H1280" s="46" t="s">
        <v>6579</v>
      </c>
      <c r="I1280" s="195" t="str">
        <f>IF(ISBLANK(H1280),"",VLOOKUP(H1280,tegevusalad!$A$7:$B$188,2,FALSE))</f>
        <v>Laste ja noorte sotsiaalhoolekandeasutused</v>
      </c>
      <c r="K1280" s="428" t="str">
        <f t="shared" si="115"/>
        <v/>
      </c>
      <c r="L1280" s="1" t="str">
        <f t="shared" si="116"/>
        <v>linna hoolekandeasutus</v>
      </c>
      <c r="M1280" s="612"/>
    </row>
    <row r="1281" spans="3:13" x14ac:dyDescent="0.2">
      <c r="G1281" s="5" t="s">
        <v>4936</v>
      </c>
      <c r="H1281" s="51" t="s">
        <v>4185</v>
      </c>
      <c r="I1281" s="195" t="str">
        <f>IF(ISBLANK(H1281),"",VLOOKUP(H1281,tegevusalad!$A$7:$B$188,2,FALSE))</f>
        <v>Muu perekondade ja laste sotsiaalne kaitse</v>
      </c>
      <c r="K1281" s="428" t="str">
        <f t="shared" si="115"/>
        <v/>
      </c>
      <c r="L1281" s="1" t="str">
        <f t="shared" si="116"/>
        <v>muu</v>
      </c>
      <c r="M1281" s="613"/>
    </row>
    <row r="1282" spans="3:13" x14ac:dyDescent="0.2">
      <c r="C1282" s="4" t="s">
        <v>907</v>
      </c>
      <c r="F1282" s="4" t="s">
        <v>908</v>
      </c>
      <c r="H1282" s="148"/>
      <c r="I1282" s="195" t="str">
        <f>IF(ISBLANK(H1282),"",VLOOKUP(H1282,tegevusalad!$A$7:$B$188,2,FALSE))</f>
        <v/>
      </c>
      <c r="K1282" s="428" t="str">
        <f t="shared" si="115"/>
        <v>2281305010</v>
      </c>
      <c r="L1282" s="1" t="str">
        <f t="shared" si="116"/>
        <v>ranitsad vähekindlustatud perede lastele</v>
      </c>
      <c r="M1282" s="400"/>
    </row>
    <row r="1283" spans="3:13" x14ac:dyDescent="0.2">
      <c r="G1283" s="5" t="s">
        <v>4935</v>
      </c>
      <c r="H1283" s="46" t="s">
        <v>6579</v>
      </c>
      <c r="I1283" s="195" t="str">
        <f>IF(ISBLANK(H1283),"",VLOOKUP(H1283,tegevusalad!$A$7:$B$188,2,FALSE))</f>
        <v>Laste ja noorte sotsiaalhoolekandeasutused</v>
      </c>
      <c r="K1283" s="428" t="str">
        <f t="shared" ref="K1283:K1302" si="136">SUBSTITUTE(A1283," ","")&amp;SUBSTITUTE(B1283," ","")&amp;SUBSTITUTE(C1283," ","")&amp;SUBSTITUTE(D1283," ","")</f>
        <v/>
      </c>
      <c r="L1283" s="1" t="str">
        <f t="shared" ref="L1283:L1284" si="137">D1283&amp;E1283&amp;F1283&amp;G1283</f>
        <v>linna hoolekandeasutus</v>
      </c>
      <c r="M1283" s="612"/>
    </row>
    <row r="1284" spans="3:13" x14ac:dyDescent="0.2">
      <c r="G1284" s="5" t="s">
        <v>4936</v>
      </c>
      <c r="H1284" s="51" t="s">
        <v>4185</v>
      </c>
      <c r="I1284" s="195" t="str">
        <f>IF(ISBLANK(H1284),"",VLOOKUP(H1284,tegevusalad!$A$7:$B$188,2,FALSE))</f>
        <v>Muu perekondade ja laste sotsiaalne kaitse</v>
      </c>
      <c r="K1284" s="428" t="str">
        <f t="shared" si="136"/>
        <v/>
      </c>
      <c r="L1284" s="1" t="str">
        <f t="shared" si="137"/>
        <v>muu</v>
      </c>
      <c r="M1284" s="613"/>
    </row>
    <row r="1285" spans="3:13" x14ac:dyDescent="0.2">
      <c r="C1285" s="4" t="s">
        <v>6111</v>
      </c>
      <c r="F1285" s="4" t="s">
        <v>846</v>
      </c>
      <c r="H1285" s="148"/>
      <c r="I1285" s="195" t="str">
        <f>IF(ISBLANK(H1285),"",VLOOKUP(H1285,tegevusalad!$A$7:$B$188,2,FALSE))</f>
        <v/>
      </c>
      <c r="K1285" s="428" t="str">
        <f t="shared" si="136"/>
        <v>2281305050</v>
      </c>
      <c r="L1285" s="1" t="str">
        <f t="shared" si="116"/>
        <v>puudega laste intervallhoid</v>
      </c>
      <c r="M1285" s="400"/>
    </row>
    <row r="1286" spans="3:13" x14ac:dyDescent="0.2">
      <c r="D1286" s="24" t="s">
        <v>9623</v>
      </c>
      <c r="E1286" s="24"/>
      <c r="F1286" s="24"/>
      <c r="G1286" s="24" t="s">
        <v>8158</v>
      </c>
      <c r="H1286" s="601"/>
      <c r="I1286" s="195" t="str">
        <f>IF(ISBLANK(H1286),"",VLOOKUP(H1286,tegevusalad!$A$7:$B$188,2,FALSE))</f>
        <v/>
      </c>
      <c r="J1286" s="602"/>
      <c r="K1286" s="428" t="str">
        <f t="shared" si="136"/>
        <v>2281305051</v>
      </c>
      <c r="L1286" s="603" t="s">
        <v>8158</v>
      </c>
      <c r="M1286" s="614"/>
    </row>
    <row r="1287" spans="3:13" x14ac:dyDescent="0.2">
      <c r="G1287" s="617" t="s">
        <v>4935</v>
      </c>
      <c r="H1287" s="46" t="s">
        <v>6579</v>
      </c>
      <c r="I1287" s="195" t="str">
        <f>IF(ISBLANK(H1287),"",VLOOKUP(H1287,tegevusalad!$A$7:$B$188,2,FALSE))</f>
        <v>Laste ja noorte sotsiaalhoolekandeasutused</v>
      </c>
      <c r="K1287" s="428" t="str">
        <f t="shared" si="136"/>
        <v/>
      </c>
      <c r="L1287" s="1" t="str">
        <f t="shared" ref="L1287:L1288" si="138">D1287&amp;E1287&amp;F1287&amp;G1287</f>
        <v>linna hoolekandeasutus</v>
      </c>
      <c r="M1287" s="612"/>
    </row>
    <row r="1288" spans="3:13" x14ac:dyDescent="0.2">
      <c r="G1288" s="617" t="s">
        <v>4936</v>
      </c>
      <c r="H1288" s="51" t="s">
        <v>4185</v>
      </c>
      <c r="I1288" s="195" t="str">
        <f>IF(ISBLANK(H1288),"",VLOOKUP(H1288,tegevusalad!$A$7:$B$188,2,FALSE))</f>
        <v>Muu perekondade ja laste sotsiaalne kaitse</v>
      </c>
      <c r="K1288" s="428" t="str">
        <f t="shared" si="136"/>
        <v/>
      </c>
      <c r="L1288" s="1" t="str">
        <f t="shared" si="138"/>
        <v>muu</v>
      </c>
      <c r="M1288" s="613"/>
    </row>
    <row r="1289" spans="3:13" x14ac:dyDescent="0.2">
      <c r="D1289" s="24" t="s">
        <v>9624</v>
      </c>
      <c r="E1289" s="24"/>
      <c r="F1289" s="24"/>
      <c r="G1289" s="24" t="s">
        <v>8159</v>
      </c>
      <c r="H1289" s="601"/>
      <c r="I1289" s="195" t="str">
        <f>IF(ISBLANK(H1289),"",VLOOKUP(H1289,tegevusalad!$A$7:$B$188,2,FALSE))</f>
        <v/>
      </c>
      <c r="J1289" s="602"/>
      <c r="K1289" s="428" t="str">
        <f t="shared" si="136"/>
        <v>2281305052</v>
      </c>
      <c r="L1289" s="603" t="s">
        <v>8159</v>
      </c>
      <c r="M1289" s="614"/>
    </row>
    <row r="1290" spans="3:13" x14ac:dyDescent="0.2">
      <c r="G1290" s="617" t="s">
        <v>4935</v>
      </c>
      <c r="H1290" s="46" t="s">
        <v>6579</v>
      </c>
      <c r="I1290" s="195" t="str">
        <f>IF(ISBLANK(H1290),"",VLOOKUP(H1290,tegevusalad!$A$7:$B$188,2,FALSE))</f>
        <v>Laste ja noorte sotsiaalhoolekandeasutused</v>
      </c>
      <c r="K1290" s="428" t="str">
        <f t="shared" si="136"/>
        <v/>
      </c>
      <c r="L1290" s="1" t="str">
        <f t="shared" ref="L1290:L1291" si="139">D1290&amp;E1290&amp;F1290&amp;G1290</f>
        <v>linna hoolekandeasutus</v>
      </c>
      <c r="M1290" s="612"/>
    </row>
    <row r="1291" spans="3:13" x14ac:dyDescent="0.2">
      <c r="G1291" s="617" t="s">
        <v>4936</v>
      </c>
      <c r="H1291" s="51" t="s">
        <v>4185</v>
      </c>
      <c r="I1291" s="195" t="str">
        <f>IF(ISBLANK(H1291),"",VLOOKUP(H1291,tegevusalad!$A$7:$B$188,2,FALSE))</f>
        <v>Muu perekondade ja laste sotsiaalne kaitse</v>
      </c>
      <c r="K1291" s="428" t="str">
        <f t="shared" si="136"/>
        <v/>
      </c>
      <c r="L1291" s="1" t="str">
        <f t="shared" si="139"/>
        <v>muu</v>
      </c>
      <c r="M1291" s="613"/>
    </row>
    <row r="1292" spans="3:13" x14ac:dyDescent="0.2">
      <c r="C1292" s="4" t="s">
        <v>4525</v>
      </c>
      <c r="F1292" s="4" t="s">
        <v>4526</v>
      </c>
      <c r="H1292" s="148"/>
      <c r="I1292" s="195" t="str">
        <f>IF(ISBLANK(H1292),"",VLOOKUP(H1292,tegevusalad!$A$7:$B$188,2,FALSE))</f>
        <v/>
      </c>
      <c r="K1292" s="428" t="str">
        <f t="shared" si="136"/>
        <v>2281305110</v>
      </c>
      <c r="L1292" s="1" t="str">
        <f t="shared" si="116"/>
        <v>laste toitlustamine päevakeskustes</v>
      </c>
      <c r="M1292" s="400"/>
    </row>
    <row r="1293" spans="3:13" x14ac:dyDescent="0.2">
      <c r="G1293" s="618" t="s">
        <v>4935</v>
      </c>
      <c r="H1293" s="46" t="s">
        <v>6579</v>
      </c>
      <c r="I1293" s="195" t="str">
        <f>IF(ISBLANK(H1293),"",VLOOKUP(H1293,tegevusalad!$A$7:$B$188,2,FALSE))</f>
        <v>Laste ja noorte sotsiaalhoolekandeasutused</v>
      </c>
      <c r="K1293" s="428" t="str">
        <f t="shared" si="136"/>
        <v/>
      </c>
      <c r="L1293" s="1" t="str">
        <f t="shared" si="116"/>
        <v>linna hoolekandeasutus</v>
      </c>
      <c r="M1293" s="612"/>
    </row>
    <row r="1294" spans="3:13" x14ac:dyDescent="0.2">
      <c r="G1294" s="618" t="s">
        <v>4936</v>
      </c>
      <c r="H1294" s="51" t="s">
        <v>4185</v>
      </c>
      <c r="I1294" s="195" t="str">
        <f>IF(ISBLANK(H1294),"",VLOOKUP(H1294,tegevusalad!$A$7:$B$188,2,FALSE))</f>
        <v>Muu perekondade ja laste sotsiaalne kaitse</v>
      </c>
      <c r="K1294" s="428" t="str">
        <f t="shared" si="136"/>
        <v/>
      </c>
      <c r="L1294" s="1" t="str">
        <f t="shared" si="116"/>
        <v>muu</v>
      </c>
      <c r="M1294" s="613"/>
    </row>
    <row r="1295" spans="3:13" x14ac:dyDescent="0.2">
      <c r="C1295" s="4" t="s">
        <v>847</v>
      </c>
      <c r="F1295" s="4" t="s">
        <v>3074</v>
      </c>
      <c r="H1295" s="148"/>
      <c r="I1295" s="195" t="str">
        <f>IF(ISBLANK(H1295),"",VLOOKUP(H1295,tegevusalad!$A$7:$B$188,2,FALSE))</f>
        <v/>
      </c>
      <c r="K1295" s="428" t="str">
        <f t="shared" si="136"/>
        <v>2281305910</v>
      </c>
      <c r="L1295" s="1" t="str">
        <f t="shared" si="116"/>
        <v>valve- ja võrgustikuteenused</v>
      </c>
      <c r="M1295" s="400"/>
    </row>
    <row r="1296" spans="3:13" x14ac:dyDescent="0.2">
      <c r="G1296" s="618" t="s">
        <v>4935</v>
      </c>
      <c r="H1296" s="46" t="s">
        <v>6579</v>
      </c>
      <c r="I1296" s="195" t="str">
        <f>IF(ISBLANK(H1296),"",VLOOKUP(H1296,tegevusalad!$A$7:$B$188,2,FALSE))</f>
        <v>Laste ja noorte sotsiaalhoolekandeasutused</v>
      </c>
      <c r="K1296" s="428" t="str">
        <f t="shared" si="136"/>
        <v/>
      </c>
      <c r="L1296" s="1" t="str">
        <f t="shared" ref="L1296:L1297" si="140">D1296&amp;E1296&amp;F1296&amp;G1296</f>
        <v>linna hoolekandeasutus</v>
      </c>
      <c r="M1296" s="612"/>
    </row>
    <row r="1297" spans="2:13" x14ac:dyDescent="0.2">
      <c r="G1297" s="618" t="s">
        <v>4936</v>
      </c>
      <c r="H1297" s="51" t="s">
        <v>4185</v>
      </c>
      <c r="I1297" s="195" t="str">
        <f>IF(ISBLANK(H1297),"",VLOOKUP(H1297,tegevusalad!$A$7:$B$188,2,FALSE))</f>
        <v>Muu perekondade ja laste sotsiaalne kaitse</v>
      </c>
      <c r="K1297" s="428" t="str">
        <f t="shared" si="136"/>
        <v/>
      </c>
      <c r="L1297" s="1" t="str">
        <f t="shared" si="140"/>
        <v>muu</v>
      </c>
      <c r="M1297" s="613"/>
    </row>
    <row r="1298" spans="2:13" x14ac:dyDescent="0.2">
      <c r="C1298" s="4" t="s">
        <v>7461</v>
      </c>
      <c r="F1298" s="4" t="s">
        <v>4851</v>
      </c>
      <c r="H1298" s="148"/>
      <c r="I1298" s="195" t="str">
        <f>IF(ISBLANK(H1298),"",VLOOKUP(H1298,tegevusalad!$A$7:$B$188,2,FALSE))</f>
        <v/>
      </c>
      <c r="K1298" s="428" t="str">
        <f t="shared" si="136"/>
        <v>2281305990</v>
      </c>
      <c r="L1298" s="1" t="str">
        <f t="shared" si="116"/>
        <v>muud perekonda toetavad teenused</v>
      </c>
      <c r="M1298" s="400"/>
    </row>
    <row r="1299" spans="2:13" x14ac:dyDescent="0.2">
      <c r="D1299" s="24" t="s">
        <v>9625</v>
      </c>
      <c r="E1299" s="24"/>
      <c r="F1299" s="24"/>
      <c r="G1299" s="24" t="s">
        <v>8158</v>
      </c>
      <c r="H1299" s="601"/>
      <c r="I1299" s="195" t="str">
        <f>IF(ISBLANK(H1299),"",VLOOKUP(H1299,tegevusalad!$A$7:$B$188,2,FALSE))</f>
        <v/>
      </c>
      <c r="J1299" s="602"/>
      <c r="K1299" s="428" t="str">
        <f t="shared" si="136"/>
        <v>2281305991</v>
      </c>
      <c r="L1299" s="603" t="s">
        <v>8158</v>
      </c>
      <c r="M1299" s="400"/>
    </row>
    <row r="1300" spans="2:13" x14ac:dyDescent="0.2">
      <c r="G1300" s="617" t="s">
        <v>4935</v>
      </c>
      <c r="H1300" s="46" t="s">
        <v>6579</v>
      </c>
      <c r="I1300" s="195" t="str">
        <f>IF(ISBLANK(H1300),"",VLOOKUP(H1300,tegevusalad!$A$7:$B$188,2,FALSE))</f>
        <v>Laste ja noorte sotsiaalhoolekandeasutused</v>
      </c>
      <c r="K1300" s="428" t="str">
        <f t="shared" si="136"/>
        <v/>
      </c>
      <c r="L1300" s="1" t="str">
        <f t="shared" ref="L1300:L1301" si="141">D1300&amp;E1300&amp;F1300&amp;G1300</f>
        <v>linna hoolekandeasutus</v>
      </c>
      <c r="M1300" s="612"/>
    </row>
    <row r="1301" spans="2:13" x14ac:dyDescent="0.2">
      <c r="G1301" s="617" t="s">
        <v>4936</v>
      </c>
      <c r="H1301" s="51" t="s">
        <v>4185</v>
      </c>
      <c r="I1301" s="195" t="str">
        <f>IF(ISBLANK(H1301),"",VLOOKUP(H1301,tegevusalad!$A$7:$B$188,2,FALSE))</f>
        <v>Muu perekondade ja laste sotsiaalne kaitse</v>
      </c>
      <c r="K1301" s="428" t="str">
        <f t="shared" si="136"/>
        <v/>
      </c>
      <c r="L1301" s="1" t="str">
        <f t="shared" si="141"/>
        <v>muu</v>
      </c>
      <c r="M1301" s="613"/>
    </row>
    <row r="1302" spans="2:13" x14ac:dyDescent="0.2">
      <c r="D1302" s="24" t="s">
        <v>9626</v>
      </c>
      <c r="E1302" s="24"/>
      <c r="F1302" s="24"/>
      <c r="G1302" s="24" t="s">
        <v>8159</v>
      </c>
      <c r="H1302" s="601"/>
      <c r="I1302" s="195" t="str">
        <f>IF(ISBLANK(H1302),"",VLOOKUP(H1302,tegevusalad!$A$7:$B$188,2,FALSE))</f>
        <v/>
      </c>
      <c r="J1302" s="602"/>
      <c r="K1302" s="428" t="str">
        <f t="shared" si="136"/>
        <v>2281305992</v>
      </c>
      <c r="L1302" s="603" t="s">
        <v>8159</v>
      </c>
      <c r="M1302" s="400"/>
    </row>
    <row r="1303" spans="2:13" x14ac:dyDescent="0.2">
      <c r="G1303" s="617" t="s">
        <v>4935</v>
      </c>
      <c r="H1303" s="46" t="s">
        <v>6579</v>
      </c>
      <c r="I1303" s="195" t="str">
        <f>IF(ISBLANK(H1303),"",VLOOKUP(H1303,tegevusalad!$A$7:$B$188,2,FALSE))</f>
        <v>Laste ja noorte sotsiaalhoolekandeasutused</v>
      </c>
      <c r="K1303" s="428" t="str">
        <f t="shared" ref="K1303:K1311" si="142">SUBSTITUTE(A1303," ","")&amp;SUBSTITUTE(B1303," ","")&amp;SUBSTITUTE(C1303," ","")&amp;SUBSTITUTE(D1303," ","")</f>
        <v/>
      </c>
      <c r="L1303" s="1" t="str">
        <f t="shared" ref="L1303:L1304" si="143">D1303&amp;E1303&amp;F1303&amp;G1303</f>
        <v>linna hoolekandeasutus</v>
      </c>
      <c r="M1303" s="612"/>
    </row>
    <row r="1304" spans="2:13" x14ac:dyDescent="0.2">
      <c r="G1304" s="617" t="s">
        <v>4936</v>
      </c>
      <c r="H1304" s="51" t="s">
        <v>4185</v>
      </c>
      <c r="I1304" s="195" t="str">
        <f>IF(ISBLANK(H1304),"",VLOOKUP(H1304,tegevusalad!$A$7:$B$188,2,FALSE))</f>
        <v>Muu perekondade ja laste sotsiaalne kaitse</v>
      </c>
      <c r="K1304" s="428" t="str">
        <f t="shared" si="142"/>
        <v/>
      </c>
      <c r="L1304" s="1" t="str">
        <f t="shared" si="143"/>
        <v>muu</v>
      </c>
      <c r="M1304" s="613"/>
    </row>
    <row r="1305" spans="2:13" x14ac:dyDescent="0.2">
      <c r="B1305" s="4" t="s">
        <v>4852</v>
      </c>
      <c r="C1305" s="15"/>
      <c r="D1305" s="15"/>
      <c r="E1305" s="15" t="s">
        <v>10937</v>
      </c>
      <c r="F1305" s="15"/>
      <c r="G1305" s="15"/>
      <c r="H1305" s="148"/>
      <c r="I1305" s="195" t="str">
        <f>IF(ISBLANK(H1305),"",VLOOKUP(H1305,tegevusalad!$A$7:$B$188,2,FALSE))</f>
        <v/>
      </c>
      <c r="K1305" s="428" t="str">
        <f t="shared" si="142"/>
        <v>2281306000</v>
      </c>
      <c r="L1305" s="470" t="str">
        <f t="shared" si="116"/>
        <v>laste ja emad lastega turvakoduteenused</v>
      </c>
      <c r="M1305" s="615"/>
    </row>
    <row r="1306" spans="2:13" x14ac:dyDescent="0.2">
      <c r="G1306" s="5" t="s">
        <v>4935</v>
      </c>
      <c r="H1306" s="46" t="s">
        <v>6579</v>
      </c>
      <c r="I1306" s="195" t="str">
        <f>IF(ISBLANK(H1306),"",VLOOKUP(H1306,tegevusalad!$A$7:$B$188,2,FALSE))</f>
        <v>Laste ja noorte sotsiaalhoolekandeasutused</v>
      </c>
      <c r="K1306" s="428" t="str">
        <f t="shared" si="142"/>
        <v/>
      </c>
      <c r="L1306" s="1" t="str">
        <f t="shared" ref="L1306:L1386" si="144">D1306&amp;E1306&amp;F1306&amp;G1306</f>
        <v>linna hoolekandeasutus</v>
      </c>
      <c r="M1306" s="612"/>
    </row>
    <row r="1307" spans="2:13" x14ac:dyDescent="0.2">
      <c r="G1307" s="5" t="s">
        <v>4936</v>
      </c>
      <c r="H1307" s="51" t="s">
        <v>4185</v>
      </c>
      <c r="I1307" s="195" t="str">
        <f>IF(ISBLANK(H1307),"",VLOOKUP(H1307,tegevusalad!$A$7:$B$188,2,FALSE))</f>
        <v>Muu perekondade ja laste sotsiaalne kaitse</v>
      </c>
      <c r="K1307" s="428" t="str">
        <f t="shared" si="142"/>
        <v/>
      </c>
      <c r="L1307" s="1" t="str">
        <f t="shared" si="144"/>
        <v>muu</v>
      </c>
      <c r="M1307" s="613"/>
    </row>
    <row r="1308" spans="2:13" x14ac:dyDescent="0.2">
      <c r="C1308" s="4" t="s">
        <v>4853</v>
      </c>
      <c r="F1308" s="4" t="s">
        <v>10938</v>
      </c>
      <c r="I1308" s="195" t="str">
        <f>IF(ISBLANK(H1308),"",VLOOKUP(H1308,tegevusalad!$A$7:$B$188,2,FALSE))</f>
        <v/>
      </c>
      <c r="K1308" s="428" t="str">
        <f t="shared" si="142"/>
        <v>2281306030</v>
      </c>
      <c r="L1308" s="1" t="str">
        <f t="shared" si="144"/>
        <v>turvakoduteenus emadele ja lastele</v>
      </c>
      <c r="M1308" s="282"/>
    </row>
    <row r="1309" spans="2:13" x14ac:dyDescent="0.2">
      <c r="G1309" s="5" t="s">
        <v>4935</v>
      </c>
      <c r="H1309" s="46" t="s">
        <v>6579</v>
      </c>
      <c r="I1309" s="195" t="str">
        <f>IF(ISBLANK(H1309),"",VLOOKUP(H1309,tegevusalad!$A$7:$B$188,2,FALSE))</f>
        <v>Laste ja noorte sotsiaalhoolekandeasutused</v>
      </c>
      <c r="K1309" s="428" t="str">
        <f t="shared" si="142"/>
        <v/>
      </c>
      <c r="L1309" s="1" t="str">
        <f t="shared" ref="L1309:L1310" si="145">D1309&amp;E1309&amp;F1309&amp;G1309</f>
        <v>linna hoolekandeasutus</v>
      </c>
      <c r="M1309" s="612"/>
    </row>
    <row r="1310" spans="2:13" x14ac:dyDescent="0.2">
      <c r="G1310" s="5" t="s">
        <v>4936</v>
      </c>
      <c r="H1310" s="51" t="s">
        <v>4185</v>
      </c>
      <c r="I1310" s="195" t="str">
        <f>IF(ISBLANK(H1310),"",VLOOKUP(H1310,tegevusalad!$A$7:$B$188,2,FALSE))</f>
        <v>Muu perekondade ja laste sotsiaalne kaitse</v>
      </c>
      <c r="K1310" s="428" t="str">
        <f t="shared" si="142"/>
        <v/>
      </c>
      <c r="L1310" s="1" t="str">
        <f t="shared" si="145"/>
        <v>muu</v>
      </c>
      <c r="M1310" s="613"/>
    </row>
    <row r="1311" spans="2:13" x14ac:dyDescent="0.2">
      <c r="C1311" s="4" t="s">
        <v>2970</v>
      </c>
      <c r="F1311" s="4" t="s">
        <v>10939</v>
      </c>
      <c r="I1311" s="195" t="str">
        <f>IF(ISBLANK(H1311),"",VLOOKUP(H1311,tegevusalad!$A$7:$B$188,2,FALSE))</f>
        <v/>
      </c>
      <c r="K1311" s="428" t="str">
        <f t="shared" si="142"/>
        <v>2281306040</v>
      </c>
      <c r="L1311" s="1" t="str">
        <f t="shared" si="144"/>
        <v>turvakoduteenus väikelastele</v>
      </c>
    </row>
    <row r="1312" spans="2:13" x14ac:dyDescent="0.2">
      <c r="G1312" s="5" t="s">
        <v>4935</v>
      </c>
      <c r="H1312" s="46" t="s">
        <v>6579</v>
      </c>
      <c r="I1312" s="195" t="str">
        <f>IF(ISBLANK(H1312),"",VLOOKUP(H1312,tegevusalad!$A$7:$B$188,2,FALSE))</f>
        <v>Laste ja noorte sotsiaalhoolekandeasutused</v>
      </c>
      <c r="K1312" s="428" t="str">
        <f t="shared" ref="K1312:K1386" si="146">SUBSTITUTE(A1312," ","")&amp;SUBSTITUTE(B1312," ","")&amp;SUBSTITUTE(C1312," ","")</f>
        <v/>
      </c>
      <c r="L1312" s="1" t="str">
        <f t="shared" si="144"/>
        <v>linna hoolekandeasutus</v>
      </c>
      <c r="M1312" s="612"/>
    </row>
    <row r="1313" spans="2:13" x14ac:dyDescent="0.2">
      <c r="G1313" s="5" t="s">
        <v>4936</v>
      </c>
      <c r="H1313" s="51" t="s">
        <v>4185</v>
      </c>
      <c r="I1313" s="195" t="str">
        <f>IF(ISBLANK(H1313),"",VLOOKUP(H1313,tegevusalad!$A$7:$B$188,2,FALSE))</f>
        <v>Muu perekondade ja laste sotsiaalne kaitse</v>
      </c>
      <c r="K1313" s="428" t="str">
        <f t="shared" si="146"/>
        <v/>
      </c>
      <c r="L1313" s="1" t="str">
        <f t="shared" si="144"/>
        <v>muu</v>
      </c>
      <c r="M1313" s="613"/>
    </row>
    <row r="1314" spans="2:13" x14ac:dyDescent="0.2">
      <c r="C1314" s="4" t="s">
        <v>3418</v>
      </c>
      <c r="F1314" s="4" t="s">
        <v>10940</v>
      </c>
      <c r="I1314" s="195" t="str">
        <f>IF(ISBLANK(H1314),"",VLOOKUP(H1314,tegevusalad!$A$7:$B$188,2,FALSE))</f>
        <v/>
      </c>
      <c r="K1314" s="428" t="str">
        <f t="shared" si="146"/>
        <v>2281306050</v>
      </c>
      <c r="L1314" s="1" t="str">
        <f t="shared" si="144"/>
        <v>turvakoduteenus lastele</v>
      </c>
    </row>
    <row r="1315" spans="2:13" x14ac:dyDescent="0.2">
      <c r="G1315" s="5" t="s">
        <v>4935</v>
      </c>
      <c r="H1315" s="46" t="s">
        <v>6579</v>
      </c>
      <c r="I1315" s="195" t="str">
        <f>IF(ISBLANK(H1315),"",VLOOKUP(H1315,tegevusalad!$A$7:$B$188,2,FALSE))</f>
        <v>Laste ja noorte sotsiaalhoolekandeasutused</v>
      </c>
      <c r="K1315" s="428" t="str">
        <f t="shared" ref="K1315:K1316" si="147">SUBSTITUTE(A1315," ","")&amp;SUBSTITUTE(B1315," ","")&amp;SUBSTITUTE(C1315," ","")</f>
        <v/>
      </c>
      <c r="L1315" s="1" t="str">
        <f t="shared" ref="L1315:L1316" si="148">D1315&amp;E1315&amp;F1315&amp;G1315</f>
        <v>linna hoolekandeasutus</v>
      </c>
      <c r="M1315" s="612"/>
    </row>
    <row r="1316" spans="2:13" x14ac:dyDescent="0.2">
      <c r="G1316" s="5" t="s">
        <v>4936</v>
      </c>
      <c r="H1316" s="51" t="s">
        <v>4185</v>
      </c>
      <c r="I1316" s="195" t="str">
        <f>IF(ISBLANK(H1316),"",VLOOKUP(H1316,tegevusalad!$A$7:$B$188,2,FALSE))</f>
        <v>Muu perekondade ja laste sotsiaalne kaitse</v>
      </c>
      <c r="K1316" s="428" t="str">
        <f t="shared" si="147"/>
        <v/>
      </c>
      <c r="L1316" s="1" t="str">
        <f t="shared" si="148"/>
        <v>muu</v>
      </c>
      <c r="M1316" s="613"/>
    </row>
    <row r="1317" spans="2:13" x14ac:dyDescent="0.2">
      <c r="B1317" s="4" t="s">
        <v>951</v>
      </c>
      <c r="E1317" s="4" t="s">
        <v>4764</v>
      </c>
      <c r="H1317" s="51" t="s">
        <v>4185</v>
      </c>
      <c r="I1317" s="195" t="str">
        <f>IF(ISBLANK(H1317),"",VLOOKUP(H1317,tegevusalad!$A$7:$B$188,2,FALSE))</f>
        <v>Muu perekondade ja laste sotsiaalne kaitse</v>
      </c>
      <c r="K1317" s="428" t="str">
        <f t="shared" si="146"/>
        <v>2281307000</v>
      </c>
      <c r="L1317" s="1" t="str">
        <f t="shared" si="144"/>
        <v>hooldamine perekonnas (kasupered)</v>
      </c>
      <c r="M1317" s="6" t="str">
        <f>IF(ISBLANK(H1317),M1314,H1317)</f>
        <v>10402</v>
      </c>
    </row>
    <row r="1318" spans="2:13" x14ac:dyDescent="0.2">
      <c r="B1318" s="4" t="s">
        <v>628</v>
      </c>
      <c r="E1318" s="4" t="s">
        <v>10941</v>
      </c>
      <c r="H1318" s="46" t="s">
        <v>6579</v>
      </c>
      <c r="I1318" s="195" t="str">
        <f>IF(ISBLANK(H1318),"",VLOOKUP(H1318,tegevusalad!$A$7:$B$188,2,FALSE))</f>
        <v>Laste ja noorte sotsiaalhoolekandeasutused</v>
      </c>
      <c r="K1318" s="428" t="str">
        <f t="shared" ref="K1318:K1334" si="149">SUBSTITUTE(A1318," ","")&amp;SUBSTITUTE(B1318," ","")&amp;SUBSTITUTE(C1318," ","")</f>
        <v>2281308000</v>
      </c>
      <c r="L1318" s="1" t="str">
        <f t="shared" ref="L1318:L1334" si="150">D1318&amp;E1318&amp;F1318&amp;G1318</f>
        <v>hooldamine asenduskodus (Tallinna Lastekodu)</v>
      </c>
      <c r="M1318" s="6" t="str">
        <f t="shared" ref="M1318:M1334" si="151">IF(ISBLANK(H1318),M1315,H1318)</f>
        <v>10400</v>
      </c>
    </row>
    <row r="1319" spans="2:13" x14ac:dyDescent="0.2">
      <c r="C1319" s="4" t="s">
        <v>9530</v>
      </c>
      <c r="G1319" s="4" t="s">
        <v>8158</v>
      </c>
      <c r="H1319" s="148" t="s">
        <v>6579</v>
      </c>
      <c r="I1319" s="195" t="str">
        <f>IF(ISBLANK(H1319),"",VLOOKUP(H1319,tegevusalad!$A$7:$B$188,2,FALSE))</f>
        <v>Laste ja noorte sotsiaalhoolekandeasutused</v>
      </c>
      <c r="K1319" s="428" t="str">
        <f t="shared" si="149"/>
        <v>2281308100</v>
      </c>
      <c r="L1319" s="1" t="str">
        <f t="shared" si="150"/>
        <v>linn</v>
      </c>
      <c r="M1319" s="6" t="str">
        <f t="shared" si="151"/>
        <v>10400</v>
      </c>
    </row>
    <row r="1320" spans="2:13" x14ac:dyDescent="0.2">
      <c r="C1320" s="4" t="s">
        <v>9531</v>
      </c>
      <c r="G1320" s="4" t="s">
        <v>8159</v>
      </c>
      <c r="H1320" s="148" t="s">
        <v>6579</v>
      </c>
      <c r="I1320" s="195" t="str">
        <f>IF(ISBLANK(H1320),"",VLOOKUP(H1320,tegevusalad!$A$7:$B$188,2,FALSE))</f>
        <v>Laste ja noorte sotsiaalhoolekandeasutused</v>
      </c>
      <c r="K1320" s="428" t="str">
        <f t="shared" si="149"/>
        <v>2281308200</v>
      </c>
      <c r="L1320" s="1" t="str">
        <f t="shared" si="150"/>
        <v>riik</v>
      </c>
      <c r="M1320" s="6" t="str">
        <f t="shared" si="151"/>
        <v>10400</v>
      </c>
    </row>
    <row r="1321" spans="2:13" x14ac:dyDescent="0.2">
      <c r="B1321" s="4" t="s">
        <v>1922</v>
      </c>
      <c r="E1321" s="4" t="s">
        <v>11993</v>
      </c>
      <c r="H1321" s="46" t="s">
        <v>6579</v>
      </c>
      <c r="I1321" s="195" t="str">
        <f>IF(ISBLANK(H1321),"",VLOOKUP(H1321,tegevusalad!$A$7:$B$188,2,FALSE))</f>
        <v>Laste ja noorte sotsiaalhoolekandeasutused</v>
      </c>
      <c r="K1321" s="428" t="str">
        <f t="shared" si="149"/>
        <v>2281309000</v>
      </c>
      <c r="L1321" s="1" t="str">
        <f t="shared" si="150"/>
        <v>käitumishäiretega laste rehabilitatsiooniteenus</v>
      </c>
      <c r="M1321" s="6" t="str">
        <f t="shared" si="151"/>
        <v>10400</v>
      </c>
    </row>
    <row r="1322" spans="2:13" x14ac:dyDescent="0.2">
      <c r="C1322" s="4" t="s">
        <v>11536</v>
      </c>
      <c r="G1322" s="4" t="s">
        <v>8158</v>
      </c>
      <c r="H1322" s="46" t="s">
        <v>8924</v>
      </c>
      <c r="I1322" s="195" t="str">
        <f>IF(ISBLANK(H1322),"",VLOOKUP(H1322,tegevusalad!$A$7:$B$188,2,FALSE))</f>
        <v>Laste ja noorte sotsiaalhoolekandeasutused</v>
      </c>
      <c r="K1322" s="428" t="str">
        <f t="shared" si="149"/>
        <v>2281309100</v>
      </c>
      <c r="L1322" s="1" t="str">
        <f t="shared" si="150"/>
        <v>linn</v>
      </c>
      <c r="M1322" s="6" t="str">
        <f t="shared" si="151"/>
        <v>10401</v>
      </c>
    </row>
    <row r="1323" spans="2:13" x14ac:dyDescent="0.2">
      <c r="C1323" s="4" t="s">
        <v>11537</v>
      </c>
      <c r="G1323" s="4" t="s">
        <v>8159</v>
      </c>
      <c r="H1323" s="46" t="s">
        <v>4185</v>
      </c>
      <c r="I1323" s="195" t="str">
        <f>IF(ISBLANK(H1323),"",VLOOKUP(H1323,tegevusalad!$A$7:$B$188,2,FALSE))</f>
        <v>Muu perekondade ja laste sotsiaalne kaitse</v>
      </c>
      <c r="K1323" s="428" t="str">
        <f t="shared" si="149"/>
        <v>2281309200</v>
      </c>
      <c r="L1323" s="1" t="str">
        <f t="shared" si="150"/>
        <v>riik</v>
      </c>
      <c r="M1323" s="6" t="str">
        <f t="shared" si="151"/>
        <v>10402</v>
      </c>
    </row>
    <row r="1324" spans="2:13" x14ac:dyDescent="0.2">
      <c r="B1324" s="4" t="s">
        <v>3667</v>
      </c>
      <c r="E1324" s="4" t="s">
        <v>4719</v>
      </c>
      <c r="H1324" s="51" t="s">
        <v>4185</v>
      </c>
      <c r="I1324" s="195" t="str">
        <f>IF(ISBLANK(H1324),"",VLOOKUP(H1324,tegevusalad!$A$7:$B$188,2,FALSE))</f>
        <v>Muu perekondade ja laste sotsiaalne kaitse</v>
      </c>
      <c r="K1324" s="428" t="str">
        <f t="shared" si="149"/>
        <v>2281310000</v>
      </c>
      <c r="L1324" s="1" t="str">
        <f t="shared" si="150"/>
        <v>imiku hoolduspakid</v>
      </c>
      <c r="M1324" s="6" t="str">
        <f t="shared" si="151"/>
        <v>10402</v>
      </c>
    </row>
    <row r="1325" spans="2:13" x14ac:dyDescent="0.2">
      <c r="B1325" s="4" t="s">
        <v>5212</v>
      </c>
      <c r="E1325" s="4" t="s">
        <v>508</v>
      </c>
      <c r="I1325" s="195" t="str">
        <f>IF(ISBLANK(H1325),"",VLOOKUP(H1325,tegevusalad!$A$7:$B$188,2,FALSE))</f>
        <v/>
      </c>
      <c r="K1325" s="428" t="str">
        <f t="shared" si="149"/>
        <v>2281311000</v>
      </c>
      <c r="L1325" s="1" t="str">
        <f t="shared" si="150"/>
        <v>laste päevakeskuse teenus</v>
      </c>
      <c r="M1325" s="6" t="str">
        <f t="shared" si="151"/>
        <v>10401</v>
      </c>
    </row>
    <row r="1326" spans="2:13" x14ac:dyDescent="0.2">
      <c r="G1326" s="5" t="s">
        <v>4935</v>
      </c>
      <c r="H1326" s="46" t="s">
        <v>6579</v>
      </c>
      <c r="I1326" s="195" t="str">
        <f>IF(ISBLANK(H1326),"",VLOOKUP(H1326,tegevusalad!$A$7:$B$188,2,FALSE))</f>
        <v>Laste ja noorte sotsiaalhoolekandeasutused</v>
      </c>
      <c r="K1326" s="428" t="str">
        <f t="shared" si="149"/>
        <v/>
      </c>
      <c r="L1326" s="1" t="str">
        <f t="shared" si="150"/>
        <v>linna hoolekandeasutus</v>
      </c>
      <c r="M1326" s="6" t="str">
        <f t="shared" si="151"/>
        <v>10400</v>
      </c>
    </row>
    <row r="1327" spans="2:13" x14ac:dyDescent="0.2">
      <c r="G1327" s="5" t="s">
        <v>4936</v>
      </c>
      <c r="H1327" s="51" t="s">
        <v>4185</v>
      </c>
      <c r="I1327" s="195" t="str">
        <f>IF(ISBLANK(H1327),"",VLOOKUP(H1327,tegevusalad!$A$7:$B$188,2,FALSE))</f>
        <v>Muu perekondade ja laste sotsiaalne kaitse</v>
      </c>
      <c r="K1327" s="428" t="str">
        <f t="shared" si="149"/>
        <v/>
      </c>
      <c r="L1327" s="1" t="str">
        <f t="shared" si="150"/>
        <v>muu</v>
      </c>
      <c r="M1327" s="6" t="str">
        <f t="shared" si="151"/>
        <v>10402</v>
      </c>
    </row>
    <row r="1328" spans="2:13" x14ac:dyDescent="0.2">
      <c r="C1328" s="4" t="s">
        <v>2728</v>
      </c>
      <c r="F1328" s="4" t="s">
        <v>3154</v>
      </c>
      <c r="G1328" s="5"/>
      <c r="I1328" s="195" t="str">
        <f>IF(ISBLANK(H1328),"",VLOOKUP(H1328,tegevusalad!$A$7:$B$188,2,FALSE))</f>
        <v/>
      </c>
      <c r="K1328" s="428" t="str">
        <f t="shared" si="149"/>
        <v>2281311010</v>
      </c>
      <c r="L1328" s="1" t="str">
        <f t="shared" si="150"/>
        <v>laste päevakeskuse teenus (Sotsiaal- ja Tervishoiuamet)</v>
      </c>
      <c r="M1328" s="6" t="str">
        <f t="shared" si="151"/>
        <v>10401</v>
      </c>
    </row>
    <row r="1329" spans="1:13" x14ac:dyDescent="0.2">
      <c r="G1329" s="5" t="s">
        <v>4935</v>
      </c>
      <c r="H1329" s="46" t="s">
        <v>6579</v>
      </c>
      <c r="I1329" s="195" t="str">
        <f>IF(ISBLANK(H1329),"",VLOOKUP(H1329,tegevusalad!$A$7:$B$188,2,FALSE))</f>
        <v>Laste ja noorte sotsiaalhoolekandeasutused</v>
      </c>
      <c r="K1329" s="428" t="str">
        <f t="shared" si="149"/>
        <v/>
      </c>
      <c r="L1329" s="1" t="str">
        <f t="shared" si="150"/>
        <v>linna hoolekandeasutus</v>
      </c>
      <c r="M1329" s="6" t="str">
        <f t="shared" si="151"/>
        <v>10400</v>
      </c>
    </row>
    <row r="1330" spans="1:13" x14ac:dyDescent="0.2">
      <c r="G1330" s="5" t="s">
        <v>4936</v>
      </c>
      <c r="H1330" s="51" t="s">
        <v>4185</v>
      </c>
      <c r="I1330" s="195" t="str">
        <f>IF(ISBLANK(H1330),"",VLOOKUP(H1330,tegevusalad!$A$7:$B$188,2,FALSE))</f>
        <v>Muu perekondade ja laste sotsiaalne kaitse</v>
      </c>
      <c r="K1330" s="428" t="str">
        <f t="shared" si="149"/>
        <v/>
      </c>
      <c r="L1330" s="1" t="str">
        <f t="shared" si="150"/>
        <v>muu</v>
      </c>
      <c r="M1330" s="6" t="str">
        <f t="shared" si="151"/>
        <v>10402</v>
      </c>
    </row>
    <row r="1331" spans="1:13" x14ac:dyDescent="0.2">
      <c r="C1331" s="4" t="s">
        <v>2729</v>
      </c>
      <c r="F1331" s="4" t="s">
        <v>3155</v>
      </c>
      <c r="G1331" s="5"/>
      <c r="I1331" s="195" t="str">
        <f>IF(ISBLANK(H1331),"",VLOOKUP(H1331,tegevusalad!$A$7:$B$188,2,FALSE))</f>
        <v/>
      </c>
      <c r="K1331" s="428" t="str">
        <f t="shared" si="149"/>
        <v>2281311700</v>
      </c>
      <c r="L1331" s="1" t="str">
        <f t="shared" si="150"/>
        <v>laste päevakeskuse teenus (Nõmme linnaosa)</v>
      </c>
      <c r="M1331" s="6" t="str">
        <f t="shared" si="151"/>
        <v>10401</v>
      </c>
    </row>
    <row r="1332" spans="1:13" x14ac:dyDescent="0.2">
      <c r="G1332" s="5" t="s">
        <v>4935</v>
      </c>
      <c r="H1332" s="46" t="s">
        <v>6579</v>
      </c>
      <c r="I1332" s="195" t="str">
        <f>IF(ISBLANK(H1332),"",VLOOKUP(H1332,tegevusalad!$A$7:$B$188,2,FALSE))</f>
        <v>Laste ja noorte sotsiaalhoolekandeasutused</v>
      </c>
      <c r="K1332" s="428" t="str">
        <f t="shared" si="149"/>
        <v/>
      </c>
      <c r="L1332" s="1" t="str">
        <f t="shared" si="150"/>
        <v>linna hoolekandeasutus</v>
      </c>
      <c r="M1332" s="6" t="str">
        <f t="shared" si="151"/>
        <v>10400</v>
      </c>
    </row>
    <row r="1333" spans="1:13" x14ac:dyDescent="0.2">
      <c r="G1333" s="5" t="s">
        <v>4936</v>
      </c>
      <c r="H1333" s="51" t="s">
        <v>4185</v>
      </c>
      <c r="I1333" s="195" t="str">
        <f>IF(ISBLANK(H1333),"",VLOOKUP(H1333,tegevusalad!$A$7:$B$188,2,FALSE))</f>
        <v>Muu perekondade ja laste sotsiaalne kaitse</v>
      </c>
      <c r="K1333" s="428" t="str">
        <f t="shared" si="149"/>
        <v/>
      </c>
      <c r="L1333" s="1" t="str">
        <f t="shared" si="150"/>
        <v>muu</v>
      </c>
      <c r="M1333" s="6" t="str">
        <f t="shared" si="151"/>
        <v>10402</v>
      </c>
    </row>
    <row r="1334" spans="1:13" x14ac:dyDescent="0.2">
      <c r="B1334" s="6" t="s">
        <v>1098</v>
      </c>
      <c r="C1334" s="6"/>
      <c r="D1334" s="6"/>
      <c r="E1334" s="6" t="s">
        <v>1099</v>
      </c>
      <c r="G1334" s="5"/>
      <c r="I1334" s="195" t="str">
        <f>IF(ISBLANK(H1334),"",VLOOKUP(H1334,tegevusalad!$A$7:$B$188,2,FALSE))</f>
        <v/>
      </c>
      <c r="K1334" s="428" t="str">
        <f t="shared" si="149"/>
        <v>2281399000</v>
      </c>
      <c r="L1334" s="1" t="str">
        <f t="shared" si="150"/>
        <v>tg laste hoolekanne - jaotamata</v>
      </c>
      <c r="M1334" s="6" t="str">
        <f t="shared" si="151"/>
        <v>10401</v>
      </c>
    </row>
    <row r="1335" spans="1:13" x14ac:dyDescent="0.2">
      <c r="G1335" s="5"/>
      <c r="I1335" s="195" t="str">
        <f>IF(ISBLANK(H1335),"",VLOOKUP(H1335,tegevusalad!$A$7:$B$188,2,FALSE))</f>
        <v/>
      </c>
      <c r="K1335" s="428" t="str">
        <f t="shared" si="146"/>
        <v/>
      </c>
      <c r="L1335" s="1" t="str">
        <f t="shared" si="144"/>
        <v/>
      </c>
    </row>
    <row r="1336" spans="1:13" x14ac:dyDescent="0.2">
      <c r="A1336" s="4" t="s">
        <v>509</v>
      </c>
      <c r="D1336" s="4" t="s">
        <v>510</v>
      </c>
      <c r="I1336" s="195" t="str">
        <f>IF(ISBLANK(H1336),"",VLOOKUP(H1336,tegevusalad!$A$7:$B$188,2,FALSE))</f>
        <v/>
      </c>
      <c r="K1336" s="428" t="str">
        <f t="shared" si="146"/>
        <v>2281400000</v>
      </c>
      <c r="L1336" s="1" t="str">
        <f t="shared" si="144"/>
        <v>Muude kriisirühmade hoolekanne</v>
      </c>
    </row>
    <row r="1337" spans="1:13" x14ac:dyDescent="0.2">
      <c r="B1337" s="4" t="s">
        <v>511</v>
      </c>
      <c r="E1337" s="4" t="s">
        <v>6146</v>
      </c>
      <c r="H1337" s="46" t="s">
        <v>8976</v>
      </c>
      <c r="I1337" s="195" t="str">
        <f>IF(ISBLANK(H1337),"",VLOOKUP(H1337,tegevusalad!$A$7:$B$188,2,FALSE))</f>
        <v>Muu sotsiaalsete riskirühmade kaitse</v>
      </c>
      <c r="K1337" s="446" t="str">
        <f t="shared" si="146"/>
        <v>2281401000</v>
      </c>
      <c r="L1337" s="14" t="str">
        <f t="shared" si="144"/>
        <v>sotsiaalselt tundlike sihtgruppide rehabilitatsiooniteenused</v>
      </c>
      <c r="M1337" s="6" t="str">
        <f t="shared" ref="M1337:M1389" si="152">IF(ISBLANK(H1337),M1336,H1337)</f>
        <v>10702</v>
      </c>
    </row>
    <row r="1338" spans="1:13" x14ac:dyDescent="0.2">
      <c r="B1338" s="4" t="s">
        <v>7091</v>
      </c>
      <c r="E1338" s="4" t="s">
        <v>2259</v>
      </c>
      <c r="H1338" s="50" t="s">
        <v>9003</v>
      </c>
      <c r="I1338" s="195" t="str">
        <f>IF(ISBLANK(H1338),"",VLOOKUP(H1338,tegevusalad!$A$7:$B$188,2,FALSE))</f>
        <v>Riskirühmade sotsiaalhoolekandeasutused</v>
      </c>
      <c r="K1338" s="446" t="str">
        <f t="shared" si="146"/>
        <v>2281402000</v>
      </c>
      <c r="L1338" s="14" t="str">
        <f t="shared" si="144"/>
        <v>kodutute öömaja- ja varjupaigateenused</v>
      </c>
      <c r="M1338" s="6" t="str">
        <f t="shared" si="152"/>
        <v>10700</v>
      </c>
    </row>
    <row r="1339" spans="1:13" x14ac:dyDescent="0.2">
      <c r="B1339" s="4" t="s">
        <v>2260</v>
      </c>
      <c r="E1339" s="4" t="s">
        <v>6052</v>
      </c>
      <c r="H1339" s="46" t="s">
        <v>8976</v>
      </c>
      <c r="I1339" s="195" t="str">
        <f>IF(ISBLANK(H1339),"",VLOOKUP(H1339,tegevusalad!$A$7:$B$188,2,FALSE))</f>
        <v>Muu sotsiaalsete riskirühmade kaitse</v>
      </c>
      <c r="K1339" s="428" t="str">
        <f t="shared" si="146"/>
        <v>2281403000</v>
      </c>
      <c r="L1339" s="1" t="str">
        <f t="shared" si="144"/>
        <v>supiköögiteenused</v>
      </c>
      <c r="M1339" s="6" t="str">
        <f t="shared" si="152"/>
        <v>10702</v>
      </c>
    </row>
    <row r="1340" spans="1:13" x14ac:dyDescent="0.2">
      <c r="B1340" s="4" t="s">
        <v>7315</v>
      </c>
      <c r="E1340" s="4" t="s">
        <v>7316</v>
      </c>
      <c r="H1340" s="46" t="s">
        <v>8976</v>
      </c>
      <c r="I1340" s="195" t="str">
        <f>IF(ISBLANK(H1340),"",VLOOKUP(H1340,tegevusalad!$A$7:$B$188,2,FALSE))</f>
        <v>Muu sotsiaalsete riskirühmade kaitse</v>
      </c>
      <c r="K1340" s="428" t="str">
        <f t="shared" si="146"/>
        <v>2281404000</v>
      </c>
      <c r="L1340" s="1" t="str">
        <f t="shared" si="144"/>
        <v>õigusalane nõustamine</v>
      </c>
      <c r="M1340" s="6" t="str">
        <f t="shared" si="152"/>
        <v>10702</v>
      </c>
    </row>
    <row r="1341" spans="1:13" x14ac:dyDescent="0.2">
      <c r="B1341" s="4" t="s">
        <v>4836</v>
      </c>
      <c r="E1341" s="4" t="s">
        <v>6020</v>
      </c>
      <c r="H1341" s="46" t="s">
        <v>8976</v>
      </c>
      <c r="I1341" s="195" t="str">
        <f>IF(ISBLANK(H1341),"",VLOOKUP(H1341,tegevusalad!$A$7:$B$188,2,FALSE))</f>
        <v>Muu sotsiaalsete riskirühmade kaitse</v>
      </c>
      <c r="K1341" s="428" t="str">
        <f t="shared" ref="K1341:K1347" si="153">SUBSTITUTE(A1341," ","")&amp;SUBSTITUTE(B1341," ","")&amp;SUBSTITUTE(C1341," ","")</f>
        <v>2281405000</v>
      </c>
      <c r="L1341" s="1" t="str">
        <f t="shared" ref="L1341:L1347" si="154">D1341&amp;E1341&amp;F1341&amp;G1341</f>
        <v>toimetulekut soodustavad teenused</v>
      </c>
      <c r="M1341" s="6" t="str">
        <f t="shared" ref="M1341:M1347" si="155">IF(ISBLANK(H1341),M1340,H1341)</f>
        <v>10702</v>
      </c>
    </row>
    <row r="1342" spans="1:13" x14ac:dyDescent="0.2">
      <c r="C1342" s="4" t="s">
        <v>4029</v>
      </c>
      <c r="F1342" s="4" t="s">
        <v>6540</v>
      </c>
      <c r="H1342" s="46" t="s">
        <v>8976</v>
      </c>
      <c r="I1342" s="195" t="str">
        <f>IF(ISBLANK(H1342),"",VLOOKUP(H1342,tegevusalad!$A$7:$B$188,2,FALSE))</f>
        <v>Muu sotsiaalsete riskirühmade kaitse</v>
      </c>
      <c r="K1342" s="428" t="str">
        <f t="shared" si="153"/>
        <v>2281405010</v>
      </c>
      <c r="L1342" s="1" t="str">
        <f t="shared" si="154"/>
        <v>saunateenus vähekindlustatud isikutele</v>
      </c>
      <c r="M1342" s="6" t="str">
        <f t="shared" si="155"/>
        <v>10702</v>
      </c>
    </row>
    <row r="1343" spans="1:13" x14ac:dyDescent="0.2">
      <c r="C1343" s="4" t="s">
        <v>6541</v>
      </c>
      <c r="F1343" s="4" t="s">
        <v>6542</v>
      </c>
      <c r="H1343" s="46" t="s">
        <v>8976</v>
      </c>
      <c r="I1343" s="195" t="str">
        <f>IF(ISBLANK(H1343),"",VLOOKUP(H1343,tegevusalad!$A$7:$B$188,2,FALSE))</f>
        <v>Muu sotsiaalsete riskirühmade kaitse</v>
      </c>
      <c r="K1343" s="428" t="str">
        <f t="shared" si="153"/>
        <v>2281405020</v>
      </c>
      <c r="L1343" s="1" t="str">
        <f t="shared" si="154"/>
        <v>Tšernobõli sotsiaalprogramm</v>
      </c>
      <c r="M1343" s="6" t="str">
        <f t="shared" si="155"/>
        <v>10702</v>
      </c>
    </row>
    <row r="1344" spans="1:13" x14ac:dyDescent="0.2">
      <c r="C1344" s="4" t="s">
        <v>11655</v>
      </c>
      <c r="F1344" s="4" t="s">
        <v>11656</v>
      </c>
      <c r="H1344" s="46" t="s">
        <v>8976</v>
      </c>
      <c r="I1344" s="195" t="str">
        <f>IF(ISBLANK(H1344),"",VLOOKUP(H1344,tegevusalad!$A$7:$B$188,2,FALSE))</f>
        <v>Muu sotsiaalsete riskirühmade kaitse</v>
      </c>
      <c r="K1344" s="428" t="str">
        <f t="shared" si="153"/>
        <v>2281405030</v>
      </c>
      <c r="L1344" s="1" t="str">
        <f t="shared" si="154"/>
        <v>toiduabi</v>
      </c>
      <c r="M1344" s="6" t="str">
        <f t="shared" si="155"/>
        <v>10702</v>
      </c>
    </row>
    <row r="1345" spans="1:13" x14ac:dyDescent="0.2">
      <c r="C1345" s="4" t="s">
        <v>2651</v>
      </c>
      <c r="F1345" s="4" t="s">
        <v>2652</v>
      </c>
      <c r="H1345" s="46" t="s">
        <v>8976</v>
      </c>
      <c r="I1345" s="195" t="str">
        <f>IF(ISBLANK(H1345),"",VLOOKUP(H1345,tegevusalad!$A$7:$B$188,2,FALSE))</f>
        <v>Muu sotsiaalsete riskirühmade kaitse</v>
      </c>
      <c r="K1345" s="428" t="str">
        <f t="shared" si="153"/>
        <v>2281405040</v>
      </c>
      <c r="L1345" s="1" t="str">
        <f t="shared" si="154"/>
        <v>veemõõturite paigaldamine</v>
      </c>
      <c r="M1345" s="6" t="str">
        <f t="shared" si="155"/>
        <v>10702</v>
      </c>
    </row>
    <row r="1346" spans="1:13" x14ac:dyDescent="0.2">
      <c r="C1346" s="4" t="s">
        <v>2653</v>
      </c>
      <c r="F1346" s="4" t="s">
        <v>2654</v>
      </c>
      <c r="H1346" s="46" t="s">
        <v>9001</v>
      </c>
      <c r="I1346" s="195" t="str">
        <f>IF(ISBLANK(H1346),"",VLOOKUP(H1346,tegevusalad!$A$7:$B$188,2,FALSE))</f>
        <v>Muu eakate sotsiaalne kaitse</v>
      </c>
      <c r="K1346" s="428" t="str">
        <f t="shared" si="153"/>
        <v>2281405050</v>
      </c>
      <c r="L1346" s="1" t="str">
        <f t="shared" si="154"/>
        <v>eluruumide kohandamine eakatele inimestele</v>
      </c>
      <c r="M1346" s="6" t="str">
        <f t="shared" si="155"/>
        <v>10201</v>
      </c>
    </row>
    <row r="1347" spans="1:13" x14ac:dyDescent="0.2">
      <c r="C1347" s="4" t="s">
        <v>2333</v>
      </c>
      <c r="F1347" s="4" t="s">
        <v>131</v>
      </c>
      <c r="H1347" s="46" t="s">
        <v>2238</v>
      </c>
      <c r="I1347" s="195" t="str">
        <f>IF(ISBLANK(H1347),"",VLOOKUP(H1347,tegevusalad!$A$7:$B$188,2,FALSE))</f>
        <v>Muu puuetega inimeste sotsiaalne kaitse</v>
      </c>
      <c r="K1347" s="428" t="str">
        <f t="shared" si="153"/>
        <v>2281405060</v>
      </c>
      <c r="L1347" s="1" t="str">
        <f t="shared" si="154"/>
        <v>eluruumide kohandamine puuetega inimestele</v>
      </c>
      <c r="M1347" s="6" t="str">
        <f t="shared" si="155"/>
        <v>10121</v>
      </c>
    </row>
    <row r="1348" spans="1:13" x14ac:dyDescent="0.2">
      <c r="B1348" s="4" t="s">
        <v>132</v>
      </c>
      <c r="E1348" s="4" t="s">
        <v>3764</v>
      </c>
      <c r="H1348" s="46" t="s">
        <v>8976</v>
      </c>
      <c r="I1348" s="195" t="str">
        <f>IF(ISBLANK(H1348),"",VLOOKUP(H1348,tegevusalad!$A$7:$B$188,2,FALSE))</f>
        <v>Muu sotsiaalsete riskirühmade kaitse</v>
      </c>
      <c r="K1348" s="446" t="str">
        <f t="shared" si="146"/>
        <v>2281406000</v>
      </c>
      <c r="L1348" s="14" t="str">
        <f t="shared" si="144"/>
        <v>vältimatu sotsiaalabi</v>
      </c>
      <c r="M1348" s="6" t="str">
        <f t="shared" si="152"/>
        <v>10702</v>
      </c>
    </row>
    <row r="1349" spans="1:13" x14ac:dyDescent="0.2">
      <c r="B1349" s="4" t="s">
        <v>3385</v>
      </c>
      <c r="E1349" s="4" t="s">
        <v>3386</v>
      </c>
      <c r="H1349" s="46" t="s">
        <v>8976</v>
      </c>
      <c r="I1349" s="195" t="str">
        <f>IF(ISBLANK(H1349),"",VLOOKUP(H1349,tegevusalad!$A$7:$B$188,2,FALSE))</f>
        <v>Muu sotsiaalsete riskirühmade kaitse</v>
      </c>
      <c r="K1349" s="446" t="str">
        <f t="shared" ref="K1349:K1358" si="156">SUBSTITUTE(A1349," ","")&amp;SUBSTITUTE(B1349," ","")&amp;SUBSTITUTE(C1349," ","")</f>
        <v>2281407000</v>
      </c>
      <c r="L1349" s="14" t="str">
        <f t="shared" ref="L1349:L1358" si="157">D1349&amp;E1349&amp;F1349&amp;G1349</f>
        <v>kriisiabi</v>
      </c>
      <c r="M1349" s="6" t="str">
        <f t="shared" ref="M1349:M1358" si="158">IF(ISBLANK(H1349),M1348,H1349)</f>
        <v>10702</v>
      </c>
    </row>
    <row r="1350" spans="1:13" x14ac:dyDescent="0.2">
      <c r="B1350" s="4" t="s">
        <v>9227</v>
      </c>
      <c r="E1350" s="4" t="s">
        <v>9228</v>
      </c>
      <c r="H1350" s="46" t="s">
        <v>8976</v>
      </c>
      <c r="I1350" s="195" t="str">
        <f>IF(ISBLANK(H1350),"",VLOOKUP(H1350,tegevusalad!$A$7:$B$188,2,FALSE))</f>
        <v>Muu sotsiaalsete riskirühmade kaitse</v>
      </c>
      <c r="K1350" s="446" t="str">
        <f t="shared" si="156"/>
        <v>2281408000</v>
      </c>
      <c r="L1350" s="14" t="str">
        <f t="shared" si="157"/>
        <v>sotsiaalmajutusüksused</v>
      </c>
      <c r="M1350" s="6" t="str">
        <f t="shared" si="158"/>
        <v>10702</v>
      </c>
    </row>
    <row r="1351" spans="1:13" x14ac:dyDescent="0.2">
      <c r="C1351" s="4" t="s">
        <v>9229</v>
      </c>
      <c r="F1351" s="4" t="s">
        <v>9230</v>
      </c>
      <c r="H1351" s="46" t="s">
        <v>8976</v>
      </c>
      <c r="I1351" s="195" t="str">
        <f>IF(ISBLANK(H1351),"",VLOOKUP(H1351,tegevusalad!$A$7:$B$188,2,FALSE))</f>
        <v>Muu sotsiaalsete riskirühmade kaitse</v>
      </c>
      <c r="K1351" s="446" t="str">
        <f t="shared" si="156"/>
        <v>2281408970</v>
      </c>
      <c r="L1351" s="14" t="str">
        <f t="shared" si="157"/>
        <v>sotsiaalmajutusüksuste teenused</v>
      </c>
      <c r="M1351" s="6" t="str">
        <f t="shared" si="158"/>
        <v>10702</v>
      </c>
    </row>
    <row r="1352" spans="1:13" x14ac:dyDescent="0.2">
      <c r="C1352" s="4" t="s">
        <v>9231</v>
      </c>
      <c r="F1352" s="4" t="s">
        <v>9232</v>
      </c>
      <c r="H1352" s="46" t="s">
        <v>8976</v>
      </c>
      <c r="I1352" s="195" t="str">
        <f>IF(ISBLANK(H1352),"",VLOOKUP(H1352,tegevusalad!$A$7:$B$188,2,FALSE))</f>
        <v>Muu sotsiaalsete riskirühmade kaitse</v>
      </c>
      <c r="K1352" s="446" t="str">
        <f t="shared" si="156"/>
        <v>2281408980</v>
      </c>
      <c r="L1352" s="14" t="str">
        <f t="shared" si="157"/>
        <v>sotsiaalmajutusüksuste haldamine</v>
      </c>
      <c r="M1352" s="6" t="str">
        <f t="shared" si="158"/>
        <v>10702</v>
      </c>
    </row>
    <row r="1353" spans="1:13" x14ac:dyDescent="0.2">
      <c r="B1353" s="4" t="s">
        <v>8627</v>
      </c>
      <c r="E1353" s="4" t="s">
        <v>9233</v>
      </c>
      <c r="H1353" s="50" t="s">
        <v>9003</v>
      </c>
      <c r="I1353" s="195" t="str">
        <f>IF(ISBLANK(H1353),"",VLOOKUP(H1353,tegevusalad!$A$7:$B$188,2,FALSE))</f>
        <v>Riskirühmade sotsiaalhoolekandeasutused</v>
      </c>
      <c r="K1353" s="446" t="str">
        <f t="shared" si="156"/>
        <v>2281409000</v>
      </c>
      <c r="L1353" s="14" t="str">
        <f t="shared" si="157"/>
        <v>tööharjutuskeskused</v>
      </c>
      <c r="M1353" s="6" t="str">
        <f t="shared" si="158"/>
        <v>10700</v>
      </c>
    </row>
    <row r="1354" spans="1:13" x14ac:dyDescent="0.2">
      <c r="C1354" s="4" t="s">
        <v>8628</v>
      </c>
      <c r="F1354" s="4" t="s">
        <v>9218</v>
      </c>
      <c r="H1354" s="50" t="s">
        <v>9003</v>
      </c>
      <c r="I1354" s="195" t="str">
        <f>IF(ISBLANK(H1354),"",VLOOKUP(H1354,tegevusalad!$A$7:$B$188,2,FALSE))</f>
        <v>Riskirühmade sotsiaalhoolekandeasutused</v>
      </c>
      <c r="K1354" s="446" t="str">
        <f t="shared" si="156"/>
        <v>2281409010</v>
      </c>
      <c r="L1354" s="14" t="str">
        <f t="shared" si="157"/>
        <v>tööharjutuskeskuse kulud</v>
      </c>
      <c r="M1354" s="6" t="str">
        <f t="shared" si="158"/>
        <v>10700</v>
      </c>
    </row>
    <row r="1355" spans="1:13" x14ac:dyDescent="0.2">
      <c r="B1355" s="4" t="s">
        <v>9083</v>
      </c>
      <c r="E1355" s="4" t="s">
        <v>9084</v>
      </c>
      <c r="H1355" s="50" t="s">
        <v>9003</v>
      </c>
      <c r="I1355" s="195" t="s">
        <v>8852</v>
      </c>
      <c r="K1355" s="446" t="str">
        <f t="shared" si="156"/>
        <v>2281410000</v>
      </c>
      <c r="L1355" s="14" t="str">
        <f t="shared" si="157"/>
        <v>varjupaigateenus täiskasvanutele</v>
      </c>
      <c r="M1355" s="6" t="str">
        <f t="shared" si="158"/>
        <v>10700</v>
      </c>
    </row>
    <row r="1356" spans="1:13" x14ac:dyDescent="0.2">
      <c r="C1356" s="4" t="s">
        <v>9085</v>
      </c>
      <c r="F1356" s="4" t="s">
        <v>9086</v>
      </c>
      <c r="H1356" s="50" t="s">
        <v>9003</v>
      </c>
      <c r="I1356" s="195" t="s">
        <v>8852</v>
      </c>
      <c r="K1356" s="446" t="str">
        <f t="shared" si="156"/>
        <v>2281410010</v>
      </c>
      <c r="L1356" s="14" t="str">
        <f t="shared" si="157"/>
        <v>varjupaigateenus naistele</v>
      </c>
      <c r="M1356" s="6" t="str">
        <f t="shared" si="158"/>
        <v>10700</v>
      </c>
    </row>
    <row r="1357" spans="1:13" x14ac:dyDescent="0.2">
      <c r="B1357" s="6" t="s">
        <v>1100</v>
      </c>
      <c r="C1357" s="6"/>
      <c r="D1357" s="6"/>
      <c r="E1357" s="6" t="s">
        <v>5448</v>
      </c>
      <c r="H1357" s="50" t="s">
        <v>9003</v>
      </c>
      <c r="I1357" s="195" t="str">
        <f>IF(ISBLANK(H1357),"",VLOOKUP(H1357,tegevusalad!$A$7:$B$188,2,FALSE))</f>
        <v>Riskirühmade sotsiaalhoolekandeasutused</v>
      </c>
      <c r="K1357" s="446" t="str">
        <f t="shared" si="156"/>
        <v>2281499000</v>
      </c>
      <c r="L1357" s="14" t="str">
        <f t="shared" si="157"/>
        <v>tg muude kriisirühmade hoolekanne - jaotamata</v>
      </c>
      <c r="M1357" s="6" t="str">
        <f t="shared" si="158"/>
        <v>10700</v>
      </c>
    </row>
    <row r="1358" spans="1:13" x14ac:dyDescent="0.2">
      <c r="I1358" s="195" t="str">
        <f>IF(ISBLANK(H1358),"",VLOOKUP(H1358,tegevusalad!$A$7:$B$188,2,FALSE))</f>
        <v/>
      </c>
      <c r="K1358" s="446" t="str">
        <f t="shared" si="156"/>
        <v/>
      </c>
      <c r="L1358" s="14" t="str">
        <f t="shared" si="157"/>
        <v/>
      </c>
      <c r="M1358" s="6" t="str">
        <f t="shared" si="158"/>
        <v>10700</v>
      </c>
    </row>
    <row r="1359" spans="1:13" x14ac:dyDescent="0.2">
      <c r="A1359" s="4" t="s">
        <v>3387</v>
      </c>
      <c r="D1359" s="4" t="s">
        <v>7152</v>
      </c>
      <c r="I1359" s="195" t="str">
        <f>IF(ISBLANK(H1359),"",VLOOKUP(H1359,tegevusalad!$A$7:$B$188,2,FALSE))</f>
        <v/>
      </c>
      <c r="K1359" s="446" t="str">
        <f t="shared" si="146"/>
        <v>2281500000</v>
      </c>
      <c r="L1359" s="14" t="str">
        <f t="shared" si="144"/>
        <v>Toimetulekuraskustes isikute hoolekanne</v>
      </c>
    </row>
    <row r="1360" spans="1:13" x14ac:dyDescent="0.2">
      <c r="B1360" s="4" t="s">
        <v>3109</v>
      </c>
      <c r="E1360" s="4" t="s">
        <v>3986</v>
      </c>
      <c r="H1360" s="46" t="s">
        <v>8998</v>
      </c>
      <c r="I1360" s="195" t="str">
        <f>IF(ISBLANK(H1360),"",VLOOKUP(H1360,tegevusalad!$A$7:$B$188,2,FALSE))</f>
        <v>Eakate sotsiaalhoolekandeasutused</v>
      </c>
      <c r="K1360" s="446" t="str">
        <f t="shared" si="146"/>
        <v>2281511000</v>
      </c>
      <c r="L1360" s="14" t="str">
        <f t="shared" si="144"/>
        <v>päevakeskuse teenused</v>
      </c>
      <c r="M1360" s="6" t="str">
        <f t="shared" si="152"/>
        <v>10200</v>
      </c>
    </row>
    <row r="1361" spans="2:13" x14ac:dyDescent="0.2">
      <c r="C1361" s="4" t="s">
        <v>2475</v>
      </c>
      <c r="F1361" s="14" t="s">
        <v>6715</v>
      </c>
      <c r="I1361" s="195" t="str">
        <f>IF(ISBLANK(H1361),"",VLOOKUP(H1361,tegevusalad!$A$7:$B$188,2,FALSE))</f>
        <v/>
      </c>
      <c r="K1361" s="446" t="str">
        <f t="shared" si="146"/>
        <v>2281511200</v>
      </c>
      <c r="L1361" s="14" t="str">
        <f t="shared" si="144"/>
        <v>päevakeskuse teenused (Haabersti linnaosa)</v>
      </c>
      <c r="M1361" s="6" t="str">
        <f t="shared" si="152"/>
        <v>10200</v>
      </c>
    </row>
    <row r="1362" spans="2:13" x14ac:dyDescent="0.2">
      <c r="C1362" s="4" t="s">
        <v>2476</v>
      </c>
      <c r="F1362" s="14" t="s">
        <v>5977</v>
      </c>
      <c r="I1362" s="195" t="str">
        <f>IF(ISBLANK(H1362),"",VLOOKUP(H1362,tegevusalad!$A$7:$B$188,2,FALSE))</f>
        <v/>
      </c>
      <c r="K1362" s="428" t="str">
        <f t="shared" si="146"/>
        <v>2281511300</v>
      </c>
      <c r="L1362" s="1" t="str">
        <f t="shared" si="144"/>
        <v>päevakeskuse teenused (Kesklinn)</v>
      </c>
      <c r="M1362" s="6" t="str">
        <f t="shared" si="152"/>
        <v>10200</v>
      </c>
    </row>
    <row r="1363" spans="2:13" x14ac:dyDescent="0.2">
      <c r="C1363" s="4" t="s">
        <v>2477</v>
      </c>
      <c r="F1363" s="14" t="s">
        <v>1206</v>
      </c>
      <c r="I1363" s="195" t="str">
        <f>IF(ISBLANK(H1363),"",VLOOKUP(H1363,tegevusalad!$A$7:$B$188,2,FALSE))</f>
        <v/>
      </c>
      <c r="K1363" s="428" t="str">
        <f t="shared" si="146"/>
        <v>2281511400</v>
      </c>
      <c r="L1363" s="1" t="str">
        <f t="shared" si="144"/>
        <v>päevakeskuse teenused (Kristiine linnaosa)</v>
      </c>
      <c r="M1363" s="6" t="str">
        <f t="shared" si="152"/>
        <v>10200</v>
      </c>
    </row>
    <row r="1364" spans="2:13" x14ac:dyDescent="0.2">
      <c r="C1364" s="4" t="s">
        <v>2478</v>
      </c>
      <c r="F1364" s="14" t="s">
        <v>4760</v>
      </c>
      <c r="I1364" s="195" t="str">
        <f>IF(ISBLANK(H1364),"",VLOOKUP(H1364,tegevusalad!$A$7:$B$188,2,FALSE))</f>
        <v/>
      </c>
      <c r="K1364" s="428" t="str">
        <f t="shared" si="146"/>
        <v>2281511500</v>
      </c>
      <c r="L1364" s="1" t="str">
        <f t="shared" si="144"/>
        <v>päevakeskuse teenused (Lasnamäe linnaosa)</v>
      </c>
      <c r="M1364" s="6" t="str">
        <f t="shared" si="152"/>
        <v>10200</v>
      </c>
    </row>
    <row r="1365" spans="2:13" x14ac:dyDescent="0.2">
      <c r="C1365" s="4" t="s">
        <v>2479</v>
      </c>
      <c r="F1365" s="14" t="s">
        <v>6719</v>
      </c>
      <c r="I1365" s="195" t="str">
        <f>IF(ISBLANK(H1365),"",VLOOKUP(H1365,tegevusalad!$A$7:$B$188,2,FALSE))</f>
        <v/>
      </c>
      <c r="K1365" s="428" t="str">
        <f t="shared" si="146"/>
        <v>2281511600</v>
      </c>
      <c r="L1365" s="1" t="str">
        <f t="shared" si="144"/>
        <v xml:space="preserve">päevakeskuse teenused (Mustamäe linnaosa) </v>
      </c>
      <c r="M1365" s="6" t="str">
        <f t="shared" si="152"/>
        <v>10200</v>
      </c>
    </row>
    <row r="1366" spans="2:13" x14ac:dyDescent="0.2">
      <c r="C1366" s="4" t="s">
        <v>10840</v>
      </c>
      <c r="F1366" s="14" t="s">
        <v>10841</v>
      </c>
      <c r="K1366" s="428" t="str">
        <f t="shared" si="146"/>
        <v>2281511610</v>
      </c>
      <c r="L1366" s="1" t="str">
        <f t="shared" si="144"/>
        <v xml:space="preserve">päevakeskuse teenused peredele (Mustamäe linnaosa) </v>
      </c>
      <c r="M1366" s="6" t="str">
        <f t="shared" si="152"/>
        <v>10200</v>
      </c>
    </row>
    <row r="1367" spans="2:13" x14ac:dyDescent="0.2">
      <c r="C1367" s="4" t="s">
        <v>2480</v>
      </c>
      <c r="F1367" s="14" t="s">
        <v>6866</v>
      </c>
      <c r="I1367" s="195" t="str">
        <f>IF(ISBLANK(H1367),"",VLOOKUP(H1367,tegevusalad!$A$7:$B$188,2,FALSE))</f>
        <v/>
      </c>
      <c r="K1367" s="428" t="str">
        <f t="shared" si="146"/>
        <v>2281511700</v>
      </c>
      <c r="L1367" s="1" t="str">
        <f t="shared" si="144"/>
        <v>päevakeskuse teenused (Nõmme linnaosa)</v>
      </c>
      <c r="M1367" s="6" t="str">
        <f t="shared" si="152"/>
        <v>10200</v>
      </c>
    </row>
    <row r="1368" spans="2:13" x14ac:dyDescent="0.2">
      <c r="C1368" s="4" t="s">
        <v>2481</v>
      </c>
      <c r="F1368" s="14" t="s">
        <v>6867</v>
      </c>
      <c r="I1368" s="195" t="str">
        <f>IF(ISBLANK(H1368),"",VLOOKUP(H1368,tegevusalad!$A$7:$B$188,2,FALSE))</f>
        <v/>
      </c>
      <c r="K1368" s="428" t="str">
        <f t="shared" si="146"/>
        <v>2281511800</v>
      </c>
      <c r="L1368" s="1" t="str">
        <f t="shared" si="144"/>
        <v>päevakeskuse teenused (Pirita linnaosa)</v>
      </c>
      <c r="M1368" s="6" t="str">
        <f t="shared" si="152"/>
        <v>10200</v>
      </c>
    </row>
    <row r="1369" spans="2:13" x14ac:dyDescent="0.2">
      <c r="C1369" s="4" t="s">
        <v>2482</v>
      </c>
      <c r="F1369" s="14" t="s">
        <v>4550</v>
      </c>
      <c r="I1369" s="195" t="str">
        <f>IF(ISBLANK(H1369),"",VLOOKUP(H1369,tegevusalad!$A$7:$B$188,2,FALSE))</f>
        <v/>
      </c>
      <c r="K1369" s="428" t="str">
        <f t="shared" si="146"/>
        <v>2281511900</v>
      </c>
      <c r="L1369" s="1" t="str">
        <f t="shared" si="144"/>
        <v>päevakeskuse teenused (Põhja-Tallinn)</v>
      </c>
      <c r="M1369" s="6" t="str">
        <f t="shared" si="152"/>
        <v>10200</v>
      </c>
    </row>
    <row r="1370" spans="2:13" x14ac:dyDescent="0.2">
      <c r="B1370" s="4" t="s">
        <v>6813</v>
      </c>
      <c r="E1370" s="4" t="s">
        <v>6814</v>
      </c>
      <c r="H1370" s="46" t="s">
        <v>9001</v>
      </c>
      <c r="I1370" s="195" t="str">
        <f>IF(ISBLANK(H1370),"",VLOOKUP(H1370,tegevusalad!$A$7:$B$188,2,FALSE))</f>
        <v>Muu eakate sotsiaalne kaitse</v>
      </c>
      <c r="K1370" s="428" t="str">
        <f t="shared" si="146"/>
        <v>2281513000</v>
      </c>
      <c r="L1370" s="1" t="str">
        <f t="shared" si="144"/>
        <v>koduteenused</v>
      </c>
      <c r="M1370" s="6" t="str">
        <f t="shared" si="152"/>
        <v>10201</v>
      </c>
    </row>
    <row r="1371" spans="2:13" x14ac:dyDescent="0.2">
      <c r="C1371" s="4" t="s">
        <v>2483</v>
      </c>
      <c r="F1371" s="14" t="s">
        <v>4385</v>
      </c>
      <c r="I1371" s="195" t="str">
        <f>IF(ISBLANK(H1371),"",VLOOKUP(H1371,tegevusalad!$A$7:$B$188,2,FALSE))</f>
        <v/>
      </c>
      <c r="K1371" s="428" t="str">
        <f t="shared" si="146"/>
        <v>2281513200</v>
      </c>
      <c r="L1371" s="1" t="str">
        <f t="shared" si="144"/>
        <v>koduteenused (Haabersti linnaosa)</v>
      </c>
      <c r="M1371" s="6" t="str">
        <f t="shared" si="152"/>
        <v>10201</v>
      </c>
    </row>
    <row r="1372" spans="2:13" x14ac:dyDescent="0.2">
      <c r="C1372" s="4" t="s">
        <v>2484</v>
      </c>
      <c r="F1372" s="14" t="s">
        <v>4386</v>
      </c>
      <c r="I1372" s="195" t="str">
        <f>IF(ISBLANK(H1372),"",VLOOKUP(H1372,tegevusalad!$A$7:$B$188,2,FALSE))</f>
        <v/>
      </c>
      <c r="K1372" s="428" t="str">
        <f t="shared" si="146"/>
        <v>2281513300</v>
      </c>
      <c r="L1372" s="1" t="str">
        <f t="shared" si="144"/>
        <v>koduteenused (Kesklinn)</v>
      </c>
      <c r="M1372" s="6" t="str">
        <f t="shared" si="152"/>
        <v>10201</v>
      </c>
    </row>
    <row r="1373" spans="2:13" x14ac:dyDescent="0.2">
      <c r="C1373" s="4" t="s">
        <v>2241</v>
      </c>
      <c r="F1373" s="14" t="s">
        <v>4551</v>
      </c>
      <c r="I1373" s="195" t="str">
        <f>IF(ISBLANK(H1373),"",VLOOKUP(H1373,tegevusalad!$A$7:$B$188,2,FALSE))</f>
        <v/>
      </c>
      <c r="K1373" s="428" t="str">
        <f t="shared" si="146"/>
        <v>2281513400</v>
      </c>
      <c r="L1373" s="1" t="str">
        <f t="shared" si="144"/>
        <v>koduteenused (Kristiine linnaosa)</v>
      </c>
      <c r="M1373" s="6" t="str">
        <f t="shared" si="152"/>
        <v>10201</v>
      </c>
    </row>
    <row r="1374" spans="2:13" x14ac:dyDescent="0.2">
      <c r="C1374" s="4" t="s">
        <v>2242</v>
      </c>
      <c r="F1374" s="14" t="s">
        <v>3151</v>
      </c>
      <c r="I1374" s="195" t="str">
        <f>IF(ISBLANK(H1374),"",VLOOKUP(H1374,tegevusalad!$A$7:$B$188,2,FALSE))</f>
        <v/>
      </c>
      <c r="K1374" s="428" t="str">
        <f t="shared" si="146"/>
        <v>2281513500</v>
      </c>
      <c r="L1374" s="1" t="str">
        <f t="shared" si="144"/>
        <v>koduteenused (Lasnamäe linnaosa)</v>
      </c>
      <c r="M1374" s="6" t="str">
        <f t="shared" si="152"/>
        <v>10201</v>
      </c>
    </row>
    <row r="1375" spans="2:13" x14ac:dyDescent="0.2">
      <c r="C1375" s="4" t="s">
        <v>2243</v>
      </c>
      <c r="F1375" s="14" t="s">
        <v>2564</v>
      </c>
      <c r="I1375" s="195" t="str">
        <f>IF(ISBLANK(H1375),"",VLOOKUP(H1375,tegevusalad!$A$7:$B$188,2,FALSE))</f>
        <v/>
      </c>
      <c r="K1375" s="428" t="str">
        <f t="shared" si="146"/>
        <v>2281513600</v>
      </c>
      <c r="L1375" s="1" t="str">
        <f t="shared" si="144"/>
        <v xml:space="preserve">koduteenused (Mustamäe linnaosa) </v>
      </c>
      <c r="M1375" s="6" t="str">
        <f t="shared" si="152"/>
        <v>10201</v>
      </c>
    </row>
    <row r="1376" spans="2:13" x14ac:dyDescent="0.2">
      <c r="C1376" s="4" t="s">
        <v>2244</v>
      </c>
      <c r="F1376" s="14" t="s">
        <v>4382</v>
      </c>
      <c r="I1376" s="195" t="str">
        <f>IF(ISBLANK(H1376),"",VLOOKUP(H1376,tegevusalad!$A$7:$B$188,2,FALSE))</f>
        <v/>
      </c>
      <c r="K1376" s="428" t="str">
        <f t="shared" si="146"/>
        <v>2281513700</v>
      </c>
      <c r="L1376" s="1" t="str">
        <f t="shared" si="144"/>
        <v>koduteenused (Nõmme linnaosa)</v>
      </c>
      <c r="M1376" s="6" t="str">
        <f t="shared" si="152"/>
        <v>10201</v>
      </c>
    </row>
    <row r="1377" spans="2:13" x14ac:dyDescent="0.2">
      <c r="C1377" s="4" t="s">
        <v>2245</v>
      </c>
      <c r="F1377" s="14" t="s">
        <v>4383</v>
      </c>
      <c r="I1377" s="195" t="str">
        <f>IF(ISBLANK(H1377),"",VLOOKUP(H1377,tegevusalad!$A$7:$B$188,2,FALSE))</f>
        <v/>
      </c>
      <c r="K1377" s="428" t="str">
        <f t="shared" si="146"/>
        <v>2281513800</v>
      </c>
      <c r="L1377" s="1" t="str">
        <f t="shared" si="144"/>
        <v>koduteenused (Pirita linnaosa)</v>
      </c>
      <c r="M1377" s="6" t="str">
        <f t="shared" si="152"/>
        <v>10201</v>
      </c>
    </row>
    <row r="1378" spans="2:13" x14ac:dyDescent="0.2">
      <c r="C1378" s="4" t="s">
        <v>2246</v>
      </c>
      <c r="F1378" s="14" t="s">
        <v>4384</v>
      </c>
      <c r="I1378" s="195" t="str">
        <f>IF(ISBLANK(H1378),"",VLOOKUP(H1378,tegevusalad!$A$7:$B$188,2,FALSE))</f>
        <v/>
      </c>
      <c r="K1378" s="428" t="str">
        <f t="shared" si="146"/>
        <v>2281513900</v>
      </c>
      <c r="L1378" s="1" t="str">
        <f t="shared" si="144"/>
        <v>koduteenused (Põhja-Tallinn)</v>
      </c>
      <c r="M1378" s="6" t="str">
        <f t="shared" si="152"/>
        <v>10201</v>
      </c>
    </row>
    <row r="1379" spans="2:13" x14ac:dyDescent="0.2">
      <c r="B1379" s="4" t="s">
        <v>6815</v>
      </c>
      <c r="E1379" s="4" t="s">
        <v>4848</v>
      </c>
      <c r="H1379" s="46" t="s">
        <v>8998</v>
      </c>
      <c r="I1379" s="195" t="str">
        <f>IF(ISBLANK(H1379),"",VLOOKUP(H1379,tegevusalad!$A$7:$B$188,2,FALSE))</f>
        <v>Eakate sotsiaalhoolekandeasutused</v>
      </c>
      <c r="K1379" s="446" t="str">
        <f t="shared" si="146"/>
        <v>2281517000</v>
      </c>
      <c r="L1379" s="14" t="str">
        <f t="shared" si="144"/>
        <v>toetatud elamine</v>
      </c>
      <c r="M1379" s="6" t="str">
        <f t="shared" si="152"/>
        <v>10200</v>
      </c>
    </row>
    <row r="1380" spans="2:13" x14ac:dyDescent="0.2">
      <c r="C1380" s="4" t="s">
        <v>2247</v>
      </c>
      <c r="F1380" s="14" t="s">
        <v>4387</v>
      </c>
      <c r="I1380" s="195" t="str">
        <f>IF(ISBLANK(H1380),"",VLOOKUP(H1380,tegevusalad!$A$7:$B$188,2,FALSE))</f>
        <v/>
      </c>
      <c r="K1380" s="428" t="str">
        <f t="shared" si="146"/>
        <v>2281517200</v>
      </c>
      <c r="L1380" s="1" t="str">
        <f t="shared" si="144"/>
        <v>toetatud elamine (Haabersti linnaosa)</v>
      </c>
      <c r="M1380" s="6" t="str">
        <f t="shared" si="152"/>
        <v>10200</v>
      </c>
    </row>
    <row r="1381" spans="2:13" x14ac:dyDescent="0.2">
      <c r="C1381" s="4" t="s">
        <v>2248</v>
      </c>
      <c r="F1381" s="14" t="s">
        <v>4388</v>
      </c>
      <c r="I1381" s="195" t="str">
        <f>IF(ISBLANK(H1381),"",VLOOKUP(H1381,tegevusalad!$A$7:$B$188,2,FALSE))</f>
        <v/>
      </c>
      <c r="K1381" s="428" t="str">
        <f t="shared" si="146"/>
        <v>2281517300</v>
      </c>
      <c r="L1381" s="1" t="str">
        <f t="shared" si="144"/>
        <v>toetatud elamine (Kesklinn)</v>
      </c>
      <c r="M1381" s="6" t="str">
        <f t="shared" si="152"/>
        <v>10200</v>
      </c>
    </row>
    <row r="1382" spans="2:13" x14ac:dyDescent="0.2">
      <c r="C1382" s="4" t="s">
        <v>2249</v>
      </c>
      <c r="F1382" s="14" t="s">
        <v>4389</v>
      </c>
      <c r="I1382" s="195" t="str">
        <f>IF(ISBLANK(H1382),"",VLOOKUP(H1382,tegevusalad!$A$7:$B$188,2,FALSE))</f>
        <v/>
      </c>
      <c r="K1382" s="428" t="str">
        <f t="shared" si="146"/>
        <v>2281517400</v>
      </c>
      <c r="L1382" s="1" t="str">
        <f t="shared" si="144"/>
        <v>toetatud elamine (Kristiine linnaosa)</v>
      </c>
      <c r="M1382" s="6" t="str">
        <f t="shared" si="152"/>
        <v>10200</v>
      </c>
    </row>
    <row r="1383" spans="2:13" x14ac:dyDescent="0.2">
      <c r="C1383" s="4" t="s">
        <v>2250</v>
      </c>
      <c r="F1383" s="14" t="s">
        <v>4390</v>
      </c>
      <c r="I1383" s="195" t="str">
        <f>IF(ISBLANK(H1383),"",VLOOKUP(H1383,tegevusalad!$A$7:$B$188,2,FALSE))</f>
        <v/>
      </c>
      <c r="K1383" s="428" t="str">
        <f t="shared" si="146"/>
        <v>2281517500</v>
      </c>
      <c r="L1383" s="1" t="str">
        <f t="shared" si="144"/>
        <v>toetatud elamine (Lasnamäe linnaosa)</v>
      </c>
      <c r="M1383" s="6" t="str">
        <f t="shared" si="152"/>
        <v>10200</v>
      </c>
    </row>
    <row r="1384" spans="2:13" x14ac:dyDescent="0.2">
      <c r="C1384" s="4" t="s">
        <v>2251</v>
      </c>
      <c r="F1384" s="14" t="s">
        <v>4391</v>
      </c>
      <c r="I1384" s="195" t="str">
        <f>IF(ISBLANK(H1384),"",VLOOKUP(H1384,tegevusalad!$A$7:$B$188,2,FALSE))</f>
        <v/>
      </c>
      <c r="K1384" s="428" t="str">
        <f t="shared" si="146"/>
        <v>2281517600</v>
      </c>
      <c r="L1384" s="1" t="str">
        <f t="shared" si="144"/>
        <v xml:space="preserve">toetatud elamine (Mustamäe linnaosa) </v>
      </c>
      <c r="M1384" s="6" t="str">
        <f t="shared" si="152"/>
        <v>10200</v>
      </c>
    </row>
    <row r="1385" spans="2:13" x14ac:dyDescent="0.2">
      <c r="C1385" s="4" t="s">
        <v>2252</v>
      </c>
      <c r="F1385" s="14" t="s">
        <v>4392</v>
      </c>
      <c r="I1385" s="195" t="str">
        <f>IF(ISBLANK(H1385),"",VLOOKUP(H1385,tegevusalad!$A$7:$B$188,2,FALSE))</f>
        <v/>
      </c>
      <c r="K1385" s="428" t="str">
        <f t="shared" si="146"/>
        <v>2281517700</v>
      </c>
      <c r="L1385" s="1" t="str">
        <f t="shared" si="144"/>
        <v>toetatud elamine (Nõmme linnaosa)</v>
      </c>
      <c r="M1385" s="6" t="str">
        <f t="shared" si="152"/>
        <v>10200</v>
      </c>
    </row>
    <row r="1386" spans="2:13" x14ac:dyDescent="0.2">
      <c r="C1386" s="4" t="s">
        <v>6838</v>
      </c>
      <c r="F1386" s="14" t="s">
        <v>4393</v>
      </c>
      <c r="I1386" s="195" t="str">
        <f>IF(ISBLANK(H1386),"",VLOOKUP(H1386,tegevusalad!$A$7:$B$188,2,FALSE))</f>
        <v/>
      </c>
      <c r="K1386" s="428" t="str">
        <f t="shared" si="146"/>
        <v>2281517800</v>
      </c>
      <c r="L1386" s="1" t="str">
        <f t="shared" si="144"/>
        <v>toetatud elamine (Pirita linnaosa)</v>
      </c>
      <c r="M1386" s="6" t="str">
        <f t="shared" si="152"/>
        <v>10200</v>
      </c>
    </row>
    <row r="1387" spans="2:13" x14ac:dyDescent="0.2">
      <c r="C1387" s="4" t="s">
        <v>6839</v>
      </c>
      <c r="F1387" s="14" t="s">
        <v>4394</v>
      </c>
      <c r="I1387" s="195" t="str">
        <f>IF(ISBLANK(H1387),"",VLOOKUP(H1387,tegevusalad!$A$7:$B$188,2,FALSE))</f>
        <v/>
      </c>
      <c r="K1387" s="428" t="str">
        <f t="shared" ref="K1387:K1467" si="159">SUBSTITUTE(A1387," ","")&amp;SUBSTITUTE(B1387," ","")&amp;SUBSTITUTE(C1387," ","")</f>
        <v>2281517900</v>
      </c>
      <c r="L1387" s="1" t="str">
        <f t="shared" ref="L1387:L1467" si="160">D1387&amp;E1387&amp;F1387&amp;G1387</f>
        <v>toetatud elamine (Põhja-Tallinn)</v>
      </c>
      <c r="M1387" s="6" t="str">
        <f t="shared" si="152"/>
        <v>10200</v>
      </c>
    </row>
    <row r="1388" spans="2:13" x14ac:dyDescent="0.2">
      <c r="B1388" s="4" t="s">
        <v>3763</v>
      </c>
      <c r="E1388" s="4" t="s">
        <v>4604</v>
      </c>
      <c r="H1388" s="51" t="s">
        <v>8976</v>
      </c>
      <c r="I1388" s="195" t="str">
        <f>IF(ISBLANK(H1388),"",VLOOKUP(H1388,tegevusalad!$A$7:$B$188,2,FALSE))</f>
        <v>Muu sotsiaalsete riskirühmade kaitse</v>
      </c>
      <c r="K1388" s="428" t="str">
        <f t="shared" si="159"/>
        <v>2281520000</v>
      </c>
      <c r="L1388" s="1" t="str">
        <f t="shared" si="160"/>
        <v>sotsiaaltoetused</v>
      </c>
      <c r="M1388" s="6" t="str">
        <f t="shared" si="152"/>
        <v>10702</v>
      </c>
    </row>
    <row r="1389" spans="2:13" x14ac:dyDescent="0.2">
      <c r="C1389" s="4" t="s">
        <v>6840</v>
      </c>
      <c r="F1389" s="14" t="s">
        <v>4395</v>
      </c>
      <c r="I1389" s="195" t="str">
        <f>IF(ISBLANK(H1389),"",VLOOKUP(H1389,tegevusalad!$A$7:$B$188,2,FALSE))</f>
        <v/>
      </c>
      <c r="K1389" s="428" t="str">
        <f t="shared" si="159"/>
        <v>2281520200</v>
      </c>
      <c r="L1389" s="1" t="str">
        <f t="shared" si="160"/>
        <v>sotsiaaltoetused (Haabersti linnaosa)</v>
      </c>
      <c r="M1389" s="6" t="str">
        <f t="shared" si="152"/>
        <v>10702</v>
      </c>
    </row>
    <row r="1390" spans="2:13" x14ac:dyDescent="0.2">
      <c r="C1390" s="4" t="s">
        <v>6841</v>
      </c>
      <c r="F1390" s="14" t="s">
        <v>1943</v>
      </c>
      <c r="I1390" s="195" t="str">
        <f>IF(ISBLANK(H1390),"",VLOOKUP(H1390,tegevusalad!$A$7:$B$188,2,FALSE))</f>
        <v/>
      </c>
      <c r="K1390" s="428" t="str">
        <f t="shared" si="159"/>
        <v>2281520300</v>
      </c>
      <c r="L1390" s="1" t="str">
        <f t="shared" si="160"/>
        <v>sotsiaaltoetused (Kesklinn)</v>
      </c>
      <c r="M1390" s="6" t="str">
        <f t="shared" ref="M1390:M1468" si="161">IF(ISBLANK(H1390),M1389,H1390)</f>
        <v>10702</v>
      </c>
    </row>
    <row r="1391" spans="2:13" x14ac:dyDescent="0.2">
      <c r="C1391" s="4" t="s">
        <v>5754</v>
      </c>
      <c r="F1391" s="14" t="s">
        <v>1944</v>
      </c>
      <c r="I1391" s="195" t="str">
        <f>IF(ISBLANK(H1391),"",VLOOKUP(H1391,tegevusalad!$A$7:$B$188,2,FALSE))</f>
        <v/>
      </c>
      <c r="K1391" s="428" t="str">
        <f t="shared" si="159"/>
        <v>2281520400</v>
      </c>
      <c r="L1391" s="1" t="str">
        <f t="shared" si="160"/>
        <v>sotsiaaltoetused (Kristiine linnaosa)</v>
      </c>
      <c r="M1391" s="6" t="str">
        <f t="shared" si="161"/>
        <v>10702</v>
      </c>
    </row>
    <row r="1392" spans="2:13" x14ac:dyDescent="0.2">
      <c r="C1392" s="4" t="s">
        <v>5755</v>
      </c>
      <c r="F1392" s="14" t="s">
        <v>1174</v>
      </c>
      <c r="I1392" s="195" t="str">
        <f>IF(ISBLANK(H1392),"",VLOOKUP(H1392,tegevusalad!$A$7:$B$188,2,FALSE))</f>
        <v/>
      </c>
      <c r="K1392" s="428" t="str">
        <f t="shared" si="159"/>
        <v>2281520500</v>
      </c>
      <c r="L1392" s="1" t="str">
        <f t="shared" si="160"/>
        <v>sotsiaaltoetused (Lasnamäe linnaosa)</v>
      </c>
      <c r="M1392" s="6" t="str">
        <f t="shared" si="161"/>
        <v>10702</v>
      </c>
    </row>
    <row r="1393" spans="1:13" x14ac:dyDescent="0.2">
      <c r="C1393" s="4" t="s">
        <v>5756</v>
      </c>
      <c r="F1393" s="14" t="s">
        <v>1175</v>
      </c>
      <c r="I1393" s="195" t="str">
        <f>IF(ISBLANK(H1393),"",VLOOKUP(H1393,tegevusalad!$A$7:$B$188,2,FALSE))</f>
        <v/>
      </c>
      <c r="K1393" s="428" t="str">
        <f t="shared" si="159"/>
        <v>2281520600</v>
      </c>
      <c r="L1393" s="1" t="str">
        <f t="shared" si="160"/>
        <v xml:space="preserve">sotsiaaltoetused (Mustamäe linnaosa) </v>
      </c>
      <c r="M1393" s="6" t="str">
        <f t="shared" si="161"/>
        <v>10702</v>
      </c>
    </row>
    <row r="1394" spans="1:13" x14ac:dyDescent="0.2">
      <c r="C1394" s="4" t="s">
        <v>5757</v>
      </c>
      <c r="F1394" s="14" t="s">
        <v>1176</v>
      </c>
      <c r="I1394" s="195" t="str">
        <f>IF(ISBLANK(H1394),"",VLOOKUP(H1394,tegevusalad!$A$7:$B$188,2,FALSE))</f>
        <v/>
      </c>
      <c r="K1394" s="428" t="str">
        <f t="shared" si="159"/>
        <v>2281520700</v>
      </c>
      <c r="L1394" s="1" t="str">
        <f t="shared" si="160"/>
        <v>sotsiaaltoetused (Nõmme linnaosa)</v>
      </c>
      <c r="M1394" s="6" t="str">
        <f t="shared" si="161"/>
        <v>10702</v>
      </c>
    </row>
    <row r="1395" spans="1:13" x14ac:dyDescent="0.2">
      <c r="C1395" s="4" t="s">
        <v>5758</v>
      </c>
      <c r="F1395" s="14" t="s">
        <v>3152</v>
      </c>
      <c r="I1395" s="195" t="str">
        <f>IF(ISBLANK(H1395),"",VLOOKUP(H1395,tegevusalad!$A$7:$B$188,2,FALSE))</f>
        <v/>
      </c>
      <c r="K1395" s="428" t="str">
        <f t="shared" si="159"/>
        <v>2281520800</v>
      </c>
      <c r="L1395" s="1" t="str">
        <f t="shared" si="160"/>
        <v>sotsiaaltoetused (Pirita linnaosa)</v>
      </c>
      <c r="M1395" s="6" t="str">
        <f t="shared" si="161"/>
        <v>10702</v>
      </c>
    </row>
    <row r="1396" spans="1:13" x14ac:dyDescent="0.2">
      <c r="C1396" s="4" t="s">
        <v>5759</v>
      </c>
      <c r="F1396" s="14" t="s">
        <v>3153</v>
      </c>
      <c r="I1396" s="195" t="str">
        <f>IF(ISBLANK(H1396),"",VLOOKUP(H1396,tegevusalad!$A$7:$B$188,2,FALSE))</f>
        <v/>
      </c>
      <c r="K1396" s="428" t="str">
        <f t="shared" si="159"/>
        <v>2281520900</v>
      </c>
      <c r="L1396" s="1" t="str">
        <f t="shared" si="160"/>
        <v>sotsiaaltoetused (Põhja-Tallinn)</v>
      </c>
      <c r="M1396" s="6" t="str">
        <f t="shared" si="161"/>
        <v>10702</v>
      </c>
    </row>
    <row r="1397" spans="1:13" x14ac:dyDescent="0.2">
      <c r="B1397" s="4" t="s">
        <v>10806</v>
      </c>
      <c r="E1397" s="4" t="s">
        <v>10807</v>
      </c>
      <c r="H1397" s="51" t="s">
        <v>8976</v>
      </c>
      <c r="I1397" s="195" t="str">
        <f>IF(ISBLANK(H1397),"",VLOOKUP(H1397,tegevusalad!$A$7:$B$188,2,FALSE))</f>
        <v>Muu sotsiaalsete riskirühmade kaitse</v>
      </c>
      <c r="K1397" s="428" t="str">
        <f t="shared" si="159"/>
        <v>2281522000</v>
      </c>
      <c r="L1397" s="1" t="str">
        <f t="shared" si="160"/>
        <v>toidupakid</v>
      </c>
      <c r="M1397" s="6" t="str">
        <f t="shared" si="161"/>
        <v>10702</v>
      </c>
    </row>
    <row r="1398" spans="1:13" x14ac:dyDescent="0.2">
      <c r="C1398" s="4" t="s">
        <v>10808</v>
      </c>
      <c r="F1398" s="14" t="s">
        <v>10816</v>
      </c>
      <c r="K1398" s="428" t="str">
        <f t="shared" si="159"/>
        <v>2281522200</v>
      </c>
      <c r="L1398" s="1" t="str">
        <f t="shared" si="160"/>
        <v>toidupakid (Haabersti linnaosa)</v>
      </c>
      <c r="M1398" s="6" t="str">
        <f t="shared" si="161"/>
        <v>10702</v>
      </c>
    </row>
    <row r="1399" spans="1:13" x14ac:dyDescent="0.2">
      <c r="C1399" s="4" t="s">
        <v>10809</v>
      </c>
      <c r="F1399" s="14" t="s">
        <v>10817</v>
      </c>
      <c r="K1399" s="428" t="str">
        <f t="shared" si="159"/>
        <v>2281522300</v>
      </c>
      <c r="L1399" s="1" t="str">
        <f t="shared" si="160"/>
        <v>toidupakid (Kesklinn)</v>
      </c>
      <c r="M1399" s="6" t="str">
        <f t="shared" si="161"/>
        <v>10702</v>
      </c>
    </row>
    <row r="1400" spans="1:13" x14ac:dyDescent="0.2">
      <c r="C1400" s="4" t="s">
        <v>10810</v>
      </c>
      <c r="F1400" s="14" t="s">
        <v>10818</v>
      </c>
      <c r="K1400" s="428" t="str">
        <f t="shared" si="159"/>
        <v>2281522400</v>
      </c>
      <c r="L1400" s="1" t="str">
        <f t="shared" si="160"/>
        <v>toidupakid (Kristiine linnaosa)</v>
      </c>
      <c r="M1400" s="6" t="str">
        <f t="shared" si="161"/>
        <v>10702</v>
      </c>
    </row>
    <row r="1401" spans="1:13" x14ac:dyDescent="0.2">
      <c r="C1401" s="4" t="s">
        <v>10811</v>
      </c>
      <c r="F1401" s="14" t="s">
        <v>10819</v>
      </c>
      <c r="K1401" s="428" t="str">
        <f t="shared" si="159"/>
        <v>2281522500</v>
      </c>
      <c r="L1401" s="1" t="str">
        <f t="shared" si="160"/>
        <v>toidupakid (Lasnamäe linnaosa)</v>
      </c>
      <c r="M1401" s="6" t="str">
        <f t="shared" si="161"/>
        <v>10702</v>
      </c>
    </row>
    <row r="1402" spans="1:13" x14ac:dyDescent="0.2">
      <c r="C1402" s="4" t="s">
        <v>10812</v>
      </c>
      <c r="F1402" s="14" t="s">
        <v>10820</v>
      </c>
      <c r="K1402" s="428" t="str">
        <f t="shared" si="159"/>
        <v>2281522600</v>
      </c>
      <c r="L1402" s="1" t="str">
        <f t="shared" si="160"/>
        <v xml:space="preserve">toidupakid (Mustamäe linnaosa) </v>
      </c>
      <c r="M1402" s="6" t="str">
        <f t="shared" si="161"/>
        <v>10702</v>
      </c>
    </row>
    <row r="1403" spans="1:13" x14ac:dyDescent="0.2">
      <c r="C1403" s="4" t="s">
        <v>10813</v>
      </c>
      <c r="F1403" s="14" t="s">
        <v>10821</v>
      </c>
      <c r="K1403" s="428" t="str">
        <f t="shared" si="159"/>
        <v>2281522700</v>
      </c>
      <c r="L1403" s="1" t="str">
        <f t="shared" si="160"/>
        <v>toidupakid (Nõmme linnaosa)</v>
      </c>
      <c r="M1403" s="6" t="str">
        <f t="shared" si="161"/>
        <v>10702</v>
      </c>
    </row>
    <row r="1404" spans="1:13" x14ac:dyDescent="0.2">
      <c r="C1404" s="4" t="s">
        <v>10814</v>
      </c>
      <c r="F1404" s="14" t="s">
        <v>10822</v>
      </c>
      <c r="K1404" s="428" t="str">
        <f t="shared" si="159"/>
        <v>2281522800</v>
      </c>
      <c r="L1404" s="1" t="str">
        <f t="shared" si="160"/>
        <v>toidupakid (Pirita linnaosa)</v>
      </c>
      <c r="M1404" s="6" t="str">
        <f t="shared" si="161"/>
        <v>10702</v>
      </c>
    </row>
    <row r="1405" spans="1:13" x14ac:dyDescent="0.2">
      <c r="C1405" s="4" t="s">
        <v>10815</v>
      </c>
      <c r="F1405" s="14" t="s">
        <v>10823</v>
      </c>
      <c r="K1405" s="428" t="str">
        <f t="shared" si="159"/>
        <v>2281522900</v>
      </c>
      <c r="L1405" s="1" t="str">
        <f t="shared" si="160"/>
        <v>toidupakid (Põhja-Tallinn)</v>
      </c>
      <c r="M1405" s="6" t="str">
        <f t="shared" si="161"/>
        <v>10702</v>
      </c>
    </row>
    <row r="1406" spans="1:13" x14ac:dyDescent="0.2">
      <c r="C1406" s="4" t="s">
        <v>10824</v>
      </c>
      <c r="F1406" s="14" t="s">
        <v>10825</v>
      </c>
      <c r="K1406" s="428" t="str">
        <f t="shared" si="159"/>
        <v>2281522990</v>
      </c>
      <c r="L1406" s="1" t="str">
        <f t="shared" si="160"/>
        <v>toidupakid (Ettevõtlusamet)</v>
      </c>
      <c r="M1406" s="6" t="str">
        <f t="shared" si="161"/>
        <v>10702</v>
      </c>
    </row>
    <row r="1407" spans="1:13" x14ac:dyDescent="0.2">
      <c r="A1407" s="4" t="s">
        <v>4773</v>
      </c>
      <c r="D1407" s="4" t="s">
        <v>3015</v>
      </c>
      <c r="H1407" s="51" t="s">
        <v>9006</v>
      </c>
      <c r="I1407" s="195" t="str">
        <f>IF(ISBLANK(H1407),"",VLOOKUP(H1407,tegevusalad!$A$7:$B$188,2,FALSE))</f>
        <v>Muu sotsiaalne kaitse, sh sotsiaalse kaitse haldus</v>
      </c>
      <c r="K1407" s="428" t="str">
        <f t="shared" si="159"/>
        <v>2282700000</v>
      </c>
      <c r="L1407" s="1" t="str">
        <f t="shared" si="160"/>
        <v>Sotsiaalabi juhtumikorralduse põhimõttel</v>
      </c>
      <c r="M1407" s="6" t="str">
        <f>IF(ISBLANK(H1407),M1397,H1407)</f>
        <v>10900</v>
      </c>
    </row>
    <row r="1408" spans="1:13" x14ac:dyDescent="0.2">
      <c r="B1408" s="4" t="s">
        <v>3016</v>
      </c>
      <c r="E1408" s="4" t="s">
        <v>3017</v>
      </c>
      <c r="I1408" s="195" t="str">
        <f>IF(ISBLANK(H1408),"",VLOOKUP(H1408,tegevusalad!$A$7:$B$188,2,FALSE))</f>
        <v/>
      </c>
      <c r="K1408" s="428" t="str">
        <f t="shared" si="159"/>
        <v>2282701000</v>
      </c>
      <c r="L1408" s="1" t="str">
        <f t="shared" si="160"/>
        <v>sotsiaalabi juhtumikorralduse põhimõttel</v>
      </c>
      <c r="M1408" s="6" t="str">
        <f t="shared" si="161"/>
        <v>10900</v>
      </c>
    </row>
    <row r="1409" spans="1:13" x14ac:dyDescent="0.2">
      <c r="C1409" s="4" t="s">
        <v>1744</v>
      </c>
      <c r="F1409" s="4" t="s">
        <v>1747</v>
      </c>
      <c r="H1409" s="50"/>
      <c r="I1409" s="195" t="str">
        <f>IF(ISBLANK(H1409),"",VLOOKUP(H1409,tegevusalad!$A$7:$B$188,2,FALSE))</f>
        <v/>
      </c>
      <c r="K1409" s="428" t="str">
        <f t="shared" si="159"/>
        <v>2282730000</v>
      </c>
      <c r="L1409" s="1" t="str">
        <f t="shared" si="160"/>
        <v>sotsiaalabi juhtumikorralduse põhimõttel (Kesklinn)</v>
      </c>
      <c r="M1409" s="6" t="str">
        <f t="shared" si="161"/>
        <v>10900</v>
      </c>
    </row>
    <row r="1410" spans="1:13" x14ac:dyDescent="0.2">
      <c r="C1410" s="4" t="s">
        <v>1745</v>
      </c>
      <c r="F1410" s="4" t="s">
        <v>1748</v>
      </c>
      <c r="H1410" s="50"/>
      <c r="I1410" s="195" t="str">
        <f>IF(ISBLANK(H1410),"",VLOOKUP(H1410,tegevusalad!$A$7:$B$188,2,FALSE))</f>
        <v/>
      </c>
      <c r="K1410" s="428" t="str">
        <f t="shared" si="159"/>
        <v>2282740000</v>
      </c>
      <c r="L1410" s="1" t="str">
        <f t="shared" si="160"/>
        <v>sotsiaalabi juhtumikorralduse põhimõttel (Kristiine)</v>
      </c>
      <c r="M1410" s="6" t="str">
        <f t="shared" si="161"/>
        <v>10900</v>
      </c>
    </row>
    <row r="1411" spans="1:13" x14ac:dyDescent="0.2">
      <c r="C1411" s="4" t="s">
        <v>1746</v>
      </c>
      <c r="F1411" s="4" t="s">
        <v>4603</v>
      </c>
      <c r="H1411" s="50"/>
      <c r="I1411" s="195" t="str">
        <f>IF(ISBLANK(H1411),"",VLOOKUP(H1411,tegevusalad!$A$7:$B$188,2,FALSE))</f>
        <v/>
      </c>
      <c r="K1411" s="428" t="str">
        <f t="shared" si="159"/>
        <v>2282760000</v>
      </c>
      <c r="L1411" s="1" t="str">
        <f t="shared" si="160"/>
        <v>sotsiaalabi juhtumikorralduse põhimõttel (Mustamäe)</v>
      </c>
      <c r="M1411" s="6" t="str">
        <f t="shared" si="161"/>
        <v>10900</v>
      </c>
    </row>
    <row r="1412" spans="1:13" x14ac:dyDescent="0.2">
      <c r="I1412" s="195" t="str">
        <f>IF(ISBLANK(H1412),"",VLOOKUP(H1412,tegevusalad!$A$7:$B$188,2,FALSE))</f>
        <v/>
      </c>
      <c r="K1412" s="428" t="str">
        <f t="shared" si="159"/>
        <v/>
      </c>
      <c r="L1412" s="1" t="str">
        <f t="shared" si="160"/>
        <v/>
      </c>
    </row>
    <row r="1413" spans="1:13" x14ac:dyDescent="0.2">
      <c r="A1413" s="4" t="s">
        <v>4605</v>
      </c>
      <c r="D1413" s="4" t="s">
        <v>4606</v>
      </c>
      <c r="I1413" s="195" t="str">
        <f>IF(ISBLANK(H1413),"",VLOOKUP(H1413,tegevusalad!$A$7:$B$188,2,FALSE))</f>
        <v/>
      </c>
      <c r="K1413" s="428" t="str">
        <f t="shared" si="159"/>
        <v>2282800000</v>
      </c>
      <c r="L1413" s="1" t="str">
        <f t="shared" si="160"/>
        <v>Muud hoolekandeteenused</v>
      </c>
    </row>
    <row r="1414" spans="1:13" x14ac:dyDescent="0.2">
      <c r="B1414" s="4" t="s">
        <v>4607</v>
      </c>
      <c r="E1414" s="4" t="s">
        <v>4170</v>
      </c>
      <c r="H1414" s="51" t="s">
        <v>9006</v>
      </c>
      <c r="I1414" s="195" t="str">
        <f>IF(ISBLANK(H1414),"",VLOOKUP(H1414,tegevusalad!$A$7:$B$188,2,FALSE))</f>
        <v>Muu sotsiaalne kaitse, sh sotsiaalse kaitse haldus</v>
      </c>
      <c r="K1414" s="428" t="str">
        <f t="shared" si="159"/>
        <v>2282801000</v>
      </c>
      <c r="L1414" s="1" t="str">
        <f t="shared" si="160"/>
        <v>muud hoolekandeteenused</v>
      </c>
      <c r="M1414" s="6" t="str">
        <f t="shared" si="161"/>
        <v>10900</v>
      </c>
    </row>
    <row r="1415" spans="1:13" x14ac:dyDescent="0.2">
      <c r="B1415" s="4" t="s">
        <v>5436</v>
      </c>
      <c r="E1415" s="4" t="s">
        <v>4884</v>
      </c>
      <c r="H1415" s="51" t="s">
        <v>9006</v>
      </c>
      <c r="I1415" s="195" t="str">
        <f>IF(ISBLANK(H1415),"",VLOOKUP(H1415,tegevusalad!$A$7:$B$188,2,FALSE))</f>
        <v>Muu sotsiaalne kaitse, sh sotsiaalse kaitse haldus</v>
      </c>
      <c r="K1415" s="428" t="str">
        <f t="shared" si="159"/>
        <v>2282802000</v>
      </c>
      <c r="L1415" s="1" t="str">
        <f t="shared" si="160"/>
        <v>sotsiaalvalve teenus</v>
      </c>
      <c r="M1415" s="6" t="str">
        <f t="shared" si="161"/>
        <v>10900</v>
      </c>
    </row>
    <row r="1416" spans="1:13" x14ac:dyDescent="0.2">
      <c r="B1416" s="4" t="s">
        <v>5437</v>
      </c>
      <c r="E1416" s="4" t="s">
        <v>202</v>
      </c>
      <c r="H1416" s="51" t="s">
        <v>9006</v>
      </c>
      <c r="I1416" s="195" t="str">
        <f>IF(ISBLANK(H1416),"",VLOOKUP(H1416,tegevusalad!$A$7:$B$188,2,FALSE))</f>
        <v>Muu sotsiaalne kaitse, sh sotsiaalse kaitse haldus</v>
      </c>
      <c r="K1416" s="428" t="str">
        <f t="shared" si="159"/>
        <v>2282803000</v>
      </c>
      <c r="L1416" s="1" t="str">
        <f t="shared" si="160"/>
        <v>häirenuppude kõnekeskuse teenus</v>
      </c>
      <c r="M1416" s="6" t="str">
        <f t="shared" si="161"/>
        <v>10900</v>
      </c>
    </row>
    <row r="1417" spans="1:13" x14ac:dyDescent="0.2">
      <c r="I1417" s="195" t="str">
        <f>IF(ISBLANK(H1417),"",VLOOKUP(H1417,tegevusalad!$A$7:$B$188,2,FALSE))</f>
        <v/>
      </c>
      <c r="K1417" s="428" t="str">
        <f t="shared" si="159"/>
        <v/>
      </c>
      <c r="L1417" s="1" t="str">
        <f t="shared" si="160"/>
        <v/>
      </c>
    </row>
    <row r="1418" spans="1:13" x14ac:dyDescent="0.2">
      <c r="A1418" s="4" t="s">
        <v>4608</v>
      </c>
      <c r="D1418" s="4" t="s">
        <v>6213</v>
      </c>
      <c r="I1418" s="195" t="str">
        <f>IF(ISBLANK(H1418),"",VLOOKUP(H1418,tegevusalad!$A$7:$B$188,2,FALSE))</f>
        <v/>
      </c>
      <c r="K1418" s="428" t="str">
        <f t="shared" si="159"/>
        <v>2283000000</v>
      </c>
      <c r="L1418" s="1" t="str">
        <f t="shared" si="160"/>
        <v>Toimetulekutoetus</v>
      </c>
    </row>
    <row r="1419" spans="1:13" x14ac:dyDescent="0.2">
      <c r="B1419" s="4" t="s">
        <v>6214</v>
      </c>
      <c r="E1419" s="4" t="s">
        <v>6174</v>
      </c>
      <c r="H1419" s="46" t="s">
        <v>9004</v>
      </c>
      <c r="I1419" s="195" t="str">
        <f>IF(ISBLANK(H1419),"",VLOOKUP(H1419,tegevusalad!$A$7:$B$188,2,FALSE))</f>
        <v>Riiklik toimetulekutoetus</v>
      </c>
      <c r="K1419" s="428" t="str">
        <f t="shared" si="159"/>
        <v>2283001000</v>
      </c>
      <c r="L1419" s="1" t="str">
        <f t="shared" si="160"/>
        <v>toimetulekutoetus</v>
      </c>
      <c r="M1419" s="6" t="str">
        <f t="shared" si="161"/>
        <v>10701</v>
      </c>
    </row>
    <row r="1420" spans="1:13" x14ac:dyDescent="0.2">
      <c r="B1420" s="4" t="s">
        <v>91</v>
      </c>
      <c r="E1420" s="4" t="s">
        <v>5782</v>
      </c>
      <c r="H1420" s="46" t="s">
        <v>9004</v>
      </c>
      <c r="I1420" s="195" t="str">
        <f>IF(ISBLANK(H1420),"",VLOOKUP(H1420,tegevusalad!$A$7:$B$188,2,FALSE))</f>
        <v>Riiklik toimetulekutoetus</v>
      </c>
      <c r="K1420" s="428" t="str">
        <f t="shared" si="159"/>
        <v>2283002000</v>
      </c>
      <c r="L1420" s="1" t="str">
        <f t="shared" si="160"/>
        <v>sotsiaaltoetuste ja -teenuste korraldus- ja arenduskulud</v>
      </c>
      <c r="M1420" s="6" t="str">
        <f t="shared" si="161"/>
        <v>10701</v>
      </c>
    </row>
    <row r="1421" spans="1:13" x14ac:dyDescent="0.2">
      <c r="B1421" s="4" t="s">
        <v>2432</v>
      </c>
      <c r="E1421" s="4" t="s">
        <v>5781</v>
      </c>
      <c r="H1421" s="148" t="s">
        <v>9004</v>
      </c>
      <c r="I1421" s="195" t="str">
        <f>IF(ISBLANK(H1421),"",VLOOKUP(H1421,tegevusalad!$A$7:$B$188,2,FALSE))</f>
        <v>Riiklik toimetulekutoetus</v>
      </c>
      <c r="K1421" s="428" t="str">
        <f t="shared" si="159"/>
        <v>2283003000</v>
      </c>
      <c r="L1421" s="1" t="str">
        <f t="shared" si="160"/>
        <v>kulud toimetulekutoetuse jäägi arvelt</v>
      </c>
      <c r="M1421" s="6" t="str">
        <f t="shared" si="161"/>
        <v>10701</v>
      </c>
    </row>
    <row r="1422" spans="1:13" x14ac:dyDescent="0.2">
      <c r="I1422" s="195" t="str">
        <f>IF(ISBLANK(H1422),"",VLOOKUP(H1422,tegevusalad!$A$7:$B$188,2,FALSE))</f>
        <v/>
      </c>
      <c r="K1422" s="428" t="str">
        <f t="shared" si="159"/>
        <v/>
      </c>
      <c r="L1422" s="1" t="str">
        <f t="shared" si="160"/>
        <v/>
      </c>
    </row>
    <row r="1423" spans="1:13" x14ac:dyDescent="0.2">
      <c r="A1423" s="4" t="s">
        <v>7143</v>
      </c>
      <c r="D1423" s="4" t="s">
        <v>5352</v>
      </c>
      <c r="I1423" s="195" t="str">
        <f>IF(ISBLANK(H1423),"",VLOOKUP(H1423,tegevusalad!$A$7:$B$188,2,FALSE))</f>
        <v/>
      </c>
      <c r="K1423" s="428" t="str">
        <f t="shared" si="159"/>
        <v>2283100000</v>
      </c>
      <c r="L1423" s="1" t="str">
        <f t="shared" si="160"/>
        <v>Proteesid, ortopeedilised- ja muud abivahendid</v>
      </c>
    </row>
    <row r="1424" spans="1:13" x14ac:dyDescent="0.2">
      <c r="B1424" s="4" t="s">
        <v>6828</v>
      </c>
      <c r="E1424" s="4" t="s">
        <v>5353</v>
      </c>
      <c r="H1424" s="51" t="s">
        <v>8907</v>
      </c>
      <c r="I1424" s="195" t="str">
        <f>IF(ISBLANK(H1424),"",VLOOKUP(H1424,tegevusalad!$A$7:$B$188,2,FALSE))</f>
        <v>Ravivahendid ja -seadmed</v>
      </c>
      <c r="K1424" s="446" t="str">
        <f t="shared" si="159"/>
        <v>2283101000</v>
      </c>
      <c r="L1424" s="14" t="str">
        <f t="shared" si="160"/>
        <v>proteesid, ortopeedilised- ja muud abivahendid</v>
      </c>
      <c r="M1424" s="6" t="str">
        <f t="shared" si="161"/>
        <v>07130</v>
      </c>
    </row>
    <row r="1425" spans="1:13" x14ac:dyDescent="0.2">
      <c r="A1425" s="4" t="s">
        <v>7259</v>
      </c>
      <c r="D1425" s="4" t="s">
        <v>7165</v>
      </c>
      <c r="I1425" s="195" t="str">
        <f>IF(ISBLANK(H1425),"",VLOOKUP(H1425,tegevusalad!$A$7:$B$188,2,FALSE))</f>
        <v/>
      </c>
      <c r="K1425" s="428" t="str">
        <f t="shared" si="159"/>
        <v>2283200000</v>
      </c>
      <c r="L1425" s="1" t="str">
        <f t="shared" si="160"/>
        <v>Vähekindlustatud elanike ravimikulude kompenseerimine</v>
      </c>
      <c r="M1425" s="6" t="str">
        <f t="shared" si="161"/>
        <v>07130</v>
      </c>
    </row>
    <row r="1426" spans="1:13" x14ac:dyDescent="0.2">
      <c r="B1426" s="4" t="s">
        <v>7164</v>
      </c>
      <c r="E1426" s="4" t="s">
        <v>7165</v>
      </c>
      <c r="H1426" s="51" t="s">
        <v>8976</v>
      </c>
      <c r="I1426" s="195" t="str">
        <f>IF(ISBLANK(H1426),"",VLOOKUP(H1426,tegevusalad!$A$7:$B$188,2,FALSE))</f>
        <v>Muu sotsiaalsete riskirühmade kaitse</v>
      </c>
      <c r="K1426" s="446" t="str">
        <f t="shared" si="159"/>
        <v>2283201000</v>
      </c>
      <c r="L1426" s="14" t="str">
        <f t="shared" si="160"/>
        <v>Vähekindlustatud elanike ravimikulude kompenseerimine</v>
      </c>
      <c r="M1426" s="6" t="str">
        <f t="shared" si="161"/>
        <v>10702</v>
      </c>
    </row>
    <row r="1427" spans="1:13" x14ac:dyDescent="0.2">
      <c r="H1427" s="51"/>
      <c r="I1427" s="195" t="str">
        <f>IF(ISBLANK(H1427),"",VLOOKUP(H1427,tegevusalad!$A$7:$B$188,2,FALSE))</f>
        <v/>
      </c>
      <c r="K1427" s="428" t="str">
        <f t="shared" si="159"/>
        <v/>
      </c>
      <c r="L1427" s="1" t="str">
        <f t="shared" si="160"/>
        <v/>
      </c>
    </row>
    <row r="1428" spans="1:13" x14ac:dyDescent="0.2">
      <c r="A1428" s="4" t="s">
        <v>8182</v>
      </c>
      <c r="D1428" s="4" t="s">
        <v>8183</v>
      </c>
      <c r="H1428" s="51"/>
      <c r="I1428" s="195" t="str">
        <f>IF(ISBLANK(H1428),"",VLOOKUP(H1428,tegevusalad!$A$7:$B$188,2,FALSE))</f>
        <v/>
      </c>
      <c r="K1428" s="428" t="str">
        <f t="shared" si="159"/>
        <v>2283300000</v>
      </c>
      <c r="L1428" s="1" t="str">
        <f t="shared" si="160"/>
        <v>Vajaduspõhine peretoetus</v>
      </c>
    </row>
    <row r="1429" spans="1:13" x14ac:dyDescent="0.2">
      <c r="B1429" s="4" t="s">
        <v>8184</v>
      </c>
      <c r="E1429" s="4" t="s">
        <v>8183</v>
      </c>
      <c r="H1429" s="51" t="s">
        <v>4185</v>
      </c>
      <c r="I1429" s="195" t="str">
        <f>IF(ISBLANK(H1429),"",VLOOKUP(H1429,tegevusalad!$A$7:$B$188,2,FALSE))</f>
        <v>Muu perekondade ja laste sotsiaalne kaitse</v>
      </c>
      <c r="K1429" s="428" t="str">
        <f t="shared" si="159"/>
        <v>2283301000</v>
      </c>
      <c r="L1429" s="1" t="str">
        <f t="shared" si="160"/>
        <v>Vajaduspõhine peretoetus</v>
      </c>
      <c r="M1429" s="6" t="str">
        <f t="shared" si="161"/>
        <v>10402</v>
      </c>
    </row>
    <row r="1430" spans="1:13" x14ac:dyDescent="0.2">
      <c r="H1430" s="51"/>
      <c r="I1430" s="195" t="str">
        <f>IF(ISBLANK(H1430),"",VLOOKUP(H1430,tegevusalad!$A$7:$B$188,2,FALSE))</f>
        <v/>
      </c>
      <c r="K1430" s="428" t="str">
        <f t="shared" si="159"/>
        <v/>
      </c>
      <c r="L1430" s="1" t="str">
        <f t="shared" si="160"/>
        <v/>
      </c>
    </row>
    <row r="1431" spans="1:13" x14ac:dyDescent="0.2">
      <c r="A1431" s="4" t="s">
        <v>8185</v>
      </c>
      <c r="D1431" s="4" t="s">
        <v>8186</v>
      </c>
      <c r="H1431" s="51"/>
      <c r="I1431" s="195" t="str">
        <f>IF(ISBLANK(H1431),"",VLOOKUP(H1431,tegevusalad!$A$7:$B$188,2,FALSE))</f>
        <v/>
      </c>
      <c r="K1431" s="428" t="str">
        <f t="shared" si="159"/>
        <v>2283800000</v>
      </c>
      <c r="L1431" s="1" t="str">
        <f t="shared" si="160"/>
        <v>Sotsiaaltoetuste ning -teenuste osutamise toetus</v>
      </c>
    </row>
    <row r="1432" spans="1:13" x14ac:dyDescent="0.2">
      <c r="B1432" s="4" t="s">
        <v>8187</v>
      </c>
      <c r="E1432" s="4" t="s">
        <v>11041</v>
      </c>
      <c r="H1432" s="51" t="s">
        <v>9006</v>
      </c>
      <c r="I1432" s="195" t="str">
        <f>IF(ISBLANK(H1432),"",VLOOKUP(H1432,tegevusalad!$A$7:$B$188,2,FALSE))</f>
        <v>Muu sotsiaalne kaitse, sh sotsiaalse kaitse haldus</v>
      </c>
      <c r="K1432" s="428" t="str">
        <f t="shared" si="159"/>
        <v>2283801000</v>
      </c>
      <c r="L1432" s="1" t="str">
        <f t="shared" si="160"/>
        <v>Sotsiaaltoetuste ning teenuste osutamise toetus</v>
      </c>
      <c r="M1432" s="6" t="str">
        <f t="shared" si="161"/>
        <v>10900</v>
      </c>
    </row>
    <row r="1433" spans="1:13" x14ac:dyDescent="0.2">
      <c r="B1433" s="4" t="s">
        <v>8188</v>
      </c>
      <c r="E1433" s="4" t="s">
        <v>11040</v>
      </c>
      <c r="H1433" s="51" t="s">
        <v>9006</v>
      </c>
      <c r="I1433" s="195" t="str">
        <f>IF(ISBLANK(H1433),"",VLOOKUP(H1433,tegevusalad!$A$7:$B$188,2,FALSE))</f>
        <v>Muu sotsiaalne kaitse, sh sotsiaalse kaitse haldus</v>
      </c>
      <c r="K1433" s="428" t="str">
        <f t="shared" si="159"/>
        <v>2283802000</v>
      </c>
      <c r="L1433" s="1" t="str">
        <f t="shared" si="160"/>
        <v>Vajaduspõhise peretoetuse maksmise korraldamise kulude hüvitis</v>
      </c>
      <c r="M1433" s="6" t="str">
        <f t="shared" si="161"/>
        <v>10900</v>
      </c>
    </row>
    <row r="1434" spans="1:13" x14ac:dyDescent="0.2">
      <c r="B1434" s="4" t="s">
        <v>11034</v>
      </c>
      <c r="E1434" s="4" t="s">
        <v>11035</v>
      </c>
      <c r="H1434" s="180" t="s">
        <v>9006</v>
      </c>
      <c r="I1434" s="195" t="str">
        <f>IF(ISBLANK(H1434),"",VLOOKUP(H1434,tegevusalad!$A$7:$B$188,2,FALSE))</f>
        <v>Muu sotsiaalne kaitse, sh sotsiaalse kaitse haldus</v>
      </c>
      <c r="K1434" s="428" t="str">
        <f t="shared" si="159"/>
        <v>2283803000</v>
      </c>
      <c r="L1434" s="1" t="str">
        <f t="shared" si="160"/>
        <v>Toimetulekutoetuse maksmise korraldamise hüvitis</v>
      </c>
      <c r="M1434" s="282">
        <v>10900</v>
      </c>
    </row>
    <row r="1435" spans="1:13" x14ac:dyDescent="0.2">
      <c r="H1435" s="51"/>
      <c r="I1435" s="195" t="str">
        <f>IF(ISBLANK(H1435),"",VLOOKUP(H1435,tegevusalad!$A$7:$B$188,2,FALSE))</f>
        <v/>
      </c>
      <c r="K1435" s="428" t="str">
        <f t="shared" si="159"/>
        <v/>
      </c>
      <c r="L1435" s="1" t="str">
        <f t="shared" si="160"/>
        <v/>
      </c>
    </row>
    <row r="1436" spans="1:13" x14ac:dyDescent="0.2">
      <c r="A1436" s="4" t="s">
        <v>5895</v>
      </c>
      <c r="D1436" s="4" t="s">
        <v>2073</v>
      </c>
      <c r="I1436" s="195" t="str">
        <f>IF(ISBLANK(H1436),"",VLOOKUP(H1436,tegevusalad!$A$7:$B$188,2,FALSE))</f>
        <v/>
      </c>
      <c r="K1436" s="446" t="str">
        <f t="shared" si="159"/>
        <v>2283900000</v>
      </c>
      <c r="L1436" s="14" t="str">
        <f t="shared" si="160"/>
        <v>Muud sotsiaaltoetused</v>
      </c>
    </row>
    <row r="1437" spans="1:13" ht="27" customHeight="1" x14ac:dyDescent="0.2">
      <c r="B1437" s="4" t="s">
        <v>2074</v>
      </c>
      <c r="E1437" s="949" t="s">
        <v>6855</v>
      </c>
      <c r="F1437" s="949"/>
      <c r="G1437" s="949"/>
      <c r="H1437" s="51" t="s">
        <v>4185</v>
      </c>
      <c r="I1437" s="195" t="str">
        <f>IF(ISBLANK(H1437),"",VLOOKUP(H1437,tegevusalad!$A$7:$B$188,2,FALSE))</f>
        <v>Muu perekondade ja laste sotsiaalne kaitse</v>
      </c>
      <c r="K1437" s="446" t="str">
        <f t="shared" si="159"/>
        <v>2283904000</v>
      </c>
      <c r="L1437" s="14" t="str">
        <f t="shared" si="160"/>
        <v>toetus paljulapselistele peredele Eesti Vabariigi aastapäevaks</v>
      </c>
      <c r="M1437" s="6" t="str">
        <f t="shared" si="161"/>
        <v>10402</v>
      </c>
    </row>
    <row r="1438" spans="1:13" x14ac:dyDescent="0.2">
      <c r="B1438" s="4" t="s">
        <v>4470</v>
      </c>
      <c r="E1438" s="4" t="s">
        <v>4036</v>
      </c>
      <c r="H1438" s="51" t="s">
        <v>4185</v>
      </c>
      <c r="I1438" s="195" t="str">
        <f>IF(ISBLANK(H1438),"",VLOOKUP(H1438,tegevusalad!$A$7:$B$188,2,FALSE))</f>
        <v>Muu perekondade ja laste sotsiaalne kaitse</v>
      </c>
      <c r="K1438" s="446" t="str">
        <f t="shared" si="159"/>
        <v>2283907000</v>
      </c>
      <c r="L1438" s="14" t="str">
        <f t="shared" si="160"/>
        <v>ühekordsed lastetoetused</v>
      </c>
      <c r="M1438" s="6" t="str">
        <f t="shared" si="161"/>
        <v>10402</v>
      </c>
    </row>
    <row r="1439" spans="1:13" x14ac:dyDescent="0.2">
      <c r="B1439" s="6" t="s">
        <v>6983</v>
      </c>
      <c r="C1439" s="6"/>
      <c r="D1439" s="6"/>
      <c r="E1439" s="6" t="s">
        <v>6984</v>
      </c>
      <c r="H1439" s="51" t="s">
        <v>4185</v>
      </c>
      <c r="I1439" s="195" t="str">
        <f>IF(ISBLANK(H1439),"",VLOOKUP(H1439,tegevusalad!$A$7:$B$188,2,FALSE))</f>
        <v>Muu perekondade ja laste sotsiaalne kaitse</v>
      </c>
      <c r="K1439" s="446" t="str">
        <f t="shared" si="159"/>
        <v>2283908000</v>
      </c>
      <c r="L1439" s="14" t="str">
        <f t="shared" si="160"/>
        <v>toimetulekutoetust saavate perede laste kooliminekutoetus</v>
      </c>
      <c r="M1439" s="6" t="str">
        <f t="shared" si="161"/>
        <v>10402</v>
      </c>
    </row>
    <row r="1440" spans="1:13" x14ac:dyDescent="0.2">
      <c r="B1440" s="4" t="s">
        <v>4037</v>
      </c>
      <c r="E1440" s="4" t="s">
        <v>4038</v>
      </c>
      <c r="H1440" s="51" t="s">
        <v>4185</v>
      </c>
      <c r="I1440" s="195" t="str">
        <f>IF(ISBLANK(H1440),"",VLOOKUP(H1440,tegevusalad!$A$7:$B$188,2,FALSE))</f>
        <v>Muu perekondade ja laste sotsiaalne kaitse</v>
      </c>
      <c r="K1440" s="446" t="str">
        <f t="shared" si="159"/>
        <v>2283909000</v>
      </c>
      <c r="L1440" s="14" t="str">
        <f t="shared" si="160"/>
        <v xml:space="preserve">esmakordselt kooli mineva lapse toetus </v>
      </c>
      <c r="M1440" s="6" t="str">
        <f t="shared" si="161"/>
        <v>10402</v>
      </c>
    </row>
    <row r="1441" spans="1:13" x14ac:dyDescent="0.2">
      <c r="B1441" s="4" t="s">
        <v>4039</v>
      </c>
      <c r="E1441" s="4" t="s">
        <v>4885</v>
      </c>
      <c r="H1441" s="46" t="s">
        <v>9001</v>
      </c>
      <c r="I1441" s="195" t="str">
        <f>IF(ISBLANK(H1441),"",VLOOKUP(H1441,tegevusalad!$A$7:$B$188,2,FALSE))</f>
        <v>Muu eakate sotsiaalne kaitse</v>
      </c>
      <c r="K1441" s="446" t="str">
        <f t="shared" si="159"/>
        <v>2283910000</v>
      </c>
      <c r="L1441" s="14" t="str">
        <f t="shared" si="160"/>
        <v>pensionilisa</v>
      </c>
      <c r="M1441" s="6" t="str">
        <f t="shared" si="161"/>
        <v>10201</v>
      </c>
    </row>
    <row r="1442" spans="1:13" ht="24.75" customHeight="1" x14ac:dyDescent="0.2">
      <c r="B1442" s="4" t="s">
        <v>4040</v>
      </c>
      <c r="E1442" s="949" t="s">
        <v>5657</v>
      </c>
      <c r="F1442" s="949"/>
      <c r="G1442" s="949"/>
      <c r="H1442" s="51" t="s">
        <v>9006</v>
      </c>
      <c r="I1442" s="195" t="str">
        <f>IF(ISBLANK(H1442),"",VLOOKUP(H1442,tegevusalad!$A$7:$B$188,2,FALSE))</f>
        <v>Muu sotsiaalne kaitse, sh sotsiaalse kaitse haldus</v>
      </c>
      <c r="K1442" s="446" t="str">
        <f t="shared" si="159"/>
        <v>2283911000</v>
      </c>
      <c r="L1442" s="14" t="str">
        <f t="shared" si="160"/>
        <v>tervishoiu- ja sotsiaaltöötajate õppelaenu kompenseerimine</v>
      </c>
      <c r="M1442" s="6" t="str">
        <f t="shared" si="161"/>
        <v>10900</v>
      </c>
    </row>
    <row r="1443" spans="1:13" x14ac:dyDescent="0.2">
      <c r="B1443" s="4" t="s">
        <v>6460</v>
      </c>
      <c r="E1443" s="4" t="s">
        <v>9499</v>
      </c>
      <c r="H1443" s="51" t="s">
        <v>4185</v>
      </c>
      <c r="I1443" s="195" t="str">
        <f>IF(ISBLANK(H1443),"",VLOOKUP(H1443,tegevusalad!$A$7:$B$188,2,FALSE))</f>
        <v>Muu perekondade ja laste sotsiaalne kaitse</v>
      </c>
      <c r="K1443" s="446" t="str">
        <f t="shared" si="159"/>
        <v>2283912000</v>
      </c>
      <c r="L1443" s="14" t="str">
        <f t="shared" si="160"/>
        <v>sünnitoetus</v>
      </c>
      <c r="M1443" s="6" t="str">
        <f t="shared" si="161"/>
        <v>10402</v>
      </c>
    </row>
    <row r="1444" spans="1:13" x14ac:dyDescent="0.2">
      <c r="B1444" s="4" t="s">
        <v>7217</v>
      </c>
      <c r="E1444" s="4" t="s">
        <v>4312</v>
      </c>
      <c r="H1444" s="51" t="s">
        <v>4185</v>
      </c>
      <c r="I1444" s="195" t="str">
        <f>IF(ISBLANK(H1444),"",VLOOKUP(H1444,tegevusalad!$A$7:$B$188,2,FALSE))</f>
        <v>Muu perekondade ja laste sotsiaalne kaitse</v>
      </c>
      <c r="K1444" s="446" t="str">
        <f t="shared" si="159"/>
        <v>2283913000</v>
      </c>
      <c r="L1444" s="14" t="str">
        <f t="shared" si="160"/>
        <v>lapse sünnipäevatoetus</v>
      </c>
      <c r="M1444" s="6" t="str">
        <f t="shared" si="161"/>
        <v>10402</v>
      </c>
    </row>
    <row r="1445" spans="1:13" x14ac:dyDescent="0.2">
      <c r="B1445" s="4" t="s">
        <v>4975</v>
      </c>
      <c r="E1445" s="4" t="s">
        <v>4184</v>
      </c>
      <c r="H1445" s="51" t="s">
        <v>4185</v>
      </c>
      <c r="I1445" s="195" t="str">
        <f>IF(ISBLANK(H1445),"",VLOOKUP(H1445,tegevusalad!$A$7:$B$188,2,FALSE))</f>
        <v>Muu perekondade ja laste sotsiaalne kaitse</v>
      </c>
      <c r="K1445" s="446" t="str">
        <f t="shared" si="159"/>
        <v>2283919000</v>
      </c>
      <c r="L1445" s="14" t="str">
        <f t="shared" si="160"/>
        <v>toimetulekutoetust saavate perede laste koolimineku toetus</v>
      </c>
      <c r="M1445" s="6" t="str">
        <f t="shared" si="161"/>
        <v>10402</v>
      </c>
    </row>
    <row r="1446" spans="1:13" ht="12.75" customHeight="1" x14ac:dyDescent="0.2">
      <c r="B1446" s="4" t="s">
        <v>6246</v>
      </c>
      <c r="E1446" s="949" t="s">
        <v>1525</v>
      </c>
      <c r="F1446" s="949"/>
      <c r="G1446" s="949"/>
      <c r="H1446" s="51" t="s">
        <v>4185</v>
      </c>
      <c r="I1446" s="195" t="str">
        <f>IF(ISBLANK(H1446),"",VLOOKUP(H1446,tegevusalad!$A$7:$B$188,2,FALSE))</f>
        <v>Muu perekondade ja laste sotsiaalne kaitse</v>
      </c>
      <c r="K1446" s="446" t="str">
        <f t="shared" si="159"/>
        <v>2283920000</v>
      </c>
      <c r="L1446" s="14" t="str">
        <f t="shared" si="160"/>
        <v>toetus vähekindlustatud lastega peredele arvuti ostmiseks</v>
      </c>
      <c r="M1446" s="6" t="str">
        <f t="shared" si="161"/>
        <v>10402</v>
      </c>
    </row>
    <row r="1447" spans="1:13" x14ac:dyDescent="0.2">
      <c r="B1447" s="4" t="s">
        <v>1526</v>
      </c>
      <c r="E1447" s="4" t="s">
        <v>4886</v>
      </c>
      <c r="H1447" s="51" t="s">
        <v>4185</v>
      </c>
      <c r="I1447" s="195" t="str">
        <f>IF(ISBLANK(H1447),"",VLOOKUP(H1447,tegevusalad!$A$7:$B$188,2,FALSE))</f>
        <v>Muu perekondade ja laste sotsiaalne kaitse</v>
      </c>
      <c r="K1447" s="446" t="str">
        <f t="shared" si="159"/>
        <v>2283921000</v>
      </c>
      <c r="L1447" s="14" t="str">
        <f t="shared" si="160"/>
        <v>lapsehoiuteenuse hüvitis</v>
      </c>
      <c r="M1447" s="6" t="str">
        <f t="shared" si="161"/>
        <v>10402</v>
      </c>
    </row>
    <row r="1448" spans="1:13" x14ac:dyDescent="0.2">
      <c r="B1448" s="4" t="s">
        <v>1527</v>
      </c>
      <c r="E1448" s="4" t="s">
        <v>2317</v>
      </c>
      <c r="H1448" s="46" t="s">
        <v>9001</v>
      </c>
      <c r="I1448" s="195" t="str">
        <f>IF(ISBLANK(H1448),"",VLOOKUP(H1448,tegevusalad!$A$7:$B$188,2,FALSE))</f>
        <v>Muu eakate sotsiaalne kaitse</v>
      </c>
      <c r="K1448" s="446" t="str">
        <f t="shared" si="159"/>
        <v>2283922000</v>
      </c>
      <c r="L1448" s="14" t="str">
        <f t="shared" si="160"/>
        <v>teatripiletid eakatele</v>
      </c>
      <c r="M1448" s="6" t="str">
        <f t="shared" si="161"/>
        <v>10201</v>
      </c>
    </row>
    <row r="1449" spans="1:13" x14ac:dyDescent="0.2">
      <c r="B1449" s="4" t="s">
        <v>2834</v>
      </c>
      <c r="E1449" s="4" t="s">
        <v>3138</v>
      </c>
      <c r="H1449" s="51" t="s">
        <v>4185</v>
      </c>
      <c r="I1449" s="195" t="str">
        <f>IF(ISBLANK(H1449),"",VLOOKUP(H1449,tegevusalad!$A$7:$B$188,2,FALSE))</f>
        <v>Muu perekondade ja laste sotsiaalne kaitse</v>
      </c>
      <c r="K1449" s="446" t="str">
        <f t="shared" si="159"/>
        <v>2283923000</v>
      </c>
      <c r="L1449" s="14" t="str">
        <f t="shared" si="160"/>
        <v>puudega lapse toetus</v>
      </c>
      <c r="M1449" s="6" t="str">
        <f t="shared" si="161"/>
        <v>10402</v>
      </c>
    </row>
    <row r="1450" spans="1:13" x14ac:dyDescent="0.2">
      <c r="B1450" s="4" t="s">
        <v>7558</v>
      </c>
      <c r="E1450" s="4" t="s">
        <v>9500</v>
      </c>
      <c r="H1450" s="51" t="s">
        <v>4185</v>
      </c>
      <c r="I1450" s="195" t="str">
        <f>IF(ISBLANK(H1450),"",VLOOKUP(H1450,tegevusalad!$A$7:$B$188,2,FALSE))</f>
        <v>Muu perekondade ja laste sotsiaalne kaitse</v>
      </c>
      <c r="K1450" s="446" t="str">
        <f t="shared" si="159"/>
        <v>2283925000</v>
      </c>
      <c r="L1450" s="14" t="str">
        <f t="shared" si="160"/>
        <v>ellusuunamise toetus</v>
      </c>
      <c r="M1450" s="6" t="str">
        <f t="shared" si="161"/>
        <v>10402</v>
      </c>
    </row>
    <row r="1451" spans="1:13" x14ac:dyDescent="0.2">
      <c r="B1451" s="4" t="s">
        <v>203</v>
      </c>
      <c r="E1451" s="4" t="s">
        <v>2620</v>
      </c>
      <c r="H1451" s="51" t="s">
        <v>9002</v>
      </c>
      <c r="I1451" s="195" t="str">
        <f>IF(ISBLANK(H1451),"",VLOOKUP(H1451,tegevusalad!$A$7:$B$188,2,FALSE))</f>
        <v>Töötute sotsiaalne kaitse</v>
      </c>
      <c r="K1451" s="446" t="str">
        <f t="shared" si="159"/>
        <v>2283926000</v>
      </c>
      <c r="L1451" s="14" t="str">
        <f t="shared" si="160"/>
        <v>transporditoetus töötutele</v>
      </c>
      <c r="M1451" s="6" t="str">
        <f t="shared" si="161"/>
        <v>10500</v>
      </c>
    </row>
    <row r="1452" spans="1:13" x14ac:dyDescent="0.2">
      <c r="B1452" s="4" t="s">
        <v>1876</v>
      </c>
      <c r="E1452" s="4" t="s">
        <v>1877</v>
      </c>
      <c r="H1452" s="51" t="s">
        <v>8976</v>
      </c>
      <c r="I1452" s="195" t="str">
        <f>IF(ISBLANK(H1452),"",VLOOKUP(H1452,tegevusalad!$A$7:$B$188,2,FALSE))</f>
        <v>Muu sotsiaalsete riskirühmade kaitse</v>
      </c>
      <c r="K1452" s="446" t="str">
        <f t="shared" ref="K1452:K1462" si="162">SUBSTITUTE(A1452," ","")&amp;SUBSTITUTE(B1452," ","")&amp;SUBSTITUTE(C1452," ","")</f>
        <v>2283927000</v>
      </c>
      <c r="L1452" s="14" t="str">
        <f t="shared" ref="L1452:L1462" si="163">D1452&amp;E1452&amp;F1452&amp;G1452</f>
        <v>maamaksu osaline hüvitamine toimetulekuraskustes peredele (a)</v>
      </c>
      <c r="M1452" s="6" t="str">
        <f t="shared" ref="M1452:M1462" si="164">IF(ISBLANK(H1452),M1451,H1452)</f>
        <v>10702</v>
      </c>
    </row>
    <row r="1453" spans="1:13" x14ac:dyDescent="0.2">
      <c r="B1453" s="4" t="s">
        <v>197</v>
      </c>
      <c r="E1453" s="953" t="s">
        <v>198</v>
      </c>
      <c r="F1453" s="953"/>
      <c r="G1453" s="953"/>
      <c r="H1453" s="46" t="s">
        <v>2238</v>
      </c>
      <c r="I1453" s="195" t="str">
        <f>IF(ISBLANK(H1453),"",VLOOKUP(H1453,tegevusalad!$A$7:$B$188,2,FALSE))</f>
        <v>Muu puuetega inimeste sotsiaalne kaitse</v>
      </c>
      <c r="K1453" s="446" t="str">
        <f t="shared" si="162"/>
        <v>2283930000</v>
      </c>
      <c r="L1453" s="14" t="str">
        <f t="shared" si="163"/>
        <v>eluruumi kohandamise hüvitis puudega inimesele</v>
      </c>
      <c r="M1453" s="6" t="str">
        <f t="shared" si="164"/>
        <v>10121</v>
      </c>
    </row>
    <row r="1454" spans="1:13" x14ac:dyDescent="0.2">
      <c r="A1454" s="4" t="s">
        <v>10888</v>
      </c>
      <c r="E1454" s="749" t="s">
        <v>10889</v>
      </c>
      <c r="F1454" s="749"/>
      <c r="G1454" s="749"/>
      <c r="H1454" s="46" t="s">
        <v>4185</v>
      </c>
      <c r="I1454" s="195" t="str">
        <f>IF(ISBLANK(H1454),"",VLOOKUP(H1454,tegevusalad!$A$7:$B$188,2,FALSE))</f>
        <v>Muu perekondade ja laste sotsiaalne kaitse</v>
      </c>
      <c r="K1454" s="446" t="str">
        <f t="shared" si="162"/>
        <v>2284000000</v>
      </c>
      <c r="L1454" s="14" t="str">
        <f t="shared" si="163"/>
        <v>Toetused toimetulekuraskustes peredele</v>
      </c>
      <c r="M1454" s="6" t="str">
        <f t="shared" si="164"/>
        <v>10402</v>
      </c>
    </row>
    <row r="1455" spans="1:13" ht="12.75" customHeight="1" x14ac:dyDescent="0.2">
      <c r="B1455" s="4" t="s">
        <v>11189</v>
      </c>
      <c r="E1455" s="796"/>
      <c r="F1455" s="796" t="s">
        <v>11190</v>
      </c>
      <c r="G1455" s="796"/>
      <c r="H1455" s="46" t="s">
        <v>4185</v>
      </c>
      <c r="I1455" s="195" t="str">
        <f>IF(ISBLANK(H1455),"",VLOOKUP(H1455,tegevusalad!$A$7:$B$188,2,FALSE))</f>
        <v>Muu perekondade ja laste sotsiaalne kaitse</v>
      </c>
      <c r="K1455" s="446" t="str">
        <f t="shared" si="162"/>
        <v>2284001000</v>
      </c>
      <c r="L1455" s="795" t="s">
        <v>6855</v>
      </c>
      <c r="M1455" s="6" t="str">
        <f t="shared" si="164"/>
        <v>10402</v>
      </c>
    </row>
    <row r="1456" spans="1:13" ht="12.75" customHeight="1" x14ac:dyDescent="0.2">
      <c r="B1456" s="4" t="s">
        <v>10945</v>
      </c>
      <c r="E1456" s="753"/>
      <c r="F1456" s="957" t="s">
        <v>6855</v>
      </c>
      <c r="G1456" s="957"/>
      <c r="H1456" s="754" t="s">
        <v>4185</v>
      </c>
      <c r="I1456" s="195" t="str">
        <f>IF(ISBLANK(H1456),"",VLOOKUP(H1456,tegevusalad!$A$7:$B$188,2,FALSE))</f>
        <v>Muu perekondade ja laste sotsiaalne kaitse</v>
      </c>
      <c r="K1456" s="446" t="str">
        <f t="shared" si="162"/>
        <v>2284011000</v>
      </c>
      <c r="L1456" s="14" t="str">
        <f t="shared" si="163"/>
        <v>toetus paljulapselistele peredele Eesti Vabariigi aastapäevaks</v>
      </c>
      <c r="M1456" s="6" t="str">
        <f t="shared" si="164"/>
        <v>10402</v>
      </c>
    </row>
    <row r="1457" spans="1:13" ht="12.75" customHeight="1" x14ac:dyDescent="0.2">
      <c r="B1457" s="4" t="s">
        <v>10946</v>
      </c>
      <c r="E1457" s="753"/>
      <c r="F1457" s="4" t="s">
        <v>4036</v>
      </c>
      <c r="G1457" s="753"/>
      <c r="H1457" s="46" t="s">
        <v>4185</v>
      </c>
      <c r="I1457" s="195" t="str">
        <f>IF(ISBLANK(H1457),"",VLOOKUP(H1457,tegevusalad!$A$7:$B$188,2,FALSE))</f>
        <v>Muu perekondade ja laste sotsiaalne kaitse</v>
      </c>
      <c r="K1457" s="446" t="str">
        <f t="shared" si="162"/>
        <v>2284012000</v>
      </c>
      <c r="L1457" s="752" t="s">
        <v>6855</v>
      </c>
      <c r="M1457" s="6" t="str">
        <f t="shared" si="164"/>
        <v>10402</v>
      </c>
    </row>
    <row r="1458" spans="1:13" x14ac:dyDescent="0.2">
      <c r="B1458" s="4" t="s">
        <v>10947</v>
      </c>
      <c r="E1458" s="753"/>
      <c r="F1458" s="4" t="s">
        <v>4184</v>
      </c>
      <c r="G1458" s="753"/>
      <c r="H1458" s="754" t="s">
        <v>4185</v>
      </c>
      <c r="I1458" s="195" t="str">
        <f>IF(ISBLANK(H1458),"",VLOOKUP(H1458,tegevusalad!$A$7:$B$188,2,FALSE))</f>
        <v>Muu perekondade ja laste sotsiaalne kaitse</v>
      </c>
      <c r="K1458" s="446" t="str">
        <f t="shared" si="162"/>
        <v>2284013000</v>
      </c>
      <c r="L1458" s="4" t="s">
        <v>4036</v>
      </c>
      <c r="M1458" s="6" t="str">
        <f t="shared" si="164"/>
        <v>10402</v>
      </c>
    </row>
    <row r="1459" spans="1:13" x14ac:dyDescent="0.2">
      <c r="B1459" s="4" t="s">
        <v>10948</v>
      </c>
      <c r="E1459" s="753"/>
      <c r="F1459" s="753" t="s">
        <v>9502</v>
      </c>
      <c r="G1459" s="753"/>
      <c r="H1459" s="46" t="s">
        <v>4185</v>
      </c>
      <c r="I1459" s="195" t="str">
        <f>IF(ISBLANK(H1459),"",VLOOKUP(H1459,tegevusalad!$A$7:$B$188,2,FALSE))</f>
        <v>Muu perekondade ja laste sotsiaalne kaitse</v>
      </c>
      <c r="K1459" s="446" t="str">
        <f t="shared" si="162"/>
        <v>2284014000</v>
      </c>
      <c r="L1459" s="4" t="s">
        <v>4184</v>
      </c>
      <c r="M1459" s="6" t="str">
        <f t="shared" si="164"/>
        <v>10402</v>
      </c>
    </row>
    <row r="1460" spans="1:13" x14ac:dyDescent="0.2">
      <c r="B1460" s="4" t="s">
        <v>10949</v>
      </c>
      <c r="E1460" s="753"/>
      <c r="F1460" s="753" t="s">
        <v>4531</v>
      </c>
      <c r="G1460" s="753"/>
      <c r="H1460" s="754" t="s">
        <v>4185</v>
      </c>
      <c r="I1460" s="195" t="str">
        <f>IF(ISBLANK(H1460),"",VLOOKUP(H1460,tegevusalad!$A$7:$B$188,2,FALSE))</f>
        <v>Muu perekondade ja laste sotsiaalne kaitse</v>
      </c>
      <c r="K1460" s="446" t="str">
        <f t="shared" si="162"/>
        <v>2284015000</v>
      </c>
      <c r="L1460" s="753" t="s">
        <v>9502</v>
      </c>
      <c r="M1460" s="6" t="str">
        <f t="shared" si="164"/>
        <v>10402</v>
      </c>
    </row>
    <row r="1461" spans="1:13" x14ac:dyDescent="0.2">
      <c r="A1461" s="4" t="s">
        <v>2318</v>
      </c>
      <c r="D1461" s="4" t="s">
        <v>2319</v>
      </c>
      <c r="I1461" s="195" t="str">
        <f>IF(ISBLANK(H1461),"",VLOOKUP(H1461,tegevusalad!$A$7:$B$188,2,FALSE))</f>
        <v/>
      </c>
      <c r="K1461" s="446" t="str">
        <f t="shared" si="162"/>
        <v>2284100000</v>
      </c>
      <c r="L1461" s="753" t="s">
        <v>4531</v>
      </c>
      <c r="M1461" s="6" t="str">
        <f t="shared" si="164"/>
        <v>10402</v>
      </c>
    </row>
    <row r="1462" spans="1:13" x14ac:dyDescent="0.2">
      <c r="B1462" s="4" t="s">
        <v>6621</v>
      </c>
      <c r="E1462" s="4" t="s">
        <v>6622</v>
      </c>
      <c r="H1462" s="46" t="s">
        <v>9001</v>
      </c>
      <c r="I1462" s="195" t="str">
        <f>IF(ISBLANK(H1462),"",VLOOKUP(H1462,tegevusalad!$A$7:$B$188,2,FALSE))</f>
        <v>Muu eakate sotsiaalne kaitse</v>
      </c>
      <c r="K1462" s="446" t="str">
        <f t="shared" si="162"/>
        <v>2284101000</v>
      </c>
      <c r="L1462" s="14" t="str">
        <f t="shared" si="163"/>
        <v>maamaksu hüvitis</v>
      </c>
      <c r="M1462" s="6" t="str">
        <f t="shared" si="164"/>
        <v>10201</v>
      </c>
    </row>
    <row r="1463" spans="1:13" x14ac:dyDescent="0.2">
      <c r="I1463" s="195" t="str">
        <f>IF(ISBLANK(H1463),"",VLOOKUP(H1463,tegevusalad!$A$7:$B$188,2,FALSE))</f>
        <v/>
      </c>
      <c r="K1463" s="446" t="str">
        <f t="shared" si="159"/>
        <v/>
      </c>
      <c r="L1463" s="14" t="str">
        <f t="shared" si="160"/>
        <v/>
      </c>
    </row>
    <row r="1464" spans="1:13" x14ac:dyDescent="0.2">
      <c r="A1464" s="4" t="s">
        <v>4838</v>
      </c>
      <c r="D1464" s="4" t="s">
        <v>4839</v>
      </c>
      <c r="I1464" s="195" t="str">
        <f>IF(ISBLANK(H1464),"",VLOOKUP(H1464,tegevusalad!$A$7:$B$188,2,FALSE))</f>
        <v/>
      </c>
      <c r="K1464" s="446" t="str">
        <f t="shared" si="159"/>
        <v>2284200000</v>
      </c>
      <c r="L1464" s="14" t="str">
        <f t="shared" si="160"/>
        <v>Vee hinnatõusu kompenseerimine</v>
      </c>
    </row>
    <row r="1465" spans="1:13" x14ac:dyDescent="0.2">
      <c r="B1465" s="4" t="s">
        <v>6511</v>
      </c>
      <c r="E1465" s="4" t="s">
        <v>6512</v>
      </c>
      <c r="H1465" s="46" t="s">
        <v>9001</v>
      </c>
      <c r="I1465" s="195" t="str">
        <f>IF(ISBLANK(H1465),"",VLOOKUP(H1465,tegevusalad!$A$7:$B$188,2,FALSE))</f>
        <v>Muu eakate sotsiaalne kaitse</v>
      </c>
      <c r="K1465" s="446" t="str">
        <f t="shared" si="159"/>
        <v>2284201000</v>
      </c>
      <c r="L1465" s="14" t="str">
        <f t="shared" si="160"/>
        <v>vee hinnatõusu kompenseerimine</v>
      </c>
      <c r="M1465" s="6" t="str">
        <f t="shared" si="161"/>
        <v>10201</v>
      </c>
    </row>
    <row r="1466" spans="1:13" x14ac:dyDescent="0.2">
      <c r="I1466" s="195" t="str">
        <f>IF(ISBLANK(H1466),"",VLOOKUP(H1466,tegevusalad!$A$7:$B$188,2,FALSE))</f>
        <v/>
      </c>
      <c r="K1466" s="446" t="str">
        <f t="shared" si="159"/>
        <v/>
      </c>
      <c r="L1466" s="14" t="str">
        <f t="shared" si="160"/>
        <v/>
      </c>
    </row>
    <row r="1467" spans="1:13" x14ac:dyDescent="0.2">
      <c r="A1467" s="4" t="s">
        <v>6513</v>
      </c>
      <c r="D1467" s="4" t="s">
        <v>3251</v>
      </c>
      <c r="I1467" s="195" t="str">
        <f>IF(ISBLANK(H1467),"",VLOOKUP(H1467,tegevusalad!$A$7:$B$188,2,FALSE))</f>
        <v/>
      </c>
      <c r="K1467" s="446" t="str">
        <f t="shared" si="159"/>
        <v>2284300000</v>
      </c>
      <c r="L1467" s="14" t="str">
        <f t="shared" si="160"/>
        <v>Gaasiseadmete väljavahetamise kompensatsioon</v>
      </c>
    </row>
    <row r="1468" spans="1:13" x14ac:dyDescent="0.2">
      <c r="B1468" s="4" t="s">
        <v>3252</v>
      </c>
      <c r="E1468" s="4" t="s">
        <v>4709</v>
      </c>
      <c r="H1468" s="51" t="s">
        <v>8976</v>
      </c>
      <c r="I1468" s="195" t="str">
        <f>IF(ISBLANK(H1468),"",VLOOKUP(H1468,tegevusalad!$A$7:$B$188,2,FALSE))</f>
        <v>Muu sotsiaalsete riskirühmade kaitse</v>
      </c>
      <c r="K1468" s="446" t="str">
        <f t="shared" ref="K1468:K1547" si="165">SUBSTITUTE(A1468," ","")&amp;SUBSTITUTE(B1468," ","")&amp;SUBSTITUTE(C1468," ","")</f>
        <v>2284301000</v>
      </c>
      <c r="L1468" s="14" t="str">
        <f t="shared" ref="L1468:L1547" si="166">D1468&amp;E1468&amp;F1468&amp;G1468</f>
        <v>gaasiseadmete väljavahetamise kompensatsioon</v>
      </c>
      <c r="M1468" s="6" t="str">
        <f t="shared" si="161"/>
        <v>10702</v>
      </c>
    </row>
    <row r="1469" spans="1:13" x14ac:dyDescent="0.2">
      <c r="I1469" s="195" t="str">
        <f>IF(ISBLANK(H1469),"",VLOOKUP(H1469,tegevusalad!$A$7:$B$188,2,FALSE))</f>
        <v/>
      </c>
      <c r="K1469" s="446" t="str">
        <f t="shared" si="165"/>
        <v/>
      </c>
      <c r="L1469" s="14" t="str">
        <f t="shared" si="166"/>
        <v/>
      </c>
    </row>
    <row r="1470" spans="1:13" x14ac:dyDescent="0.2">
      <c r="A1470" s="4" t="s">
        <v>5984</v>
      </c>
      <c r="D1470" s="4" t="s">
        <v>5985</v>
      </c>
      <c r="I1470" s="195" t="str">
        <f>IF(ISBLANK(H1470),"",VLOOKUP(H1470,tegevusalad!$A$7:$B$188,2,FALSE))</f>
        <v/>
      </c>
      <c r="K1470" s="446" t="str">
        <f t="shared" si="165"/>
        <v>2284400000</v>
      </c>
      <c r="L1470" s="14" t="str">
        <f t="shared" si="166"/>
        <v>Soojusenergia hinnatõusu kompenseerimine</v>
      </c>
    </row>
    <row r="1471" spans="1:13" x14ac:dyDescent="0.2">
      <c r="B1471" s="4" t="s">
        <v>5986</v>
      </c>
      <c r="E1471" s="4" t="s">
        <v>4857</v>
      </c>
      <c r="H1471" s="51" t="s">
        <v>8976</v>
      </c>
      <c r="I1471" s="195" t="str">
        <f>IF(ISBLANK(H1471),"",VLOOKUP(H1471,tegevusalad!$A$7:$B$188,2,FALSE))</f>
        <v>Muu sotsiaalsete riskirühmade kaitse</v>
      </c>
      <c r="K1471" s="446" t="str">
        <f t="shared" si="165"/>
        <v>2284401000</v>
      </c>
      <c r="L1471" s="14" t="str">
        <f t="shared" si="166"/>
        <v>soojusenergia hinnatõusu komp.</v>
      </c>
      <c r="M1471" s="6" t="str">
        <f t="shared" ref="M1471:M1549" si="167">IF(ISBLANK(H1471),M1470,H1471)</f>
        <v>10702</v>
      </c>
    </row>
    <row r="1472" spans="1:13" x14ac:dyDescent="0.2">
      <c r="B1472" s="4" t="s">
        <v>5172</v>
      </c>
      <c r="E1472" s="4" t="s">
        <v>6512</v>
      </c>
      <c r="H1472" s="46" t="s">
        <v>9001</v>
      </c>
      <c r="I1472" s="195" t="str">
        <f>IF(ISBLANK(H1472),"",VLOOKUP(H1472,tegevusalad!$A$7:$B$188,2,FALSE))</f>
        <v>Muu eakate sotsiaalne kaitse</v>
      </c>
      <c r="K1472" s="446" t="str">
        <f t="shared" si="165"/>
        <v>2284402000</v>
      </c>
      <c r="L1472" s="14" t="str">
        <f t="shared" si="166"/>
        <v>vee hinnatõusu kompenseerimine</v>
      </c>
      <c r="M1472" s="6" t="str">
        <f t="shared" si="167"/>
        <v>10201</v>
      </c>
    </row>
    <row r="1473" spans="1:13" x14ac:dyDescent="0.2">
      <c r="I1473" s="195" t="str">
        <f>IF(ISBLANK(H1473),"",VLOOKUP(H1473,tegevusalad!$A$7:$B$188,2,FALSE))</f>
        <v/>
      </c>
      <c r="K1473" s="446" t="str">
        <f t="shared" si="165"/>
        <v/>
      </c>
      <c r="L1473" s="14" t="str">
        <f t="shared" si="166"/>
        <v/>
      </c>
    </row>
    <row r="1474" spans="1:13" x14ac:dyDescent="0.2">
      <c r="A1474" s="4" t="s">
        <v>2276</v>
      </c>
      <c r="D1474" s="4" t="s">
        <v>2278</v>
      </c>
      <c r="H1474" s="51" t="s">
        <v>8976</v>
      </c>
      <c r="I1474" s="195" t="str">
        <f>IF(ISBLANK(H1474),"",VLOOKUP(H1474,tegevusalad!$A$7:$B$188,2,FALSE))</f>
        <v>Muu sotsiaalsete riskirühmade kaitse</v>
      </c>
      <c r="K1474" s="428" t="str">
        <f t="shared" si="165"/>
        <v>2287800000</v>
      </c>
      <c r="L1474" s="1" t="str">
        <f t="shared" si="166"/>
        <v>Uurimis- ja arendustegevus</v>
      </c>
      <c r="M1474" s="6" t="str">
        <f t="shared" si="167"/>
        <v>10702</v>
      </c>
    </row>
    <row r="1475" spans="1:13" x14ac:dyDescent="0.2">
      <c r="B1475" s="4" t="s">
        <v>2277</v>
      </c>
      <c r="E1475" s="4" t="s">
        <v>639</v>
      </c>
      <c r="H1475" s="51" t="s">
        <v>8976</v>
      </c>
      <c r="I1475" s="195" t="str">
        <f>IF(ISBLANK(H1475),"",VLOOKUP(H1475,tegevusalad!$A$7:$B$188,2,FALSE))</f>
        <v>Muu sotsiaalsete riskirühmade kaitse</v>
      </c>
      <c r="K1475" s="428" t="str">
        <f t="shared" si="165"/>
        <v>2287801000</v>
      </c>
      <c r="L1475" s="1" t="str">
        <f t="shared" si="166"/>
        <v>hoolekande uurimis- ja arendustegevus</v>
      </c>
      <c r="M1475" s="6" t="str">
        <f t="shared" si="167"/>
        <v>10702</v>
      </c>
    </row>
    <row r="1476" spans="1:13" x14ac:dyDescent="0.2">
      <c r="I1476" s="195" t="str">
        <f>IF(ISBLANK(H1476),"",VLOOKUP(H1476,tegevusalad!$A$7:$B$188,2,FALSE))</f>
        <v/>
      </c>
      <c r="K1476" s="428" t="str">
        <f t="shared" si="165"/>
        <v/>
      </c>
      <c r="L1476" s="1" t="str">
        <f t="shared" si="166"/>
        <v/>
      </c>
      <c r="M1476" s="6" t="str">
        <f t="shared" si="167"/>
        <v>10702</v>
      </c>
    </row>
    <row r="1477" spans="1:13" x14ac:dyDescent="0.2">
      <c r="A1477" s="4" t="s">
        <v>10723</v>
      </c>
      <c r="D1477" s="4" t="s">
        <v>10725</v>
      </c>
      <c r="K1477" s="428" t="str">
        <f t="shared" si="165"/>
        <v>2287900000</v>
      </c>
      <c r="L1477" s="1"/>
      <c r="M1477" s="6" t="str">
        <f t="shared" si="167"/>
        <v>10702</v>
      </c>
    </row>
    <row r="1478" spans="1:13" x14ac:dyDescent="0.2">
      <c r="B1478" s="4" t="s">
        <v>10724</v>
      </c>
      <c r="E1478" s="4" t="s">
        <v>10726</v>
      </c>
      <c r="H1478" s="46" t="s">
        <v>9006</v>
      </c>
      <c r="I1478" s="195" t="str">
        <f>IF(ISBLANK(H1478),"",VLOOKUP(H1478,tegevusalad!$A$7:$B$188,2,FALSE))</f>
        <v>Muu sotsiaalne kaitse, sh sotsiaalse kaitse haldus</v>
      </c>
      <c r="K1478" s="428" t="str">
        <f t="shared" si="165"/>
        <v>2287901000</v>
      </c>
      <c r="L1478" s="4" t="s">
        <v>10725</v>
      </c>
      <c r="M1478" s="6" t="str">
        <f t="shared" si="167"/>
        <v>10900</v>
      </c>
    </row>
    <row r="1479" spans="1:13" x14ac:dyDescent="0.2">
      <c r="K1479" s="428" t="str">
        <f t="shared" si="165"/>
        <v/>
      </c>
      <c r="L1479" s="1"/>
    </row>
    <row r="1480" spans="1:13" x14ac:dyDescent="0.2">
      <c r="A1480" s="4" t="s">
        <v>6827</v>
      </c>
      <c r="D1480" s="4" t="s">
        <v>6707</v>
      </c>
      <c r="I1480" s="195" t="str">
        <f>IF(ISBLANK(H1480),"",VLOOKUP(H1480,tegevusalad!$A$7:$B$188,2,FALSE))</f>
        <v/>
      </c>
      <c r="K1480" s="428" t="str">
        <f t="shared" si="165"/>
        <v>2288000000</v>
      </c>
      <c r="L1480" s="1" t="str">
        <f t="shared" si="166"/>
        <v>Sotsiaaltöötajate koolitus</v>
      </c>
      <c r="M1480" s="6">
        <f t="shared" si="167"/>
        <v>0</v>
      </c>
    </row>
    <row r="1481" spans="1:13" x14ac:dyDescent="0.2">
      <c r="B1481" s="4" t="s">
        <v>6708</v>
      </c>
      <c r="E1481" s="4" t="s">
        <v>5098</v>
      </c>
      <c r="H1481" s="51" t="s">
        <v>9006</v>
      </c>
      <c r="I1481" s="195" t="str">
        <f>IF(ISBLANK(H1481),"",VLOOKUP(H1481,tegevusalad!$A$7:$B$188,2,FALSE))</f>
        <v>Muu sotsiaalne kaitse, sh sotsiaalse kaitse haldus</v>
      </c>
      <c r="K1481" s="428" t="str">
        <f t="shared" si="165"/>
        <v>2288001000</v>
      </c>
      <c r="L1481" s="1" t="str">
        <f t="shared" si="166"/>
        <v>sotsiaaltöötajate koolitus</v>
      </c>
      <c r="M1481" s="6" t="str">
        <f t="shared" si="167"/>
        <v>10900</v>
      </c>
    </row>
    <row r="1482" spans="1:13" x14ac:dyDescent="0.2">
      <c r="I1482" s="195" t="str">
        <f>IF(ISBLANK(H1482),"",VLOOKUP(H1482,tegevusalad!$A$7:$B$188,2,FALSE))</f>
        <v/>
      </c>
      <c r="K1482" s="428" t="str">
        <f t="shared" si="165"/>
        <v/>
      </c>
      <c r="L1482" s="1" t="str">
        <f t="shared" si="166"/>
        <v/>
      </c>
    </row>
    <row r="1483" spans="1:13" x14ac:dyDescent="0.2">
      <c r="A1483" s="4" t="s">
        <v>5099</v>
      </c>
      <c r="D1483" s="4" t="s">
        <v>5100</v>
      </c>
      <c r="H1483" s="51" t="s">
        <v>9006</v>
      </c>
      <c r="I1483" s="195" t="str">
        <f>IF(ISBLANK(H1483),"",VLOOKUP(H1483,tegevusalad!$A$7:$B$188,2,FALSE))</f>
        <v>Muu sotsiaalne kaitse, sh sotsiaalse kaitse haldus</v>
      </c>
      <c r="K1483" s="428" t="str">
        <f t="shared" si="165"/>
        <v>2288100000</v>
      </c>
      <c r="L1483" s="1" t="str">
        <f t="shared" si="166"/>
        <v>Mittetulundustegevuse toetamine</v>
      </c>
      <c r="M1483" s="6" t="str">
        <f t="shared" si="167"/>
        <v>10900</v>
      </c>
    </row>
    <row r="1484" spans="1:13" x14ac:dyDescent="0.2">
      <c r="B1484" s="4" t="s">
        <v>5101</v>
      </c>
      <c r="E1484" s="4" t="s">
        <v>1616</v>
      </c>
      <c r="I1484" s="195" t="str">
        <f>IF(ISBLANK(H1484),"",VLOOKUP(H1484,tegevusalad!$A$7:$B$188,2,FALSE))</f>
        <v/>
      </c>
      <c r="K1484" s="428" t="str">
        <f t="shared" si="165"/>
        <v>2288101000</v>
      </c>
      <c r="L1484" s="1" t="str">
        <f t="shared" si="166"/>
        <v>Eesti Patsientide Ühing</v>
      </c>
      <c r="M1484" s="6" t="str">
        <f t="shared" si="167"/>
        <v>10900</v>
      </c>
    </row>
    <row r="1485" spans="1:13" x14ac:dyDescent="0.2">
      <c r="B1485" s="4" t="s">
        <v>1617</v>
      </c>
      <c r="E1485" s="4" t="s">
        <v>5187</v>
      </c>
      <c r="I1485" s="195" t="str">
        <f>IF(ISBLANK(H1485),"",VLOOKUP(H1485,tegevusalad!$A$7:$B$188,2,FALSE))</f>
        <v/>
      </c>
      <c r="K1485" s="428" t="str">
        <f t="shared" si="165"/>
        <v>2288102000</v>
      </c>
      <c r="L1485" s="1" t="str">
        <f t="shared" si="166"/>
        <v>Peeteli koguduse sotsiaalkeskus</v>
      </c>
      <c r="M1485" s="6" t="str">
        <f t="shared" si="167"/>
        <v>10900</v>
      </c>
    </row>
    <row r="1486" spans="1:13" x14ac:dyDescent="0.2">
      <c r="B1486" s="4" t="s">
        <v>2539</v>
      </c>
      <c r="E1486" s="4" t="s">
        <v>2540</v>
      </c>
      <c r="I1486" s="195" t="str">
        <f>IF(ISBLANK(H1486),"",VLOOKUP(H1486,tegevusalad!$A$7:$B$188,2,FALSE))</f>
        <v/>
      </c>
      <c r="K1486" s="428" t="str">
        <f t="shared" si="165"/>
        <v>2288103000</v>
      </c>
      <c r="L1486" s="1" t="str">
        <f t="shared" si="166"/>
        <v>laste info- ja abitelefon</v>
      </c>
      <c r="M1486" s="6" t="str">
        <f t="shared" si="167"/>
        <v>10900</v>
      </c>
    </row>
    <row r="1487" spans="1:13" x14ac:dyDescent="0.2">
      <c r="B1487" s="4" t="s">
        <v>386</v>
      </c>
      <c r="E1487" s="4" t="s">
        <v>387</v>
      </c>
      <c r="I1487" s="195" t="str">
        <f>IF(ISBLANK(H1487),"",VLOOKUP(H1487,tegevusalad!$A$7:$B$188,2,FALSE))</f>
        <v/>
      </c>
      <c r="K1487" s="428" t="str">
        <f t="shared" si="165"/>
        <v>2288104000</v>
      </c>
      <c r="L1487" s="1" t="str">
        <f t="shared" si="166"/>
        <v>vanglast vabanenud isikute rehabilitatsioon</v>
      </c>
      <c r="M1487" s="6" t="str">
        <f t="shared" si="167"/>
        <v>10900</v>
      </c>
    </row>
    <row r="1488" spans="1:13" x14ac:dyDescent="0.2">
      <c r="B1488" s="4" t="s">
        <v>1658</v>
      </c>
      <c r="E1488" s="4" t="s">
        <v>1659</v>
      </c>
      <c r="I1488" s="195" t="str">
        <f>IF(ISBLANK(H1488),"",VLOOKUP(H1488,tegevusalad!$A$7:$B$188,2,FALSE))</f>
        <v/>
      </c>
      <c r="K1488" s="428" t="str">
        <f t="shared" si="165"/>
        <v>2288105000</v>
      </c>
      <c r="L1488" s="1" t="str">
        <f t="shared" si="166"/>
        <v>MTÜ Eesti Pereplaneerimise Liit</v>
      </c>
      <c r="M1488" s="6" t="str">
        <f t="shared" si="167"/>
        <v>10900</v>
      </c>
    </row>
    <row r="1489" spans="2:13" x14ac:dyDescent="0.2">
      <c r="B1489" s="4" t="s">
        <v>6438</v>
      </c>
      <c r="E1489" s="4" t="s">
        <v>6439</v>
      </c>
      <c r="I1489" s="195" t="str">
        <f>IF(ISBLANK(H1489),"",VLOOKUP(H1489,tegevusalad!$A$7:$B$188,2,FALSE))</f>
        <v/>
      </c>
      <c r="K1489" s="428" t="str">
        <f t="shared" si="165"/>
        <v>2288106000</v>
      </c>
      <c r="L1489" s="1" t="str">
        <f t="shared" si="166"/>
        <v>MTÜ Visuaalvaramu</v>
      </c>
      <c r="M1489" s="6" t="str">
        <f t="shared" si="167"/>
        <v>10900</v>
      </c>
    </row>
    <row r="1490" spans="2:13" x14ac:dyDescent="0.2">
      <c r="B1490" s="4" t="s">
        <v>6440</v>
      </c>
      <c r="E1490" s="4" t="s">
        <v>6441</v>
      </c>
      <c r="I1490" s="195" t="str">
        <f>IF(ISBLANK(H1490),"",VLOOKUP(H1490,tegevusalad!$A$7:$B$188,2,FALSE))</f>
        <v/>
      </c>
      <c r="K1490" s="428" t="str">
        <f t="shared" si="165"/>
        <v>2288111000</v>
      </c>
      <c r="L1490" s="1" t="str">
        <f t="shared" si="166"/>
        <v>Noorteklubi Kodulinn</v>
      </c>
      <c r="M1490" s="6" t="str">
        <f t="shared" si="167"/>
        <v>10900</v>
      </c>
    </row>
    <row r="1491" spans="2:13" x14ac:dyDescent="0.2">
      <c r="B1491" s="4" t="s">
        <v>6442</v>
      </c>
      <c r="E1491" s="4" t="s">
        <v>6443</v>
      </c>
      <c r="I1491" s="195" t="str">
        <f>IF(ISBLANK(H1491),"",VLOOKUP(H1491,tegevusalad!$A$7:$B$188,2,FALSE))</f>
        <v/>
      </c>
      <c r="K1491" s="428" t="str">
        <f t="shared" si="165"/>
        <v>2288112000</v>
      </c>
      <c r="L1491" s="1" t="str">
        <f t="shared" si="166"/>
        <v>Vanurite Eneseabi ja Nõustamisühing</v>
      </c>
      <c r="M1491" s="6" t="str">
        <f t="shared" si="167"/>
        <v>10900</v>
      </c>
    </row>
    <row r="1492" spans="2:13" x14ac:dyDescent="0.2">
      <c r="B1492" s="4" t="s">
        <v>6444</v>
      </c>
      <c r="E1492" s="4" t="s">
        <v>4527</v>
      </c>
      <c r="I1492" s="195" t="str">
        <f>IF(ISBLANK(H1492),"",VLOOKUP(H1492,tegevusalad!$A$7:$B$188,2,FALSE))</f>
        <v/>
      </c>
      <c r="K1492" s="428" t="str">
        <f t="shared" si="165"/>
        <v>2288113000</v>
      </c>
      <c r="L1492" s="1" t="str">
        <f t="shared" si="166"/>
        <v>MTÜ Raavis</v>
      </c>
      <c r="M1492" s="6" t="str">
        <f t="shared" si="167"/>
        <v>10900</v>
      </c>
    </row>
    <row r="1493" spans="2:13" x14ac:dyDescent="0.2">
      <c r="B1493" s="4" t="s">
        <v>7454</v>
      </c>
      <c r="E1493" s="4" t="s">
        <v>2404</v>
      </c>
      <c r="I1493" s="195" t="str">
        <f>IF(ISBLANK(H1493),"",VLOOKUP(H1493,tegevusalad!$A$7:$B$188,2,FALSE))</f>
        <v/>
      </c>
      <c r="K1493" s="428" t="str">
        <f t="shared" si="165"/>
        <v>2288114000</v>
      </c>
      <c r="L1493" s="1" t="str">
        <f t="shared" si="166"/>
        <v>Põhja-Eesti Pimedate Ühing</v>
      </c>
      <c r="M1493" s="6" t="str">
        <f t="shared" si="167"/>
        <v>10900</v>
      </c>
    </row>
    <row r="1494" spans="2:13" x14ac:dyDescent="0.2">
      <c r="B1494" s="4" t="s">
        <v>7455</v>
      </c>
      <c r="E1494" s="4" t="s">
        <v>4528</v>
      </c>
      <c r="I1494" s="195" t="str">
        <f>IF(ISBLANK(H1494),"",VLOOKUP(H1494,tegevusalad!$A$7:$B$188,2,FALSE))</f>
        <v/>
      </c>
      <c r="K1494" s="428" t="str">
        <f t="shared" si="165"/>
        <v>2288115000</v>
      </c>
      <c r="L1494" s="1" t="str">
        <f t="shared" si="166"/>
        <v>MTÜ Tallinna Naiste Kriisikodu</v>
      </c>
      <c r="M1494" s="6" t="str">
        <f t="shared" si="167"/>
        <v>10900</v>
      </c>
    </row>
    <row r="1495" spans="2:13" x14ac:dyDescent="0.2">
      <c r="B1495" s="4" t="s">
        <v>1227</v>
      </c>
      <c r="E1495" s="4" t="s">
        <v>4529</v>
      </c>
      <c r="I1495" s="195" t="str">
        <f>IF(ISBLANK(H1495),"",VLOOKUP(H1495,tegevusalad!$A$7:$B$188,2,FALSE))</f>
        <v/>
      </c>
      <c r="K1495" s="428" t="str">
        <f t="shared" si="165"/>
        <v>2288116000</v>
      </c>
      <c r="L1495" s="1" t="str">
        <f t="shared" si="166"/>
        <v>MTÜ Pimedate Töökeskus Hariner</v>
      </c>
      <c r="M1495" s="6" t="str">
        <f t="shared" si="167"/>
        <v>10900</v>
      </c>
    </row>
    <row r="1496" spans="2:13" x14ac:dyDescent="0.2">
      <c r="B1496" s="4" t="s">
        <v>1228</v>
      </c>
      <c r="E1496" s="4" t="s">
        <v>2338</v>
      </c>
      <c r="I1496" s="195" t="str">
        <f>IF(ISBLANK(H1496),"",VLOOKUP(H1496,tegevusalad!$A$7:$B$188,2,FALSE))</f>
        <v/>
      </c>
      <c r="K1496" s="428" t="str">
        <f t="shared" si="165"/>
        <v>2288117000</v>
      </c>
      <c r="L1496" s="1" t="str">
        <f t="shared" si="166"/>
        <v>MTÜ Puuetega Inimeste Koda</v>
      </c>
      <c r="M1496" s="6" t="str">
        <f t="shared" si="167"/>
        <v>10900</v>
      </c>
    </row>
    <row r="1497" spans="2:13" x14ac:dyDescent="0.2">
      <c r="B1497" s="4" t="s">
        <v>2402</v>
      </c>
      <c r="E1497" s="4" t="s">
        <v>2403</v>
      </c>
      <c r="I1497" s="195" t="str">
        <f>IF(ISBLANK(H1497),"",VLOOKUP(H1497,tegevusalad!$A$7:$B$188,2,FALSE))</f>
        <v/>
      </c>
      <c r="K1497" s="428" t="str">
        <f t="shared" si="165"/>
        <v>2288118000</v>
      </c>
      <c r="L1497" s="1" t="str">
        <f t="shared" si="166"/>
        <v>MTÜ Looja</v>
      </c>
      <c r="M1497" s="6" t="str">
        <f t="shared" si="167"/>
        <v>10900</v>
      </c>
    </row>
    <row r="1498" spans="2:13" x14ac:dyDescent="0.2">
      <c r="B1498" s="4" t="s">
        <v>2636</v>
      </c>
      <c r="E1498" s="4" t="s">
        <v>2637</v>
      </c>
      <c r="I1498" s="195" t="str">
        <f>IF(ISBLANK(H1498),"",VLOOKUP(H1498,tegevusalad!$A$7:$B$188,2,FALSE))</f>
        <v/>
      </c>
      <c r="K1498" s="428" t="str">
        <f t="shared" si="165"/>
        <v>2288119000</v>
      </c>
      <c r="L1498" s="1" t="str">
        <f t="shared" si="166"/>
        <v>Eesti Kurtide Liit</v>
      </c>
      <c r="M1498" s="6" t="str">
        <f t="shared" si="167"/>
        <v>10900</v>
      </c>
    </row>
    <row r="1499" spans="2:13" x14ac:dyDescent="0.2">
      <c r="B1499" s="4" t="s">
        <v>5113</v>
      </c>
      <c r="E1499" s="4" t="s">
        <v>2404</v>
      </c>
      <c r="I1499" s="195" t="str">
        <f>IF(ISBLANK(H1499),"",VLOOKUP(H1499,tegevusalad!$A$7:$B$188,2,FALSE))</f>
        <v/>
      </c>
      <c r="K1499" s="428" t="str">
        <f t="shared" si="165"/>
        <v>2288120000</v>
      </c>
      <c r="L1499" s="1" t="str">
        <f t="shared" si="166"/>
        <v>Põhja-Eesti Pimedate Ühing</v>
      </c>
      <c r="M1499" s="6" t="str">
        <f t="shared" si="167"/>
        <v>10900</v>
      </c>
    </row>
    <row r="1500" spans="2:13" x14ac:dyDescent="0.2">
      <c r="B1500" s="4" t="s">
        <v>876</v>
      </c>
      <c r="E1500" s="4" t="s">
        <v>877</v>
      </c>
      <c r="I1500" s="195" t="str">
        <f>IF(ISBLANK(H1500),"",VLOOKUP(H1500,tegevusalad!$A$7:$B$188,2,FALSE))</f>
        <v/>
      </c>
      <c r="K1500" s="428" t="str">
        <f t="shared" si="165"/>
        <v>2288121000</v>
      </c>
      <c r="L1500" s="1" t="str">
        <f t="shared" si="166"/>
        <v>MTÜ Pro Civitas</v>
      </c>
      <c r="M1500" s="6" t="str">
        <f t="shared" si="167"/>
        <v>10900</v>
      </c>
    </row>
    <row r="1501" spans="2:13" x14ac:dyDescent="0.2">
      <c r="B1501" s="4" t="s">
        <v>2520</v>
      </c>
      <c r="E1501" s="4" t="s">
        <v>2521</v>
      </c>
      <c r="I1501" s="195" t="str">
        <f>IF(ISBLANK(H1501),"",VLOOKUP(H1501,tegevusalad!$A$7:$B$188,2,FALSE))</f>
        <v/>
      </c>
      <c r="K1501" s="428" t="str">
        <f t="shared" si="165"/>
        <v>2288122000</v>
      </c>
      <c r="L1501" s="1" t="str">
        <f t="shared" si="166"/>
        <v>MTÜ Tallinna Pensionäride Ühendus</v>
      </c>
      <c r="M1501" s="6" t="str">
        <f t="shared" si="167"/>
        <v>10900</v>
      </c>
    </row>
    <row r="1502" spans="2:13" x14ac:dyDescent="0.2">
      <c r="B1502" s="4" t="s">
        <v>8386</v>
      </c>
      <c r="E1502" s="4" t="s">
        <v>8387</v>
      </c>
      <c r="I1502" s="195" t="str">
        <f>IF(ISBLANK(H1502),"",VLOOKUP(H1502,tegevusalad!$A$7:$B$188,2,FALSE))</f>
        <v/>
      </c>
      <c r="K1502" s="446" t="str">
        <f t="shared" si="165"/>
        <v>2288123000</v>
      </c>
      <c r="L1502" s="14" t="str">
        <f t="shared" si="166"/>
        <v>MTÜ Inkotuba</v>
      </c>
      <c r="M1502" s="6" t="str">
        <f t="shared" si="167"/>
        <v>10900</v>
      </c>
    </row>
    <row r="1503" spans="2:13" x14ac:dyDescent="0.2">
      <c r="B1503" s="4" t="s">
        <v>10906</v>
      </c>
      <c r="E1503" s="4" t="s">
        <v>10907</v>
      </c>
      <c r="K1503" s="446" t="str">
        <f t="shared" si="165"/>
        <v>2288124000</v>
      </c>
      <c r="L1503" s="14" t="str">
        <f t="shared" si="166"/>
        <v>MTÜ Heategevusühing Radiola</v>
      </c>
      <c r="M1503" s="6" t="str">
        <f t="shared" si="167"/>
        <v>10900</v>
      </c>
    </row>
    <row r="1504" spans="2:13" x14ac:dyDescent="0.2">
      <c r="B1504" s="4" t="s">
        <v>310</v>
      </c>
      <c r="E1504" s="4" t="s">
        <v>9501</v>
      </c>
      <c r="I1504" s="195" t="str">
        <f>IF(ISBLANK(H1504),"",VLOOKUP(H1504,tegevusalad!$A$7:$B$188,2,FALSE))</f>
        <v/>
      </c>
      <c r="K1504" s="428" t="str">
        <f t="shared" si="165"/>
        <v>2288199000</v>
      </c>
      <c r="L1504" s="1" t="str">
        <f t="shared" si="166"/>
        <v>muu mittetulundustegevuse toetamine</v>
      </c>
      <c r="M1504" s="6" t="str">
        <f t="shared" si="167"/>
        <v>10900</v>
      </c>
    </row>
    <row r="1505" spans="1:13" x14ac:dyDescent="0.2">
      <c r="I1505" s="195" t="str">
        <f>IF(ISBLANK(H1505),"",VLOOKUP(H1505,tegevusalad!$A$7:$B$188,2,FALSE))</f>
        <v/>
      </c>
      <c r="K1505" s="428" t="str">
        <f t="shared" si="165"/>
        <v/>
      </c>
      <c r="L1505" s="1" t="str">
        <f t="shared" si="166"/>
        <v/>
      </c>
      <c r="M1505" s="6" t="str">
        <f t="shared" si="167"/>
        <v>10900</v>
      </c>
    </row>
    <row r="1506" spans="1:13" x14ac:dyDescent="0.2">
      <c r="A1506" s="4" t="s">
        <v>6678</v>
      </c>
      <c r="D1506" s="4" t="s">
        <v>6679</v>
      </c>
      <c r="H1506" s="51" t="s">
        <v>9006</v>
      </c>
      <c r="I1506" s="195" t="str">
        <f>IF(ISBLANK(H1506),"",VLOOKUP(H1506,tegevusalad!$A$7:$B$188,2,FALSE))</f>
        <v>Muu sotsiaalne kaitse, sh sotsiaalse kaitse haldus</v>
      </c>
      <c r="K1506" s="428" t="str">
        <f t="shared" si="165"/>
        <v>2288200000</v>
      </c>
      <c r="L1506" s="1" t="str">
        <f t="shared" si="166"/>
        <v>Osalemine projektides</v>
      </c>
      <c r="M1506" s="6" t="str">
        <f t="shared" si="167"/>
        <v>10900</v>
      </c>
    </row>
    <row r="1507" spans="1:13" x14ac:dyDescent="0.2">
      <c r="B1507" s="4" t="s">
        <v>6680</v>
      </c>
      <c r="E1507" s="4" t="s">
        <v>6681</v>
      </c>
      <c r="I1507" s="195" t="str">
        <f>IF(ISBLANK(H1507),"",VLOOKUP(H1507,tegevusalad!$A$7:$B$188,2,FALSE))</f>
        <v/>
      </c>
      <c r="K1507" s="428" t="str">
        <f t="shared" si="165"/>
        <v>2288201000</v>
      </c>
      <c r="L1507" s="1" t="str">
        <f t="shared" si="166"/>
        <v>osalemine projektides</v>
      </c>
      <c r="M1507" s="6" t="str">
        <f t="shared" si="167"/>
        <v>10900</v>
      </c>
    </row>
    <row r="1508" spans="1:13" hidden="1" x14ac:dyDescent="0.2">
      <c r="B1508" s="4" t="s">
        <v>3419</v>
      </c>
      <c r="E1508" s="4" t="s">
        <v>1233</v>
      </c>
      <c r="I1508" s="195" t="str">
        <f>IF(ISBLANK(H1508),"",VLOOKUP(H1508,tegevusalad!$A$7:$B$188,2,FALSE))</f>
        <v/>
      </c>
      <c r="K1508" s="428" t="str">
        <f t="shared" si="165"/>
        <v>2288211000</v>
      </c>
      <c r="L1508" s="1" t="str">
        <f t="shared" si="166"/>
        <v>projekt "Tuleviku hooldusravi-integreeritud hooldusravi mudel vananevas Euroopas"</v>
      </c>
      <c r="M1508" s="6" t="str">
        <f t="shared" si="167"/>
        <v>10900</v>
      </c>
    </row>
    <row r="1509" spans="1:13" hidden="1" x14ac:dyDescent="0.2">
      <c r="B1509" s="4" t="s">
        <v>2638</v>
      </c>
      <c r="E1509" s="4" t="s">
        <v>2639</v>
      </c>
      <c r="I1509" s="195" t="str">
        <f>IF(ISBLANK(H1509),"",VLOOKUP(H1509,tegevusalad!$A$7:$B$188,2,FALSE))</f>
        <v/>
      </c>
      <c r="K1509" s="428" t="str">
        <f t="shared" si="165"/>
        <v>2288212000</v>
      </c>
      <c r="L1509" s="1" t="str">
        <f t="shared" si="166"/>
        <v>INTERREG projekt "Perevägivalla ohvrite abistamine"</v>
      </c>
      <c r="M1509" s="6" t="str">
        <f t="shared" si="167"/>
        <v>10900</v>
      </c>
    </row>
    <row r="1510" spans="1:13" hidden="1" x14ac:dyDescent="0.2">
      <c r="B1510" s="4" t="s">
        <v>583</v>
      </c>
      <c r="E1510" s="4" t="s">
        <v>6807</v>
      </c>
      <c r="I1510" s="195" t="str">
        <f>IF(ISBLANK(H1510),"",VLOOKUP(H1510,tegevusalad!$A$7:$B$188,2,FALSE))</f>
        <v/>
      </c>
      <c r="K1510" s="446" t="str">
        <f t="shared" si="165"/>
        <v>2288213000</v>
      </c>
      <c r="L1510" s="14" t="str">
        <f t="shared" si="166"/>
        <v>Töötute aktiviseerimiskeskuse rajamine Põhja-Tallinnasse</v>
      </c>
      <c r="M1510" s="6" t="str">
        <f t="shared" si="167"/>
        <v>10900</v>
      </c>
    </row>
    <row r="1511" spans="1:13" hidden="1" x14ac:dyDescent="0.2">
      <c r="B1511" s="4" t="s">
        <v>4858</v>
      </c>
      <c r="E1511" s="4" t="s">
        <v>4859</v>
      </c>
      <c r="I1511" s="195" t="str">
        <f>IF(ISBLANK(H1511),"",VLOOKUP(H1511,tegevusalad!$A$7:$B$188,2,FALSE))</f>
        <v/>
      </c>
      <c r="K1511" s="446" t="str">
        <f t="shared" si="165"/>
        <v>2288214000</v>
      </c>
      <c r="L1511" s="14" t="str">
        <f t="shared" si="166"/>
        <v>Alkoholiprobleemidega peredest pärit laste olukorra parandamine</v>
      </c>
      <c r="M1511" s="6" t="str">
        <f t="shared" si="167"/>
        <v>10900</v>
      </c>
    </row>
    <row r="1512" spans="1:13" hidden="1" x14ac:dyDescent="0.2">
      <c r="B1512" s="4" t="s">
        <v>4860</v>
      </c>
      <c r="E1512" s="4" t="s">
        <v>5516</v>
      </c>
      <c r="I1512" s="195" t="str">
        <f>IF(ISBLANK(H1512),"",VLOOKUP(H1512,tegevusalad!$A$7:$B$188,2,FALSE))</f>
        <v/>
      </c>
      <c r="K1512" s="446" t="str">
        <f t="shared" si="165"/>
        <v>2288215000</v>
      </c>
      <c r="L1512" s="14" t="str">
        <f t="shared" si="166"/>
        <v>Eelduste loomine vaimupuudega inimeste efektiivsemaks kaasamiseks tööjõuturul</v>
      </c>
      <c r="M1512" s="6" t="str">
        <f t="shared" si="167"/>
        <v>10900</v>
      </c>
    </row>
    <row r="1513" spans="1:13" hidden="1" x14ac:dyDescent="0.2">
      <c r="B1513" s="4" t="s">
        <v>5517</v>
      </c>
      <c r="E1513" s="4" t="s">
        <v>5518</v>
      </c>
      <c r="I1513" s="195" t="str">
        <f>IF(ISBLANK(H1513),"",VLOOKUP(H1513,tegevusalad!$A$7:$B$188,2,FALSE))</f>
        <v/>
      </c>
      <c r="K1513" s="446" t="str">
        <f t="shared" si="165"/>
        <v>2288216000</v>
      </c>
      <c r="L1513" s="14" t="str">
        <f t="shared" si="166"/>
        <v>projekt DUO</v>
      </c>
      <c r="M1513" s="6" t="str">
        <f t="shared" si="167"/>
        <v>10900</v>
      </c>
    </row>
    <row r="1514" spans="1:13" hidden="1" x14ac:dyDescent="0.2">
      <c r="B1514" s="4" t="s">
        <v>5747</v>
      </c>
      <c r="E1514" s="4" t="s">
        <v>6103</v>
      </c>
      <c r="I1514" s="195" t="str">
        <f>IF(ISBLANK(H1514),"",VLOOKUP(H1514,tegevusalad!$A$7:$B$188,2,FALSE))</f>
        <v/>
      </c>
      <c r="K1514" s="446" t="str">
        <f t="shared" si="165"/>
        <v>2288217000</v>
      </c>
      <c r="L1514" s="14" t="str">
        <f t="shared" si="166"/>
        <v>projekt "Tallinna linnaosade tervisemeeskondade tegevuse arendamine ja võimestamine"</v>
      </c>
      <c r="M1514" s="6" t="str">
        <f t="shared" si="167"/>
        <v>10900</v>
      </c>
    </row>
    <row r="1515" spans="1:13" ht="15.75" hidden="1" customHeight="1" x14ac:dyDescent="0.2">
      <c r="B1515" s="4" t="s">
        <v>5748</v>
      </c>
      <c r="E1515" s="957" t="s">
        <v>5746</v>
      </c>
      <c r="F1515" s="957"/>
      <c r="G1515" s="957"/>
      <c r="I1515" s="195" t="str">
        <f>IF(ISBLANK(H1515),"",VLOOKUP(H1515,tegevusalad!$A$7:$B$188,2,FALSE))</f>
        <v/>
      </c>
      <c r="K1515" s="446" t="str">
        <f t="shared" si="165"/>
        <v>2288218000</v>
      </c>
      <c r="L1515" s="14" t="str">
        <f t="shared" si="166"/>
        <v>projekt "Tugiteenused sõltuvushäiretega inimestele ja nende lähedastele tööturule naasmiseks ning tööturul püsimiseks"</v>
      </c>
      <c r="M1515" s="6" t="str">
        <f t="shared" si="167"/>
        <v>10900</v>
      </c>
    </row>
    <row r="1516" spans="1:13" ht="25.5" hidden="1" customHeight="1" x14ac:dyDescent="0.2">
      <c r="B1516" s="4" t="s">
        <v>7596</v>
      </c>
      <c r="E1516" s="957" t="s">
        <v>7597</v>
      </c>
      <c r="F1516" s="957"/>
      <c r="G1516" s="957"/>
      <c r="I1516" s="195" t="str">
        <f>IF(ISBLANK(H1516),"",VLOOKUP(H1516,tegevusalad!$A$7:$B$188,2,FALSE))</f>
        <v/>
      </c>
      <c r="K1516" s="446" t="str">
        <f t="shared" si="165"/>
        <v>2288219000</v>
      </c>
      <c r="L1516" s="14" t="str">
        <f t="shared" si="166"/>
        <v>projekt "Ööpäevaringne lapsehoiuteenus raske ja sügava puudega lastele Tallinna Lastekodus"</v>
      </c>
      <c r="M1516" s="6" t="str">
        <f t="shared" si="167"/>
        <v>10900</v>
      </c>
    </row>
    <row r="1517" spans="1:13" ht="12.75" hidden="1" customHeight="1" x14ac:dyDescent="0.2">
      <c r="B1517" s="4" t="s">
        <v>6787</v>
      </c>
      <c r="E1517" s="957" t="s">
        <v>6786</v>
      </c>
      <c r="F1517" s="957"/>
      <c r="G1517" s="957"/>
      <c r="I1517" s="195" t="str">
        <f>IF(ISBLANK(H1517),"",VLOOKUP(H1517,tegevusalad!$A$7:$B$188,2,FALSE))</f>
        <v/>
      </c>
      <c r="K1517" s="446" t="str">
        <f t="shared" si="165"/>
        <v>2288220000</v>
      </c>
      <c r="L1517" s="14" t="str">
        <f t="shared" si="166"/>
        <v>Grundtvig programmi projekt "Rehabiliteeriv kunstfoto"</v>
      </c>
      <c r="M1517" s="6" t="str">
        <f t="shared" si="167"/>
        <v>10900</v>
      </c>
    </row>
    <row r="1518" spans="1:13" ht="12.75" hidden="1" customHeight="1" x14ac:dyDescent="0.2">
      <c r="B1518" s="4" t="s">
        <v>3339</v>
      </c>
      <c r="E1518" s="968" t="s">
        <v>3340</v>
      </c>
      <c r="F1518" s="968"/>
      <c r="G1518" s="968"/>
      <c r="I1518" s="195" t="str">
        <f>IF(ISBLANK(H1518),"",VLOOKUP(H1518,tegevusalad!$A$7:$B$188,2,FALSE))</f>
        <v/>
      </c>
      <c r="K1518" s="446" t="str">
        <f t="shared" si="165"/>
        <v>2288221000</v>
      </c>
      <c r="L1518" s="14" t="str">
        <f t="shared" si="166"/>
        <v>projekt "Täisealiste eestkostemudeli väljatöötamine ja juurutamine Tallinnas"</v>
      </c>
      <c r="M1518" s="6" t="str">
        <f t="shared" si="167"/>
        <v>10900</v>
      </c>
    </row>
    <row r="1519" spans="1:13" ht="12.75" hidden="1" customHeight="1" x14ac:dyDescent="0.2">
      <c r="B1519" s="4" t="s">
        <v>7668</v>
      </c>
      <c r="E1519" s="968" t="s">
        <v>7669</v>
      </c>
      <c r="F1519" s="968"/>
      <c r="G1519" s="968"/>
      <c r="I1519" s="195" t="str">
        <f>IF(ISBLANK(H1519),"",VLOOKUP(H1519,tegevusalad!$A$7:$B$188,2,FALSE))</f>
        <v/>
      </c>
      <c r="K1519" s="446" t="str">
        <f t="shared" si="165"/>
        <v>2288222000</v>
      </c>
      <c r="L1519" s="14" t="str">
        <f t="shared" si="166"/>
        <v>projekt "Psüühilise erivajadustega inimeste kutserehabilitatsiooni arendamine"</v>
      </c>
      <c r="M1519" s="6" t="str">
        <f t="shared" si="167"/>
        <v>10900</v>
      </c>
    </row>
    <row r="1520" spans="1:13" ht="12.75" hidden="1" customHeight="1" x14ac:dyDescent="0.2">
      <c r="B1520" s="4" t="s">
        <v>8224</v>
      </c>
      <c r="E1520" s="957" t="s">
        <v>8225</v>
      </c>
      <c r="F1520" s="957"/>
      <c r="G1520" s="957"/>
      <c r="I1520" s="195" t="str">
        <f>IF(ISBLANK(H1520),"",VLOOKUP(H1520,tegevusalad!$A$7:$B$188,2,FALSE))</f>
        <v/>
      </c>
      <c r="K1520" s="446" t="str">
        <f t="shared" si="165"/>
        <v>2288223000</v>
      </c>
      <c r="L1520" s="14" t="str">
        <f t="shared" si="166"/>
        <v>projekt "Kogukonna toetus puuetega inimestele"</v>
      </c>
      <c r="M1520" s="6" t="str">
        <f t="shared" si="167"/>
        <v>10900</v>
      </c>
    </row>
    <row r="1521" spans="1:14" ht="12.75" hidden="1" customHeight="1" x14ac:dyDescent="0.2">
      <c r="B1521" s="4" t="s">
        <v>8505</v>
      </c>
      <c r="E1521" s="957" t="s">
        <v>8506</v>
      </c>
      <c r="F1521" s="957"/>
      <c r="G1521" s="957"/>
      <c r="I1521" s="195" t="str">
        <f>IF(ISBLANK(H1521),"",VLOOKUP(H1521,tegevusalad!$A$7:$B$188,2,FALSE))</f>
        <v/>
      </c>
      <c r="K1521" s="446" t="str">
        <f t="shared" si="165"/>
        <v>2288225000</v>
      </c>
      <c r="L1521" s="14" t="str">
        <f t="shared" si="166"/>
        <v>Paljassaare SM remonttööd</v>
      </c>
      <c r="M1521" s="6" t="str">
        <f t="shared" si="167"/>
        <v>10900</v>
      </c>
    </row>
    <row r="1522" spans="1:14" ht="12.75" hidden="1" customHeight="1" x14ac:dyDescent="0.2">
      <c r="B1522" s="4" t="s">
        <v>8600</v>
      </c>
      <c r="E1522" s="957" t="s">
        <v>8601</v>
      </c>
      <c r="F1522" s="957"/>
      <c r="G1522" s="957"/>
      <c r="I1522" s="195" t="str">
        <f>IF(ISBLANK(H1522),"",VLOOKUP(H1522,tegevusalad!$A$7:$B$188,2,FALSE))</f>
        <v/>
      </c>
      <c r="K1522" s="446" t="str">
        <f t="shared" si="165"/>
        <v>2288226000</v>
      </c>
      <c r="L1522" s="14" t="str">
        <f t="shared" si="166"/>
        <v>Nõmme SM kommunikatsioonitrasside vahetus</v>
      </c>
      <c r="M1522" s="6" t="str">
        <f t="shared" si="167"/>
        <v>10900</v>
      </c>
    </row>
    <row r="1523" spans="1:14" ht="12.75" customHeight="1" x14ac:dyDescent="0.2">
      <c r="B1523" s="4" t="s">
        <v>8653</v>
      </c>
      <c r="E1523" s="957" t="s">
        <v>8652</v>
      </c>
      <c r="F1523" s="957"/>
      <c r="G1523" s="957"/>
      <c r="I1523" s="195" t="str">
        <f>IF(ISBLANK(H1523),"",VLOOKUP(H1523,tegevusalad!$A$7:$B$188,2,FALSE))</f>
        <v/>
      </c>
      <c r="K1523" s="446" t="str">
        <f t="shared" si="165"/>
        <v>2288227000</v>
      </c>
      <c r="L1523" s="14" t="str">
        <f t="shared" si="166"/>
        <v>projekt "Tallinna eakate kodujälgimisprojekt SmartCare"</v>
      </c>
      <c r="M1523" s="6" t="str">
        <f t="shared" si="167"/>
        <v>10900</v>
      </c>
    </row>
    <row r="1524" spans="1:14" ht="12.75" customHeight="1" x14ac:dyDescent="0.2">
      <c r="B1524" s="4" t="s">
        <v>9696</v>
      </c>
      <c r="E1524" s="957" t="s">
        <v>9697</v>
      </c>
      <c r="F1524" s="957"/>
      <c r="G1524" s="957"/>
      <c r="K1524" s="446" t="str">
        <f t="shared" si="165"/>
        <v>2288228000</v>
      </c>
      <c r="L1524" s="14" t="str">
        <f t="shared" ref="L1524" si="168">D1524&amp;E1524&amp;F1524&amp;G1524</f>
        <v>projekt "Sensoorse arengu toetamine liitpuudega isikute jõustamisel"</v>
      </c>
      <c r="M1524" s="6" t="str">
        <f t="shared" ref="M1524" si="169">IF(ISBLANK(H1524),M1523,H1524)</f>
        <v>10900</v>
      </c>
    </row>
    <row r="1525" spans="1:14" ht="12.75" customHeight="1" x14ac:dyDescent="0.2">
      <c r="B1525" s="4" t="s">
        <v>10262</v>
      </c>
      <c r="E1525" s="957" t="s">
        <v>10263</v>
      </c>
      <c r="F1525" s="957"/>
      <c r="G1525" s="957"/>
      <c r="K1525" s="446" t="str">
        <f t="shared" si="165"/>
        <v>2288229000</v>
      </c>
      <c r="L1525" s="690" t="s">
        <v>10263</v>
      </c>
      <c r="M1525" s="690" t="s">
        <v>9006</v>
      </c>
      <c r="N1525" s="690"/>
    </row>
    <row r="1526" spans="1:14" ht="12.75" customHeight="1" x14ac:dyDescent="0.2">
      <c r="B1526" s="4" t="s">
        <v>10984</v>
      </c>
      <c r="E1526" s="756" t="s">
        <v>10983</v>
      </c>
      <c r="F1526" s="756"/>
      <c r="G1526" s="756"/>
      <c r="K1526" s="446" t="str">
        <f t="shared" si="165"/>
        <v>2288230000</v>
      </c>
      <c r="L1526" s="756" t="s">
        <v>10983</v>
      </c>
      <c r="M1526" s="755" t="s">
        <v>9006</v>
      </c>
      <c r="N1526" s="755"/>
    </row>
    <row r="1527" spans="1:14" ht="12.75" customHeight="1" x14ac:dyDescent="0.2">
      <c r="B1527" s="4" t="s">
        <v>10991</v>
      </c>
      <c r="E1527" s="758" t="s">
        <v>10990</v>
      </c>
      <c r="F1527" s="758"/>
      <c r="G1527" s="758"/>
      <c r="K1527" s="446" t="str">
        <f t="shared" si="165"/>
        <v>2288231000</v>
      </c>
      <c r="L1527" s="758" t="s">
        <v>10990</v>
      </c>
      <c r="M1527" s="757" t="s">
        <v>9006</v>
      </c>
      <c r="N1527" s="757"/>
    </row>
    <row r="1528" spans="1:14" ht="12.75" customHeight="1" x14ac:dyDescent="0.2">
      <c r="B1528" s="4" t="s">
        <v>11001</v>
      </c>
      <c r="E1528" s="760" t="s">
        <v>11002</v>
      </c>
      <c r="F1528" s="760"/>
      <c r="G1528" s="760"/>
      <c r="K1528" s="446" t="str">
        <f t="shared" si="165"/>
        <v>2288232000</v>
      </c>
      <c r="L1528" s="760" t="s">
        <v>11002</v>
      </c>
      <c r="M1528" s="759" t="s">
        <v>9006</v>
      </c>
      <c r="N1528" s="759"/>
    </row>
    <row r="1529" spans="1:14" ht="12.75" customHeight="1" x14ac:dyDescent="0.2">
      <c r="B1529" s="4" t="s">
        <v>11026</v>
      </c>
      <c r="E1529" s="764" t="s">
        <v>11029</v>
      </c>
      <c r="F1529" s="764"/>
      <c r="G1529" s="764"/>
      <c r="K1529" s="446" t="str">
        <f t="shared" si="165"/>
        <v>2288233000</v>
      </c>
      <c r="L1529" s="764" t="s">
        <v>11027</v>
      </c>
      <c r="M1529" s="763" t="s">
        <v>9006</v>
      </c>
      <c r="N1529" s="763"/>
    </row>
    <row r="1530" spans="1:14" ht="12.75" customHeight="1" x14ac:dyDescent="0.2">
      <c r="B1530" s="4" t="s">
        <v>11096</v>
      </c>
      <c r="E1530" s="779" t="s">
        <v>11097</v>
      </c>
      <c r="F1530" s="779"/>
      <c r="G1530" s="779"/>
      <c r="K1530" s="446" t="str">
        <f t="shared" si="165"/>
        <v>2288234000</v>
      </c>
      <c r="L1530" s="779" t="s">
        <v>11097</v>
      </c>
      <c r="M1530" s="778" t="s">
        <v>9006</v>
      </c>
      <c r="N1530" s="778"/>
    </row>
    <row r="1531" spans="1:14" ht="12.75" customHeight="1" x14ac:dyDescent="0.2">
      <c r="B1531" s="4" t="s">
        <v>11236</v>
      </c>
      <c r="E1531" s="801" t="s">
        <v>11237</v>
      </c>
      <c r="F1531" s="801"/>
      <c r="G1531" s="801"/>
      <c r="K1531" s="446" t="str">
        <f t="shared" si="165"/>
        <v>2288235000</v>
      </c>
      <c r="L1531" s="801" t="s">
        <v>11237</v>
      </c>
      <c r="M1531" s="800" t="s">
        <v>9006</v>
      </c>
      <c r="N1531" s="800"/>
    </row>
    <row r="1532" spans="1:14" ht="12.75" customHeight="1" x14ac:dyDescent="0.2">
      <c r="B1532" s="4" t="s">
        <v>11238</v>
      </c>
      <c r="E1532" s="803" t="s">
        <v>11241</v>
      </c>
      <c r="F1532" s="803"/>
      <c r="G1532" s="803"/>
      <c r="K1532" s="446" t="str">
        <f t="shared" si="165"/>
        <v>2288236000</v>
      </c>
      <c r="L1532" s="804" t="s">
        <v>11241</v>
      </c>
      <c r="M1532" s="802" t="s">
        <v>6579</v>
      </c>
      <c r="N1532" s="802"/>
    </row>
    <row r="1533" spans="1:14" ht="12.75" customHeight="1" x14ac:dyDescent="0.2">
      <c r="B1533" s="4" t="s">
        <v>11454</v>
      </c>
      <c r="E1533" s="851" t="s">
        <v>11453</v>
      </c>
      <c r="F1533" s="851"/>
      <c r="G1533" s="851"/>
      <c r="H1533" s="46" t="s">
        <v>2238</v>
      </c>
      <c r="I1533" s="195" t="str">
        <f>IF(ISBLANK(H1533),"",VLOOKUP(H1533,tegevusalad!$A$7:$B$188,2,FALSE))</f>
        <v>Muu puuetega inimeste sotsiaalne kaitse</v>
      </c>
      <c r="K1533" s="446" t="str">
        <f t="shared" si="165"/>
        <v>2288237000</v>
      </c>
      <c r="L1533" s="851" t="s">
        <v>11453</v>
      </c>
      <c r="M1533" s="850" t="s">
        <v>9006</v>
      </c>
      <c r="N1533" s="850"/>
    </row>
    <row r="1534" spans="1:14" ht="12.75" customHeight="1" x14ac:dyDescent="0.2">
      <c r="B1534" s="4" t="s">
        <v>11826</v>
      </c>
      <c r="E1534" s="910" t="s">
        <v>11825</v>
      </c>
      <c r="F1534" s="910"/>
      <c r="G1534" s="910"/>
      <c r="H1534" s="46" t="s">
        <v>2238</v>
      </c>
      <c r="I1534" s="195" t="str">
        <f>IF(ISBLANK(H1534),"",VLOOKUP(H1534,tegevusalad!$A$7:$B$188,2,FALSE))</f>
        <v>Muu puuetega inimeste sotsiaalne kaitse</v>
      </c>
      <c r="K1534" s="446" t="str">
        <f t="shared" si="165"/>
        <v>2288238000</v>
      </c>
      <c r="L1534" s="910" t="s">
        <v>11825</v>
      </c>
      <c r="M1534" s="909" t="s">
        <v>2238</v>
      </c>
      <c r="N1534" s="909"/>
    </row>
    <row r="1535" spans="1:14" ht="12.75" customHeight="1" x14ac:dyDescent="0.2">
      <c r="B1535" s="4" t="s">
        <v>11983</v>
      </c>
      <c r="E1535" s="934" t="s">
        <v>11984</v>
      </c>
      <c r="F1535" s="934"/>
      <c r="G1535" s="934"/>
      <c r="H1535" s="148" t="s">
        <v>8997</v>
      </c>
      <c r="I1535" s="195" t="str">
        <f>IF(ISBLANK(H1535),"",VLOOKUP(H1535,tegevusalad!$A$7:$B$188,2,FALSE))</f>
        <v>Puuetega inimeste sotsiaalhoolekandeasutused</v>
      </c>
      <c r="K1535" s="446" t="str">
        <f t="shared" si="165"/>
        <v>2288239000</v>
      </c>
      <c r="L1535" s="934" t="s">
        <v>11984</v>
      </c>
      <c r="M1535" s="933" t="s">
        <v>8997</v>
      </c>
      <c r="N1535" s="933"/>
    </row>
    <row r="1536" spans="1:14" x14ac:dyDescent="0.2">
      <c r="A1536" s="4" t="s">
        <v>848</v>
      </c>
      <c r="D1536" s="4" t="s">
        <v>2747</v>
      </c>
      <c r="H1536" s="46" t="s">
        <v>2238</v>
      </c>
      <c r="I1536" s="195" t="str">
        <f>IF(ISBLANK(H1536),"",VLOOKUP(H1536,tegevusalad!$A$7:$B$188,2,FALSE))</f>
        <v>Muu puuetega inimeste sotsiaalne kaitse</v>
      </c>
      <c r="K1536" s="428" t="str">
        <f t="shared" si="165"/>
        <v>2288400000</v>
      </c>
      <c r="L1536" s="1" t="str">
        <f t="shared" si="166"/>
        <v>Toetus seekidele</v>
      </c>
      <c r="M1536" s="6" t="str">
        <f>IF(ISBLANK(H1536),M1523,H1536)</f>
        <v>10121</v>
      </c>
    </row>
    <row r="1537" spans="1:13" x14ac:dyDescent="0.2">
      <c r="B1537" s="4" t="s">
        <v>2748</v>
      </c>
      <c r="E1537" s="4" t="s">
        <v>4243</v>
      </c>
      <c r="I1537" s="195" t="str">
        <f>IF(ISBLANK(H1537),"",VLOOKUP(H1537,tegevusalad!$A$7:$B$188,2,FALSE))</f>
        <v/>
      </c>
      <c r="K1537" s="428" t="str">
        <f t="shared" si="165"/>
        <v>2288401000</v>
      </c>
      <c r="L1537" s="1" t="str">
        <f t="shared" si="166"/>
        <v>toetus seekidele</v>
      </c>
      <c r="M1537" s="6" t="str">
        <f t="shared" si="167"/>
        <v>10121</v>
      </c>
    </row>
    <row r="1538" spans="1:13" x14ac:dyDescent="0.2">
      <c r="I1538" s="195" t="str">
        <f>IF(ISBLANK(H1538),"",VLOOKUP(H1538,tegevusalad!$A$7:$B$188,2,FALSE))</f>
        <v/>
      </c>
      <c r="K1538" s="428" t="str">
        <f t="shared" si="165"/>
        <v/>
      </c>
      <c r="L1538" s="1" t="str">
        <f t="shared" si="166"/>
        <v/>
      </c>
    </row>
    <row r="1539" spans="1:13" x14ac:dyDescent="0.2">
      <c r="A1539" s="4" t="s">
        <v>5810</v>
      </c>
      <c r="D1539" s="4" t="s">
        <v>5727</v>
      </c>
      <c r="I1539" s="195" t="str">
        <f>IF(ISBLANK(H1539),"",VLOOKUP(H1539,tegevusalad!$A$7:$B$188,2,FALSE))</f>
        <v/>
      </c>
      <c r="K1539" s="428" t="str">
        <f t="shared" si="165"/>
        <v>2288800000</v>
      </c>
      <c r="L1539" s="1" t="str">
        <f t="shared" si="166"/>
        <v xml:space="preserve"> Inimressursi arendamise rakenduskava</v>
      </c>
    </row>
    <row r="1540" spans="1:13" ht="50.25" customHeight="1" x14ac:dyDescent="0.2">
      <c r="B1540" s="149" t="s">
        <v>7562</v>
      </c>
      <c r="E1540" s="949" t="s">
        <v>5726</v>
      </c>
      <c r="F1540" s="949"/>
      <c r="G1540" s="949"/>
      <c r="H1540" s="51" t="s">
        <v>9002</v>
      </c>
      <c r="I1540" s="195" t="str">
        <f>IF(ISBLANK(H1540),"",VLOOKUP(H1540,tegevusalad!$A$7:$B$188,2,FALSE))</f>
        <v>Töötute sotsiaalne kaitse</v>
      </c>
      <c r="K1540" s="428" t="str">
        <f t="shared" si="165"/>
        <v>2288501000</v>
      </c>
      <c r="L1540" s="1" t="str">
        <f t="shared" si="166"/>
        <v>EL struktuurivahendite inimressursi arendamise rakenduskava prioriteetse suuna “Pikk ja kvaliteetne tööelu” meetme 1.3.3 “Töölesaamist toetavad hoolekandemeetmed” välisprojektis “Noored emad taas kooli ja/või tööle”</v>
      </c>
      <c r="M1540" s="6" t="str">
        <f t="shared" si="167"/>
        <v>10500</v>
      </c>
    </row>
    <row r="1541" spans="1:13" x14ac:dyDescent="0.2">
      <c r="B1541" s="4" t="s">
        <v>4271</v>
      </c>
      <c r="E1541" s="4" t="s">
        <v>1768</v>
      </c>
      <c r="H1541" s="51" t="s">
        <v>9002</v>
      </c>
      <c r="I1541" s="195" t="str">
        <f>IF(ISBLANK(H1541),"",VLOOKUP(H1541,tegevusalad!$A$7:$B$188,2,FALSE))</f>
        <v>Töötute sotsiaalne kaitse</v>
      </c>
      <c r="K1541" s="428" t="str">
        <f t="shared" si="165"/>
        <v>2288502000</v>
      </c>
      <c r="L1541" s="1" t="str">
        <f t="shared" si="166"/>
        <v xml:space="preserve">Rehabilitatsiooniprogrammide piloteerimine </v>
      </c>
      <c r="M1541" s="6" t="str">
        <f t="shared" si="167"/>
        <v>10500</v>
      </c>
    </row>
    <row r="1542" spans="1:13" x14ac:dyDescent="0.2">
      <c r="I1542" s="195" t="str">
        <f>IF(ISBLANK(H1542),"",VLOOKUP(H1542,tegevusalad!$A$7:$B$188,2,FALSE))</f>
        <v/>
      </c>
      <c r="K1542" s="428" t="str">
        <f t="shared" si="165"/>
        <v/>
      </c>
      <c r="L1542" s="1" t="str">
        <f t="shared" si="166"/>
        <v/>
      </c>
    </row>
    <row r="1543" spans="1:13" x14ac:dyDescent="0.2">
      <c r="A1543" s="4" t="s">
        <v>5810</v>
      </c>
      <c r="D1543" s="4" t="s">
        <v>5812</v>
      </c>
      <c r="I1543" s="195" t="str">
        <f>IF(ISBLANK(H1543),"",VLOOKUP(H1543,tegevusalad!$A$7:$B$188,2,FALSE))</f>
        <v/>
      </c>
      <c r="K1543" s="428" t="str">
        <f t="shared" si="165"/>
        <v>2288800000</v>
      </c>
      <c r="L1543" s="1" t="str">
        <f t="shared" si="166"/>
        <v>Programmipõhine nõustamisteenus</v>
      </c>
    </row>
    <row r="1544" spans="1:13" ht="39" customHeight="1" x14ac:dyDescent="0.2">
      <c r="B1544" s="4" t="s">
        <v>5811</v>
      </c>
      <c r="E1544" s="949" t="s">
        <v>148</v>
      </c>
      <c r="F1544" s="949"/>
      <c r="G1544" s="949"/>
      <c r="H1544" s="51" t="s">
        <v>8976</v>
      </c>
      <c r="I1544" s="195" t="str">
        <f>IF(ISBLANK(H1544),"",VLOOKUP(H1544,tegevusalad!$A$7:$B$188,2,FALSE))</f>
        <v>Muu sotsiaalsete riskirühmade kaitse</v>
      </c>
      <c r="K1544" s="428" t="str">
        <f t="shared" si="165"/>
        <v>2288801000</v>
      </c>
      <c r="L1544" s="1" t="str">
        <f t="shared" si="166"/>
        <v>Väisrahastusega projekt "Programmipõhine nõustamisteenus - pilootprojekt Harjumaa tööturu riskirühmade tööga hõivatuse säilitamiseks /taastamiseks "</v>
      </c>
      <c r="M1544" s="6" t="str">
        <f t="shared" si="167"/>
        <v>10702</v>
      </c>
    </row>
    <row r="1545" spans="1:13" x14ac:dyDescent="0.2">
      <c r="I1545" s="195" t="str">
        <f>IF(ISBLANK(H1545),"",VLOOKUP(H1545,tegevusalad!$A$7:$B$188,2,FALSE))</f>
        <v/>
      </c>
      <c r="K1545" s="428" t="str">
        <f t="shared" si="165"/>
        <v/>
      </c>
      <c r="L1545" s="1" t="str">
        <f t="shared" si="166"/>
        <v/>
      </c>
    </row>
    <row r="1546" spans="1:13" x14ac:dyDescent="0.2">
      <c r="A1546" s="4" t="s">
        <v>4190</v>
      </c>
      <c r="D1546" s="4" t="s">
        <v>4191</v>
      </c>
      <c r="H1546" s="51" t="s">
        <v>9006</v>
      </c>
      <c r="I1546" s="195" t="str">
        <f>IF(ISBLANK(H1546),"",VLOOKUP(H1546,tegevusalad!$A$7:$B$188,2,FALSE))</f>
        <v>Muu sotsiaalne kaitse, sh sotsiaalse kaitse haldus</v>
      </c>
      <c r="K1546" s="428" t="str">
        <f t="shared" si="165"/>
        <v>2289000000</v>
      </c>
      <c r="L1546" s="1" t="str">
        <f t="shared" si="166"/>
        <v>Piirkondlikud sotsiaalhoolekande projektid</v>
      </c>
      <c r="M1546" s="6" t="str">
        <f t="shared" si="167"/>
        <v>10900</v>
      </c>
    </row>
    <row r="1547" spans="1:13" x14ac:dyDescent="0.2">
      <c r="B1547" s="4" t="s">
        <v>7056</v>
      </c>
      <c r="E1547" s="4" t="s">
        <v>7057</v>
      </c>
      <c r="I1547" s="195" t="str">
        <f>IF(ISBLANK(H1547),"",VLOOKUP(H1547,tegevusalad!$A$7:$B$188,2,FALSE))</f>
        <v/>
      </c>
      <c r="K1547" s="428" t="str">
        <f t="shared" si="165"/>
        <v>2289001000</v>
      </c>
      <c r="L1547" s="1" t="str">
        <f t="shared" si="166"/>
        <v>piirkondlikud sotsiaalhoolekande projektid</v>
      </c>
      <c r="M1547" s="6" t="str">
        <f t="shared" si="167"/>
        <v>10900</v>
      </c>
    </row>
    <row r="1548" spans="1:13" x14ac:dyDescent="0.2">
      <c r="B1548" s="4" t="s">
        <v>8396</v>
      </c>
      <c r="E1548" s="4" t="s">
        <v>8397</v>
      </c>
      <c r="I1548" s="195" t="str">
        <f>IF(ISBLANK(H1548),"",VLOOKUP(H1548,tegevusalad!$A$7:$B$188,2,FALSE))</f>
        <v/>
      </c>
      <c r="K1548" s="428" t="str">
        <f t="shared" ref="K1548:K1612" si="170">SUBSTITUTE(A1548," ","")&amp;SUBSTITUTE(B1548," ","")&amp;SUBSTITUTE(C1548," ","")</f>
        <v>2289090150</v>
      </c>
      <c r="L1548" s="1" t="str">
        <f t="shared" ref="L1548:L1612" si="171">D1548&amp;E1548&amp;F1548&amp;G1548</f>
        <v>projekt "Noore vanema toimetuleku toetamine töötuse ennetamiseks"</v>
      </c>
      <c r="M1548" s="6" t="str">
        <f t="shared" si="167"/>
        <v>10900</v>
      </c>
    </row>
    <row r="1549" spans="1:13" x14ac:dyDescent="0.2">
      <c r="B1549" s="4" t="s">
        <v>8398</v>
      </c>
      <c r="E1549" s="4" t="s">
        <v>8399</v>
      </c>
      <c r="I1549" s="195" t="str">
        <f>IF(ISBLANK(H1549),"",VLOOKUP(H1549,tegevusalad!$A$7:$B$188,2,FALSE))</f>
        <v/>
      </c>
      <c r="K1549" s="428" t="str">
        <f t="shared" si="170"/>
        <v>2289090160</v>
      </c>
      <c r="L1549" s="1" t="str">
        <f t="shared" si="171"/>
        <v>projekt "Noore vanema toimetuleku toetamine lapsehoiu pakkumise läbi"</v>
      </c>
      <c r="M1549" s="6" t="str">
        <f t="shared" si="167"/>
        <v>10900</v>
      </c>
    </row>
    <row r="1550" spans="1:13" x14ac:dyDescent="0.2">
      <c r="I1550" s="195" t="str">
        <f>IF(ISBLANK(H1550),"",VLOOKUP(H1550,tegevusalad!$A$7:$B$188,2,FALSE))</f>
        <v/>
      </c>
      <c r="K1550" s="428" t="str">
        <f t="shared" si="170"/>
        <v/>
      </c>
      <c r="L1550" s="1" t="str">
        <f t="shared" si="171"/>
        <v/>
      </c>
    </row>
    <row r="1551" spans="1:13" x14ac:dyDescent="0.2">
      <c r="A1551" s="4" t="s">
        <v>3556</v>
      </c>
      <c r="D1551" s="4" t="s">
        <v>3557</v>
      </c>
      <c r="H1551" s="51" t="s">
        <v>9002</v>
      </c>
      <c r="I1551" s="195" t="str">
        <f>IF(ISBLANK(H1551),"",VLOOKUP(H1551,tegevusalad!$A$7:$B$188,2,FALSE))</f>
        <v>Töötute sotsiaalne kaitse</v>
      </c>
      <c r="K1551" s="446" t="str">
        <f t="shared" si="170"/>
        <v>2289500000</v>
      </c>
      <c r="L1551" s="14" t="str">
        <f t="shared" si="171"/>
        <v>Sotsiaalsed töökohad</v>
      </c>
      <c r="M1551" s="6" t="str">
        <f t="shared" ref="M1551:M1615" si="172">IF(ISBLANK(H1551),M1550,H1551)</f>
        <v>10500</v>
      </c>
    </row>
    <row r="1552" spans="1:13" x14ac:dyDescent="0.2">
      <c r="B1552" s="4" t="s">
        <v>124</v>
      </c>
      <c r="E1552" s="4" t="s">
        <v>2773</v>
      </c>
      <c r="I1552" s="195" t="str">
        <f>IF(ISBLANK(H1552),"",VLOOKUP(H1552,tegevusalad!$A$7:$B$188,2,FALSE))</f>
        <v/>
      </c>
      <c r="K1552" s="446" t="str">
        <f t="shared" si="170"/>
        <v>2289501000</v>
      </c>
      <c r="L1552" s="14" t="str">
        <f t="shared" si="171"/>
        <v>sotsiaalsed töökohad (Ettevõtlusamet)</v>
      </c>
      <c r="M1552" s="6" t="str">
        <f t="shared" si="172"/>
        <v>10500</v>
      </c>
    </row>
    <row r="1553" spans="1:13" x14ac:dyDescent="0.2">
      <c r="B1553" s="4" t="s">
        <v>7441</v>
      </c>
      <c r="E1553" s="4" t="s">
        <v>7442</v>
      </c>
      <c r="I1553" s="195" t="str">
        <f>IF(ISBLANK(H1553),"",VLOOKUP(H1553,tegevusalad!$A$7:$B$188,2,FALSE))</f>
        <v/>
      </c>
      <c r="K1553" s="446" t="str">
        <f t="shared" si="170"/>
        <v>2289511000</v>
      </c>
      <c r="L1553" s="14" t="str">
        <f t="shared" si="171"/>
        <v xml:space="preserve">toetus linna äriühingutele  </v>
      </c>
      <c r="M1553" s="6" t="str">
        <f t="shared" si="172"/>
        <v>10500</v>
      </c>
    </row>
    <row r="1554" spans="1:13" x14ac:dyDescent="0.2">
      <c r="B1554" s="4" t="s">
        <v>2774</v>
      </c>
      <c r="E1554" s="14" t="s">
        <v>2782</v>
      </c>
      <c r="I1554" s="195" t="str">
        <f>IF(ISBLANK(H1554),"",VLOOKUP(H1554,tegevusalad!$A$7:$B$188,2,FALSE))</f>
        <v/>
      </c>
      <c r="K1554" s="446" t="str">
        <f t="shared" si="170"/>
        <v>2289521000</v>
      </c>
      <c r="L1554" s="14" t="str">
        <f t="shared" si="171"/>
        <v>sotsiaalsed töökohad (Haabersti linnaosa)</v>
      </c>
      <c r="M1554" s="6" t="str">
        <f t="shared" si="172"/>
        <v>10500</v>
      </c>
    </row>
    <row r="1555" spans="1:13" x14ac:dyDescent="0.2">
      <c r="B1555" s="4" t="s">
        <v>2775</v>
      </c>
      <c r="E1555" s="14" t="s">
        <v>4480</v>
      </c>
      <c r="I1555" s="195" t="str">
        <f>IF(ISBLANK(H1555),"",VLOOKUP(H1555,tegevusalad!$A$7:$B$188,2,FALSE))</f>
        <v/>
      </c>
      <c r="K1555" s="446" t="str">
        <f t="shared" si="170"/>
        <v>2289522000</v>
      </c>
      <c r="L1555" s="14" t="str">
        <f t="shared" si="171"/>
        <v>sotsiaalsed töökohad (Kesklinn)</v>
      </c>
      <c r="M1555" s="6" t="str">
        <f t="shared" si="172"/>
        <v>10500</v>
      </c>
    </row>
    <row r="1556" spans="1:13" x14ac:dyDescent="0.2">
      <c r="B1556" s="4" t="s">
        <v>2776</v>
      </c>
      <c r="E1556" s="14" t="s">
        <v>2783</v>
      </c>
      <c r="I1556" s="195" t="str">
        <f>IF(ISBLANK(H1556),"",VLOOKUP(H1556,tegevusalad!$A$7:$B$188,2,FALSE))</f>
        <v/>
      </c>
      <c r="K1556" s="446" t="str">
        <f t="shared" si="170"/>
        <v>2289523000</v>
      </c>
      <c r="L1556" s="14" t="str">
        <f t="shared" si="171"/>
        <v>sotsiaalsed töökohad (Kristiine linnaosa)</v>
      </c>
      <c r="M1556" s="6" t="str">
        <f t="shared" si="172"/>
        <v>10500</v>
      </c>
    </row>
    <row r="1557" spans="1:13" x14ac:dyDescent="0.2">
      <c r="B1557" s="4" t="s">
        <v>2777</v>
      </c>
      <c r="E1557" s="14" t="s">
        <v>4591</v>
      </c>
      <c r="I1557" s="195" t="str">
        <f>IF(ISBLANK(H1557),"",VLOOKUP(H1557,tegevusalad!$A$7:$B$188,2,FALSE))</f>
        <v/>
      </c>
      <c r="K1557" s="446" t="str">
        <f t="shared" si="170"/>
        <v>2289524000</v>
      </c>
      <c r="L1557" s="14" t="str">
        <f t="shared" si="171"/>
        <v>sotsiaalsed töökohad (Lasnamäe linnaosa)</v>
      </c>
      <c r="M1557" s="6" t="str">
        <f t="shared" si="172"/>
        <v>10500</v>
      </c>
    </row>
    <row r="1558" spans="1:13" x14ac:dyDescent="0.2">
      <c r="B1558" s="4" t="s">
        <v>2778</v>
      </c>
      <c r="E1558" s="14" t="s">
        <v>4592</v>
      </c>
      <c r="I1558" s="195" t="str">
        <f>IF(ISBLANK(H1558),"",VLOOKUP(H1558,tegevusalad!$A$7:$B$188,2,FALSE))</f>
        <v/>
      </c>
      <c r="K1558" s="446" t="str">
        <f t="shared" si="170"/>
        <v>2289525000</v>
      </c>
      <c r="L1558" s="14" t="str">
        <f t="shared" si="171"/>
        <v xml:space="preserve">sotsiaalsed töökohad (Mustamäe linnaosa) </v>
      </c>
      <c r="M1558" s="6" t="str">
        <f t="shared" si="172"/>
        <v>10500</v>
      </c>
    </row>
    <row r="1559" spans="1:13" x14ac:dyDescent="0.2">
      <c r="B1559" s="4" t="s">
        <v>2779</v>
      </c>
      <c r="E1559" s="14" t="s">
        <v>4593</v>
      </c>
      <c r="I1559" s="195" t="str">
        <f>IF(ISBLANK(H1559),"",VLOOKUP(H1559,tegevusalad!$A$7:$B$188,2,FALSE))</f>
        <v/>
      </c>
      <c r="K1559" s="446" t="str">
        <f t="shared" si="170"/>
        <v>2289526000</v>
      </c>
      <c r="L1559" s="14" t="str">
        <f t="shared" si="171"/>
        <v>sotsiaalsed töökohad (Nõmme linnaosa)</v>
      </c>
      <c r="M1559" s="6" t="str">
        <f t="shared" si="172"/>
        <v>10500</v>
      </c>
    </row>
    <row r="1560" spans="1:13" x14ac:dyDescent="0.2">
      <c r="B1560" s="4" t="s">
        <v>2780</v>
      </c>
      <c r="E1560" s="14" t="s">
        <v>4594</v>
      </c>
      <c r="I1560" s="195" t="str">
        <f>IF(ISBLANK(H1560),"",VLOOKUP(H1560,tegevusalad!$A$7:$B$188,2,FALSE))</f>
        <v/>
      </c>
      <c r="K1560" s="446" t="str">
        <f t="shared" si="170"/>
        <v>2289527000</v>
      </c>
      <c r="L1560" s="14" t="str">
        <f t="shared" si="171"/>
        <v>sotsiaalsed töökohad (Pirita linnaosa)</v>
      </c>
      <c r="M1560" s="6" t="str">
        <f t="shared" si="172"/>
        <v>10500</v>
      </c>
    </row>
    <row r="1561" spans="1:13" x14ac:dyDescent="0.2">
      <c r="B1561" s="4" t="s">
        <v>2781</v>
      </c>
      <c r="E1561" s="14" t="s">
        <v>4595</v>
      </c>
      <c r="I1561" s="195" t="str">
        <f>IF(ISBLANK(H1561),"",VLOOKUP(H1561,tegevusalad!$A$7:$B$188,2,FALSE))</f>
        <v/>
      </c>
      <c r="K1561" s="446" t="str">
        <f t="shared" si="170"/>
        <v>2289528000</v>
      </c>
      <c r="L1561" s="14" t="str">
        <f t="shared" si="171"/>
        <v>sotsiaalsed töökohad (Põhja-Tallinn)</v>
      </c>
      <c r="M1561" s="6" t="str">
        <f t="shared" si="172"/>
        <v>10500</v>
      </c>
    </row>
    <row r="1562" spans="1:13" x14ac:dyDescent="0.2">
      <c r="B1562" s="4" t="s">
        <v>2434</v>
      </c>
      <c r="E1562" s="14" t="s">
        <v>2435</v>
      </c>
      <c r="I1562" s="195" t="str">
        <f>IF(ISBLANK(H1562),"",VLOOKUP(H1562,tegevusalad!$A$7:$B$188,2,FALSE))</f>
        <v/>
      </c>
      <c r="K1562" s="446" t="str">
        <f t="shared" si="170"/>
        <v>2299529000</v>
      </c>
      <c r="L1562" s="14" t="str">
        <f t="shared" si="171"/>
        <v>sotsiaalsed töökohad (Keskkonnaamet)</v>
      </c>
      <c r="M1562" s="6" t="str">
        <f t="shared" si="172"/>
        <v>10500</v>
      </c>
    </row>
    <row r="1563" spans="1:13" x14ac:dyDescent="0.2">
      <c r="B1563" s="4" t="s">
        <v>6098</v>
      </c>
      <c r="E1563" s="14" t="s">
        <v>6099</v>
      </c>
      <c r="I1563" s="195" t="str">
        <f>IF(ISBLANK(H1563),"",VLOOKUP(H1563,tegevusalad!$A$7:$B$188,2,FALSE))</f>
        <v/>
      </c>
      <c r="K1563" s="446" t="str">
        <f t="shared" si="170"/>
        <v>2289530000</v>
      </c>
      <c r="L1563" s="14" t="str">
        <f t="shared" si="171"/>
        <v>sotsiaalsed töökohad (Sotsiaal- ja Tervishoiuamet)</v>
      </c>
      <c r="M1563" s="6" t="str">
        <f t="shared" si="172"/>
        <v>10500</v>
      </c>
    </row>
    <row r="1564" spans="1:13" x14ac:dyDescent="0.2">
      <c r="B1564" s="4" t="s">
        <v>7784</v>
      </c>
      <c r="E1564" s="18" t="s">
        <v>7785</v>
      </c>
      <c r="I1564" s="195" t="str">
        <f>IF(ISBLANK(H1564),"",VLOOKUP(H1564,tegevusalad!$A$7:$B$188,2,FALSE))</f>
        <v/>
      </c>
      <c r="K1564" s="446" t="str">
        <f t="shared" si="170"/>
        <v>2289531000</v>
      </c>
      <c r="L1564" s="14" t="str">
        <f t="shared" si="171"/>
        <v>sotsiaalsed töökohad (Kultuuriväärtuste Amet)</v>
      </c>
      <c r="M1564" s="6" t="str">
        <f t="shared" si="172"/>
        <v>10500</v>
      </c>
    </row>
    <row r="1565" spans="1:13" x14ac:dyDescent="0.2">
      <c r="B1565" s="4" t="s">
        <v>8230</v>
      </c>
      <c r="E1565" s="15" t="s">
        <v>8231</v>
      </c>
      <c r="I1565" s="195" t="str">
        <f>IF(ISBLANK(H1565),"",VLOOKUP(H1565,tegevusalad!$A$7:$B$188,2,FALSE))</f>
        <v/>
      </c>
      <c r="K1565" s="446" t="str">
        <f t="shared" si="170"/>
        <v>2289532000</v>
      </c>
      <c r="L1565" s="14" t="str">
        <f t="shared" si="171"/>
        <v>sotsiaalsed töökohad (Munitsipaalpolitsei Amet)</v>
      </c>
      <c r="M1565" s="6" t="str">
        <f t="shared" si="172"/>
        <v>10500</v>
      </c>
    </row>
    <row r="1566" spans="1:13" x14ac:dyDescent="0.2">
      <c r="I1566" s="195" t="str">
        <f>IF(ISBLANK(H1566),"",VLOOKUP(H1566,tegevusalad!$A$7:$B$188,2,FALSE))</f>
        <v/>
      </c>
      <c r="K1566" s="446" t="str">
        <f t="shared" si="170"/>
        <v/>
      </c>
      <c r="L1566" s="14" t="str">
        <f t="shared" si="171"/>
        <v/>
      </c>
    </row>
    <row r="1567" spans="1:13" x14ac:dyDescent="0.2">
      <c r="A1567" s="3" t="s">
        <v>3644</v>
      </c>
      <c r="D1567" s="3" t="s">
        <v>2046</v>
      </c>
      <c r="E1567" s="3"/>
      <c r="I1567" s="195" t="str">
        <f>IF(ISBLANK(H1567),"",VLOOKUP(H1567,tegevusalad!$A$7:$B$188,2,FALSE))</f>
        <v/>
      </c>
      <c r="K1567" s="428" t="str">
        <f t="shared" si="170"/>
        <v>2300000000</v>
      </c>
      <c r="L1567" s="1" t="str">
        <f t="shared" si="171"/>
        <v>TEED JA TÄNAVAD</v>
      </c>
    </row>
    <row r="1568" spans="1:13" x14ac:dyDescent="0.2">
      <c r="I1568" s="195" t="str">
        <f>IF(ISBLANK(H1568),"",VLOOKUP(H1568,tegevusalad!$A$7:$B$188,2,FALSE))</f>
        <v/>
      </c>
      <c r="K1568" s="428" t="str">
        <f t="shared" si="170"/>
        <v/>
      </c>
      <c r="L1568" s="1" t="str">
        <f t="shared" si="171"/>
        <v/>
      </c>
    </row>
    <row r="1569" spans="1:13" x14ac:dyDescent="0.2">
      <c r="A1569" s="4" t="s">
        <v>2047</v>
      </c>
      <c r="D1569" s="4" t="s">
        <v>2048</v>
      </c>
      <c r="I1569" s="195" t="str">
        <f>IF(ISBLANK(H1569),"",VLOOKUP(H1569,tegevusalad!$A$7:$B$188,2,FALSE))</f>
        <v/>
      </c>
      <c r="K1569" s="428" t="str">
        <f t="shared" si="170"/>
        <v>2301100000</v>
      </c>
      <c r="L1569" s="1" t="str">
        <f t="shared" si="171"/>
        <v>Teetööd</v>
      </c>
    </row>
    <row r="1570" spans="1:13" x14ac:dyDescent="0.2">
      <c r="B1570" s="4" t="s">
        <v>2049</v>
      </c>
      <c r="E1570" s="4" t="s">
        <v>2050</v>
      </c>
      <c r="H1570" s="51" t="s">
        <v>7153</v>
      </c>
      <c r="I1570" s="195" t="str">
        <f>IF(ISBLANK(H1570),"",VLOOKUP(H1570,tegevusalad!$A$7:$B$188,2,FALSE))</f>
        <v>Maanteetransport</v>
      </c>
      <c r="K1570" s="428" t="str">
        <f t="shared" si="170"/>
        <v>2301101000</v>
      </c>
      <c r="L1570" s="1" t="str">
        <f t="shared" si="171"/>
        <v>teerajatiste korrashoid</v>
      </c>
      <c r="M1570" s="6" t="str">
        <f t="shared" si="172"/>
        <v>04510</v>
      </c>
    </row>
    <row r="1571" spans="1:13" x14ac:dyDescent="0.2">
      <c r="C1571" s="4" t="s">
        <v>878</v>
      </c>
      <c r="F1571" s="4" t="s">
        <v>2050</v>
      </c>
      <c r="H1571" s="51"/>
      <c r="I1571" s="195" t="str">
        <f>IF(ISBLANK(H1571),"",VLOOKUP(H1571,tegevusalad!$A$7:$B$188,2,FALSE))</f>
        <v/>
      </c>
      <c r="K1571" s="428" t="str">
        <f t="shared" si="170"/>
        <v>2301101010</v>
      </c>
      <c r="L1571" s="1" t="str">
        <f t="shared" si="171"/>
        <v>teerajatiste korrashoid</v>
      </c>
      <c r="M1571" s="6" t="str">
        <f t="shared" si="172"/>
        <v>04510</v>
      </c>
    </row>
    <row r="1572" spans="1:13" x14ac:dyDescent="0.2">
      <c r="C1572" s="4" t="s">
        <v>3170</v>
      </c>
      <c r="F1572" s="4" t="s">
        <v>2768</v>
      </c>
      <c r="H1572" s="51"/>
      <c r="I1572" s="195" t="str">
        <f>IF(ISBLANK(H1572),"",VLOOKUP(H1572,tegevusalad!$A$7:$B$188,2,FALSE))</f>
        <v/>
      </c>
      <c r="K1572" s="428" t="str">
        <f t="shared" si="170"/>
        <v>2301101910</v>
      </c>
      <c r="L1572" s="1" t="str">
        <f t="shared" si="171"/>
        <v>liikluskahjude hüvitamine</v>
      </c>
      <c r="M1572" s="6" t="str">
        <f t="shared" si="172"/>
        <v>04510</v>
      </c>
    </row>
    <row r="1573" spans="1:13" x14ac:dyDescent="0.2">
      <c r="B1573" s="4" t="s">
        <v>2051</v>
      </c>
      <c r="E1573" s="4" t="s">
        <v>2052</v>
      </c>
      <c r="H1573" s="51" t="s">
        <v>7154</v>
      </c>
      <c r="I1573" s="195" t="str">
        <f>IF(ISBLANK(H1573),"",VLOOKUP(H1573,tegevusalad!$A$7:$B$188,2,FALSE))</f>
        <v>Jäätmekäitlus (sh prügivedu)</v>
      </c>
      <c r="K1573" s="428" t="str">
        <f t="shared" si="170"/>
        <v>2301102000</v>
      </c>
      <c r="L1573" s="1" t="str">
        <f t="shared" si="171"/>
        <v>teerajatiste puhastamine</v>
      </c>
      <c r="M1573" s="6" t="str">
        <f t="shared" si="172"/>
        <v>05100</v>
      </c>
    </row>
    <row r="1574" spans="1:13" x14ac:dyDescent="0.2">
      <c r="B1574" s="4" t="s">
        <v>3676</v>
      </c>
      <c r="E1574" s="4" t="s">
        <v>3680</v>
      </c>
      <c r="H1574" s="51" t="s">
        <v>7154</v>
      </c>
      <c r="I1574" s="195" t="str">
        <f>IF(ISBLANK(H1574),"",VLOOKUP(H1574,tegevusalad!$A$7:$B$188,2,FALSE))</f>
        <v>Jäätmekäitlus (sh prügivedu)</v>
      </c>
      <c r="K1574" s="428" t="str">
        <f t="shared" si="170"/>
        <v>2301103000</v>
      </c>
      <c r="L1574" s="1" t="str">
        <f t="shared" si="171"/>
        <v>ühistranspordipeatuste korrashoid</v>
      </c>
      <c r="M1574" s="6" t="str">
        <f t="shared" si="172"/>
        <v>05100</v>
      </c>
    </row>
    <row r="1575" spans="1:13" x14ac:dyDescent="0.2">
      <c r="B1575" s="4" t="s">
        <v>4974</v>
      </c>
      <c r="E1575" s="4" t="s">
        <v>2716</v>
      </c>
      <c r="H1575" s="51" t="s">
        <v>7153</v>
      </c>
      <c r="I1575" s="195" t="str">
        <f>IF(ISBLANK(H1575),"",VLOOKUP(H1575,tegevusalad!$A$7:$B$188,2,FALSE))</f>
        <v>Maanteetransport</v>
      </c>
      <c r="K1575" s="428" t="str">
        <f t="shared" si="170"/>
        <v>2301108000</v>
      </c>
      <c r="L1575" s="1" t="str">
        <f t="shared" si="171"/>
        <v>tunnelite hooldus</v>
      </c>
      <c r="M1575" s="6" t="str">
        <f t="shared" si="172"/>
        <v>04510</v>
      </c>
    </row>
    <row r="1576" spans="1:13" x14ac:dyDescent="0.2">
      <c r="C1576" s="4" t="s">
        <v>2130</v>
      </c>
      <c r="F1576" s="4" t="s">
        <v>2463</v>
      </c>
      <c r="I1576" s="195" t="str">
        <f>IF(ISBLANK(H1576),"",VLOOKUP(H1576,tegevusalad!$A$7:$B$188,2,FALSE))</f>
        <v/>
      </c>
      <c r="K1576" s="428" t="str">
        <f t="shared" si="170"/>
        <v>2301108010</v>
      </c>
      <c r="L1576" s="1" t="str">
        <f t="shared" si="171"/>
        <v>Viru välajku jalakäijate tunnelite hooldus</v>
      </c>
      <c r="M1576" s="6" t="str">
        <f t="shared" si="172"/>
        <v>04510</v>
      </c>
    </row>
    <row r="1577" spans="1:13" x14ac:dyDescent="0.2">
      <c r="C1577" s="4" t="s">
        <v>6259</v>
      </c>
      <c r="F1577" s="4" t="s">
        <v>6260</v>
      </c>
      <c r="I1577" s="195" t="str">
        <f>IF(ISBLANK(H1577),"",VLOOKUP(H1577,tegevusalad!$A$7:$B$188,2,FALSE))</f>
        <v/>
      </c>
      <c r="K1577" s="428" t="str">
        <f t="shared" si="170"/>
        <v>2301108990</v>
      </c>
      <c r="L1577" s="1" t="str">
        <f t="shared" si="171"/>
        <v>muud tunnelid</v>
      </c>
      <c r="M1577" s="6" t="str">
        <f t="shared" si="172"/>
        <v>04510</v>
      </c>
    </row>
    <row r="1578" spans="1:13" x14ac:dyDescent="0.2">
      <c r="B1578" s="4" t="s">
        <v>3681</v>
      </c>
      <c r="E1578" s="4" t="s">
        <v>3682</v>
      </c>
      <c r="H1578" s="51" t="s">
        <v>7153</v>
      </c>
      <c r="I1578" s="195" t="str">
        <f>IF(ISBLANK(H1578),"",VLOOKUP(H1578,tegevusalad!$A$7:$B$188,2,FALSE))</f>
        <v>Maanteetransport</v>
      </c>
      <c r="K1578" s="428" t="str">
        <f t="shared" si="170"/>
        <v>2301111000</v>
      </c>
      <c r="L1578" s="1" t="str">
        <f t="shared" si="171"/>
        <v>teeregister</v>
      </c>
      <c r="M1578" s="6" t="str">
        <f t="shared" si="172"/>
        <v>04510</v>
      </c>
    </row>
    <row r="1579" spans="1:13" x14ac:dyDescent="0.2">
      <c r="B1579" s="6" t="s">
        <v>5993</v>
      </c>
      <c r="C1579" s="6"/>
      <c r="D1579" s="6"/>
      <c r="E1579" s="6" t="s">
        <v>5994</v>
      </c>
      <c r="H1579" s="51"/>
      <c r="I1579" s="195" t="str">
        <f>IF(ISBLANK(H1579),"",VLOOKUP(H1579,tegevusalad!$A$7:$B$188,2,FALSE))</f>
        <v/>
      </c>
      <c r="K1579" s="428" t="str">
        <f t="shared" si="170"/>
        <v>2301199000</v>
      </c>
      <c r="L1579" s="1" t="str">
        <f t="shared" si="171"/>
        <v>tg teetööd - jaotamata</v>
      </c>
      <c r="M1579" s="6" t="str">
        <f t="shared" si="172"/>
        <v>04510</v>
      </c>
    </row>
    <row r="1580" spans="1:13" x14ac:dyDescent="0.2">
      <c r="A1580" s="4" t="s">
        <v>3683</v>
      </c>
      <c r="D1580" s="4" t="s">
        <v>6572</v>
      </c>
      <c r="H1580" s="51" t="s">
        <v>7155</v>
      </c>
      <c r="I1580" s="195" t="str">
        <f>IF(ISBLANK(H1580),"",VLOOKUP(H1580,tegevusalad!$A$7:$B$188,2,FALSE))</f>
        <v>Tänavavalgustus</v>
      </c>
      <c r="K1580" s="428" t="str">
        <f t="shared" si="170"/>
        <v>2301700000</v>
      </c>
      <c r="L1580" s="1" t="str">
        <f t="shared" si="171"/>
        <v>Tänavavalgustus</v>
      </c>
      <c r="M1580" s="6" t="str">
        <f t="shared" si="172"/>
        <v>06400</v>
      </c>
    </row>
    <row r="1581" spans="1:13" x14ac:dyDescent="0.2">
      <c r="B1581" s="4" t="s">
        <v>6573</v>
      </c>
      <c r="E1581" s="4" t="s">
        <v>6574</v>
      </c>
      <c r="I1581" s="195" t="str">
        <f>IF(ISBLANK(H1581),"",VLOOKUP(H1581,tegevusalad!$A$7:$B$188,2,FALSE))</f>
        <v/>
      </c>
      <c r="K1581" s="428" t="str">
        <f t="shared" si="170"/>
        <v>2301701000</v>
      </c>
      <c r="L1581" s="1" t="str">
        <f t="shared" si="171"/>
        <v>tänavavalgustus</v>
      </c>
      <c r="M1581" s="6" t="str">
        <f t="shared" si="172"/>
        <v>06400</v>
      </c>
    </row>
    <row r="1582" spans="1:13" x14ac:dyDescent="0.2">
      <c r="B1582" s="4" t="s">
        <v>6575</v>
      </c>
      <c r="E1582" s="4" t="s">
        <v>5003</v>
      </c>
      <c r="I1582" s="195" t="str">
        <f>IF(ISBLANK(H1582),"",VLOOKUP(H1582,tegevusalad!$A$7:$B$188,2,FALSE))</f>
        <v/>
      </c>
      <c r="K1582" s="428" t="str">
        <f t="shared" si="170"/>
        <v>2301702000</v>
      </c>
      <c r="L1582" s="1" t="str">
        <f t="shared" si="171"/>
        <v>tänavavalgustuse juhtimissüsteem</v>
      </c>
      <c r="M1582" s="6" t="str">
        <f t="shared" si="172"/>
        <v>06400</v>
      </c>
    </row>
    <row r="1583" spans="1:13" x14ac:dyDescent="0.2">
      <c r="B1583" s="6" t="s">
        <v>5995</v>
      </c>
      <c r="C1583" s="6"/>
      <c r="D1583" s="6"/>
      <c r="E1583" s="6" t="s">
        <v>5204</v>
      </c>
      <c r="H1583" s="51"/>
      <c r="I1583" s="195" t="str">
        <f>IF(ISBLANK(H1583),"",VLOOKUP(H1583,tegevusalad!$A$7:$B$188,2,FALSE))</f>
        <v/>
      </c>
      <c r="K1583" s="428" t="str">
        <f t="shared" si="170"/>
        <v>2301799000</v>
      </c>
      <c r="L1583" s="1" t="str">
        <f t="shared" si="171"/>
        <v>tg tänavavalgustus - jaotamata</v>
      </c>
      <c r="M1583" s="6" t="str">
        <f t="shared" si="172"/>
        <v>06400</v>
      </c>
    </row>
    <row r="1584" spans="1:13" x14ac:dyDescent="0.2">
      <c r="I1584" s="195" t="str">
        <f>IF(ISBLANK(H1584),"",VLOOKUP(H1584,tegevusalad!$A$7:$B$188,2,FALSE))</f>
        <v/>
      </c>
      <c r="K1584" s="428" t="str">
        <f t="shared" si="170"/>
        <v/>
      </c>
      <c r="L1584" s="1" t="str">
        <f t="shared" si="171"/>
        <v/>
      </c>
    </row>
    <row r="1585" spans="1:14" x14ac:dyDescent="0.2">
      <c r="A1585" s="4" t="s">
        <v>2997</v>
      </c>
      <c r="D1585" s="4" t="s">
        <v>864</v>
      </c>
      <c r="H1585" s="51" t="s">
        <v>6270</v>
      </c>
      <c r="I1585" s="195" t="str">
        <f>IF(ISBLANK(H1585),"",VLOOKUP(H1585,tegevusalad!$A$7:$B$188,2,FALSE))</f>
        <v>Valitsussektori võla teenindamine</v>
      </c>
      <c r="K1585" s="428" t="str">
        <f t="shared" si="170"/>
        <v>2309100000</v>
      </c>
      <c r="L1585" s="1" t="str">
        <f t="shared" si="171"/>
        <v>Viru väljak 6 (intressid)</v>
      </c>
      <c r="M1585" s="6" t="str">
        <f t="shared" si="172"/>
        <v>01700</v>
      </c>
    </row>
    <row r="1586" spans="1:14" x14ac:dyDescent="0.2">
      <c r="B1586" s="4" t="s">
        <v>1216</v>
      </c>
      <c r="E1586" s="4" t="s">
        <v>864</v>
      </c>
      <c r="I1586" s="195" t="str">
        <f>IF(ISBLANK(H1586),"",VLOOKUP(H1586,tegevusalad!$A$7:$B$188,2,FALSE))</f>
        <v/>
      </c>
      <c r="K1586" s="428" t="str">
        <f t="shared" si="170"/>
        <v>2309101000</v>
      </c>
      <c r="L1586" s="1" t="str">
        <f t="shared" si="171"/>
        <v>Viru väljak 6 (intressid)</v>
      </c>
      <c r="M1586" s="6" t="str">
        <f t="shared" si="172"/>
        <v>01700</v>
      </c>
    </row>
    <row r="1587" spans="1:14" x14ac:dyDescent="0.2">
      <c r="I1587" s="195" t="str">
        <f>IF(ISBLANK(H1587),"",VLOOKUP(H1587,tegevusalad!$A$7:$B$188,2,FALSE))</f>
        <v/>
      </c>
      <c r="K1587" s="428" t="str">
        <f t="shared" si="170"/>
        <v/>
      </c>
      <c r="L1587" s="1" t="str">
        <f t="shared" si="171"/>
        <v/>
      </c>
    </row>
    <row r="1588" spans="1:14" x14ac:dyDescent="0.2">
      <c r="A1588" s="4" t="s">
        <v>1217</v>
      </c>
      <c r="D1588" s="4" t="s">
        <v>1218</v>
      </c>
      <c r="H1588" s="51" t="s">
        <v>7153</v>
      </c>
      <c r="I1588" s="195" t="str">
        <f>IF(ISBLANK(H1588),"",VLOOKUP(H1588,tegevusalad!$A$7:$B$188,2,FALSE))</f>
        <v>Maanteetransport</v>
      </c>
      <c r="K1588" s="428" t="str">
        <f t="shared" si="170"/>
        <v>2309200000</v>
      </c>
      <c r="L1588" s="1" t="str">
        <f t="shared" si="171"/>
        <v>Projekt UrBike</v>
      </c>
      <c r="M1588" s="6" t="str">
        <f t="shared" si="172"/>
        <v>04510</v>
      </c>
    </row>
    <row r="1589" spans="1:14" x14ac:dyDescent="0.2">
      <c r="B1589" s="4" t="s">
        <v>1219</v>
      </c>
      <c r="E1589" s="4" t="s">
        <v>1220</v>
      </c>
      <c r="I1589" s="195" t="str">
        <f>IF(ISBLANK(H1589),"",VLOOKUP(H1589,tegevusalad!$A$7:$B$188,2,FALSE))</f>
        <v/>
      </c>
      <c r="K1589" s="428" t="str">
        <f t="shared" si="170"/>
        <v>2309201000</v>
      </c>
      <c r="L1589" s="1" t="str">
        <f t="shared" si="171"/>
        <v>projekt UrBike</v>
      </c>
      <c r="M1589" s="6" t="str">
        <f t="shared" si="172"/>
        <v>04510</v>
      </c>
    </row>
    <row r="1590" spans="1:14" x14ac:dyDescent="0.2">
      <c r="I1590" s="195" t="str">
        <f>IF(ISBLANK(H1590),"",VLOOKUP(H1590,tegevusalad!$A$7:$B$188,2,FALSE))</f>
        <v/>
      </c>
      <c r="K1590" s="428" t="str">
        <f t="shared" si="170"/>
        <v/>
      </c>
      <c r="L1590" s="1" t="str">
        <f t="shared" si="171"/>
        <v/>
      </c>
    </row>
    <row r="1591" spans="1:14" x14ac:dyDescent="0.2">
      <c r="I1591" s="195" t="str">
        <f>IF(ISBLANK(H1591),"",VLOOKUP(H1591,tegevusalad!$A$7:$B$188,2,FALSE))</f>
        <v/>
      </c>
      <c r="K1591" s="428" t="str">
        <f t="shared" si="170"/>
        <v/>
      </c>
      <c r="L1591" s="1" t="str">
        <f t="shared" si="171"/>
        <v/>
      </c>
    </row>
    <row r="1592" spans="1:14" x14ac:dyDescent="0.2">
      <c r="A1592" s="3" t="s">
        <v>1221</v>
      </c>
      <c r="D1592" s="3" t="s">
        <v>1222</v>
      </c>
      <c r="E1592" s="3"/>
      <c r="I1592" s="195" t="str">
        <f>IF(ISBLANK(H1592),"",VLOOKUP(H1592,tegevusalad!$A$7:$B$188,2,FALSE))</f>
        <v/>
      </c>
      <c r="K1592" s="428" t="str">
        <f t="shared" si="170"/>
        <v>2310000000</v>
      </c>
      <c r="L1592" s="1" t="str">
        <f t="shared" si="171"/>
        <v>HEAKORD</v>
      </c>
    </row>
    <row r="1593" spans="1:14" x14ac:dyDescent="0.2">
      <c r="D1593" s="3"/>
      <c r="E1593" s="3"/>
      <c r="I1593" s="195" t="str">
        <f>IF(ISBLANK(H1593),"",VLOOKUP(H1593,tegevusalad!$A$7:$B$188,2,FALSE))</f>
        <v/>
      </c>
      <c r="K1593" s="428" t="str">
        <f t="shared" si="170"/>
        <v/>
      </c>
      <c r="L1593" s="1" t="str">
        <f t="shared" si="171"/>
        <v/>
      </c>
    </row>
    <row r="1594" spans="1:14" x14ac:dyDescent="0.2">
      <c r="A1594" s="4" t="s">
        <v>1223</v>
      </c>
      <c r="D1594" s="4" t="s">
        <v>1224</v>
      </c>
      <c r="H1594" s="51"/>
      <c r="I1594" s="195" t="str">
        <f>IF(ISBLANK(H1594),"",VLOOKUP(H1594,tegevusalad!$A$7:$B$188,2,FALSE))</f>
        <v/>
      </c>
      <c r="K1594" s="428" t="str">
        <f t="shared" si="170"/>
        <v>2311100000</v>
      </c>
      <c r="L1594" s="1" t="str">
        <f t="shared" si="171"/>
        <v>Haljastus</v>
      </c>
      <c r="M1594" s="6">
        <f t="shared" si="172"/>
        <v>0</v>
      </c>
      <c r="N1594" s="150"/>
    </row>
    <row r="1595" spans="1:14" x14ac:dyDescent="0.2">
      <c r="B1595" s="4" t="s">
        <v>1225</v>
      </c>
      <c r="E1595" s="4" t="s">
        <v>1226</v>
      </c>
      <c r="H1595" s="180" t="s">
        <v>7154</v>
      </c>
      <c r="I1595" s="195" t="str">
        <f>IF(ISBLANK(H1595),"",VLOOKUP(H1595,tegevusalad!$A$7:$B$188,2,FALSE))</f>
        <v>Jäätmekäitlus (sh prügivedu)</v>
      </c>
      <c r="K1595" s="428" t="str">
        <f t="shared" si="170"/>
        <v>2311101000</v>
      </c>
      <c r="L1595" s="1" t="str">
        <f t="shared" si="171"/>
        <v>haljastute hooldus</v>
      </c>
      <c r="M1595" s="6" t="str">
        <f t="shared" si="172"/>
        <v>05100</v>
      </c>
    </row>
    <row r="1596" spans="1:14" x14ac:dyDescent="0.2">
      <c r="C1596" s="4" t="s">
        <v>2075</v>
      </c>
      <c r="F1596" s="14" t="s">
        <v>6713</v>
      </c>
      <c r="I1596" s="195" t="str">
        <f>IF(ISBLANK(H1596),"",VLOOKUP(H1596,tegevusalad!$A$7:$B$188,2,FALSE))</f>
        <v/>
      </c>
      <c r="K1596" s="428" t="str">
        <f t="shared" si="170"/>
        <v>2311101010</v>
      </c>
      <c r="L1596" s="1" t="str">
        <f t="shared" si="171"/>
        <v>haljastute hooldus (Kommunaalamet)</v>
      </c>
      <c r="M1596" s="6" t="str">
        <f t="shared" si="172"/>
        <v>05100</v>
      </c>
    </row>
    <row r="1597" spans="1:14" x14ac:dyDescent="0.2">
      <c r="C1597" s="4" t="s">
        <v>2076</v>
      </c>
      <c r="F1597" s="14" t="s">
        <v>6714</v>
      </c>
      <c r="I1597" s="195" t="str">
        <f>IF(ISBLANK(H1597),"",VLOOKUP(H1597,tegevusalad!$A$7:$B$188,2,FALSE))</f>
        <v/>
      </c>
      <c r="K1597" s="428" t="str">
        <f t="shared" si="170"/>
        <v>2311101020</v>
      </c>
      <c r="L1597" s="1" t="str">
        <f t="shared" si="171"/>
        <v>haljastute hooldus (Keskkonnaamet)</v>
      </c>
      <c r="M1597" s="6" t="str">
        <f t="shared" si="172"/>
        <v>05100</v>
      </c>
    </row>
    <row r="1598" spans="1:14" x14ac:dyDescent="0.2">
      <c r="C1598" s="4" t="s">
        <v>2077</v>
      </c>
      <c r="F1598" s="14" t="s">
        <v>6740</v>
      </c>
      <c r="I1598" s="195" t="str">
        <f>IF(ISBLANK(H1598),"",VLOOKUP(H1598,tegevusalad!$A$7:$B$188,2,FALSE))</f>
        <v/>
      </c>
      <c r="K1598" s="428" t="str">
        <f t="shared" si="170"/>
        <v>2311101200</v>
      </c>
      <c r="L1598" s="1" t="str">
        <f t="shared" si="171"/>
        <v>haljastute hooldus (Haabersti linnaosa)</v>
      </c>
      <c r="M1598" s="6" t="str">
        <f t="shared" si="172"/>
        <v>05100</v>
      </c>
    </row>
    <row r="1599" spans="1:14" x14ac:dyDescent="0.2">
      <c r="C1599" s="4" t="s">
        <v>2078</v>
      </c>
      <c r="F1599" s="14" t="s">
        <v>6562</v>
      </c>
      <c r="I1599" s="195" t="str">
        <f>IF(ISBLANK(H1599),"",VLOOKUP(H1599,tegevusalad!$A$7:$B$188,2,FALSE))</f>
        <v/>
      </c>
      <c r="K1599" s="428" t="str">
        <f t="shared" si="170"/>
        <v>2311101300</v>
      </c>
      <c r="L1599" s="1" t="str">
        <f t="shared" si="171"/>
        <v>haljastute hooldus (Kesklinn)</v>
      </c>
      <c r="M1599" s="6" t="str">
        <f t="shared" si="172"/>
        <v>05100</v>
      </c>
    </row>
    <row r="1600" spans="1:14" x14ac:dyDescent="0.2">
      <c r="C1600" s="4" t="s">
        <v>2079</v>
      </c>
      <c r="F1600" s="14" t="s">
        <v>6563</v>
      </c>
      <c r="I1600" s="195" t="str">
        <f>IF(ISBLANK(H1600),"",VLOOKUP(H1600,tegevusalad!$A$7:$B$188,2,FALSE))</f>
        <v/>
      </c>
      <c r="K1600" s="428" t="str">
        <f t="shared" si="170"/>
        <v>2311101400</v>
      </c>
      <c r="L1600" s="1" t="str">
        <f t="shared" si="171"/>
        <v>haljastute hooldus (Kristiine linnaosa)</v>
      </c>
      <c r="M1600" s="6" t="str">
        <f t="shared" si="172"/>
        <v>05100</v>
      </c>
    </row>
    <row r="1601" spans="1:13" x14ac:dyDescent="0.2">
      <c r="C1601" s="4" t="s">
        <v>2080</v>
      </c>
      <c r="F1601" s="14" t="s">
        <v>347</v>
      </c>
      <c r="I1601" s="195" t="str">
        <f>IF(ISBLANK(H1601),"",VLOOKUP(H1601,tegevusalad!$A$7:$B$188,2,FALSE))</f>
        <v/>
      </c>
      <c r="K1601" s="428" t="str">
        <f t="shared" si="170"/>
        <v>2311101500</v>
      </c>
      <c r="L1601" s="1" t="str">
        <f t="shared" si="171"/>
        <v>haljastute hooldus (Lasnamäe linnaosa)</v>
      </c>
      <c r="M1601" s="6" t="str">
        <f t="shared" si="172"/>
        <v>05100</v>
      </c>
    </row>
    <row r="1602" spans="1:13" x14ac:dyDescent="0.2">
      <c r="C1602" s="4" t="s">
        <v>2081</v>
      </c>
      <c r="F1602" s="14" t="s">
        <v>6709</v>
      </c>
      <c r="I1602" s="195" t="str">
        <f>IF(ISBLANK(H1602),"",VLOOKUP(H1602,tegevusalad!$A$7:$B$188,2,FALSE))</f>
        <v/>
      </c>
      <c r="K1602" s="428" t="str">
        <f t="shared" si="170"/>
        <v>2311101600</v>
      </c>
      <c r="L1602" s="1" t="str">
        <f t="shared" si="171"/>
        <v xml:space="preserve">haljastute hooldus (Mustamäe linnaosa) </v>
      </c>
      <c r="M1602" s="6" t="str">
        <f t="shared" si="172"/>
        <v>05100</v>
      </c>
    </row>
    <row r="1603" spans="1:13" x14ac:dyDescent="0.2">
      <c r="C1603" s="4" t="s">
        <v>2082</v>
      </c>
      <c r="F1603" s="14" t="s">
        <v>6710</v>
      </c>
      <c r="I1603" s="195" t="str">
        <f>IF(ISBLANK(H1603),"",VLOOKUP(H1603,tegevusalad!$A$7:$B$188,2,FALSE))</f>
        <v/>
      </c>
      <c r="K1603" s="428" t="str">
        <f t="shared" si="170"/>
        <v>2311101700</v>
      </c>
      <c r="L1603" s="1" t="str">
        <f t="shared" si="171"/>
        <v>haljastute hooldus (Nõmme linnaosa)</v>
      </c>
      <c r="M1603" s="6" t="str">
        <f t="shared" si="172"/>
        <v>05100</v>
      </c>
    </row>
    <row r="1604" spans="1:13" x14ac:dyDescent="0.2">
      <c r="C1604" s="4" t="s">
        <v>2083</v>
      </c>
      <c r="F1604" s="14" t="s">
        <v>6711</v>
      </c>
      <c r="I1604" s="195" t="str">
        <f>IF(ISBLANK(H1604),"",VLOOKUP(H1604,tegevusalad!$A$7:$B$188,2,FALSE))</f>
        <v/>
      </c>
      <c r="K1604" s="428" t="str">
        <f t="shared" si="170"/>
        <v>2311101800</v>
      </c>
      <c r="L1604" s="1" t="str">
        <f t="shared" si="171"/>
        <v>haljastute hooldus (Pirita linnaosa)</v>
      </c>
      <c r="M1604" s="6" t="str">
        <f t="shared" si="172"/>
        <v>05100</v>
      </c>
    </row>
    <row r="1605" spans="1:13" x14ac:dyDescent="0.2">
      <c r="C1605" s="4" t="s">
        <v>3268</v>
      </c>
      <c r="F1605" s="14" t="s">
        <v>6712</v>
      </c>
      <c r="I1605" s="195" t="str">
        <f>IF(ISBLANK(H1605),"",VLOOKUP(H1605,tegevusalad!$A$7:$B$188,2,FALSE))</f>
        <v/>
      </c>
      <c r="K1605" s="428" t="str">
        <f t="shared" si="170"/>
        <v>2311101900</v>
      </c>
      <c r="L1605" s="1" t="str">
        <f t="shared" si="171"/>
        <v>haljastute hooldus (Põhja-Tallinn)</v>
      </c>
      <c r="M1605" s="6" t="str">
        <f t="shared" si="172"/>
        <v>05100</v>
      </c>
    </row>
    <row r="1606" spans="1:13" x14ac:dyDescent="0.2">
      <c r="C1606" s="6" t="s">
        <v>3002</v>
      </c>
      <c r="D1606" s="6"/>
      <c r="E1606" s="6"/>
      <c r="F1606" s="6" t="s">
        <v>3003</v>
      </c>
      <c r="I1606" s="195" t="str">
        <f>IF(ISBLANK(H1606),"",VLOOKUP(H1606,tegevusalad!$A$7:$B$188,2,FALSE))</f>
        <v/>
      </c>
      <c r="K1606" s="428" t="str">
        <f t="shared" si="170"/>
        <v>2311199000</v>
      </c>
      <c r="L1606" s="1" t="str">
        <f t="shared" si="171"/>
        <v>tg haljastus - jaotamata</v>
      </c>
      <c r="M1606" s="6" t="str">
        <f>IF(ISBLANK(H1606),M1605,H1606)</f>
        <v>05100</v>
      </c>
    </row>
    <row r="1607" spans="1:13" x14ac:dyDescent="0.2">
      <c r="B1607" s="4" t="s">
        <v>4208</v>
      </c>
      <c r="E1607" s="4" t="s">
        <v>4745</v>
      </c>
      <c r="I1607" s="195" t="str">
        <f>IF(ISBLANK(H1607),"",VLOOKUP(H1607,tegevusalad!$A$7:$B$188,2,FALSE))</f>
        <v/>
      </c>
      <c r="K1607" s="428" t="str">
        <f t="shared" si="170"/>
        <v>2311191000</v>
      </c>
      <c r="L1607" s="1" t="str">
        <f t="shared" si="171"/>
        <v>Estonia-Pärnu mnt pargiala</v>
      </c>
      <c r="M1607" s="6" t="str">
        <f t="shared" si="172"/>
        <v>05100</v>
      </c>
    </row>
    <row r="1608" spans="1:13" x14ac:dyDescent="0.2">
      <c r="B1608" s="4" t="s">
        <v>10860</v>
      </c>
      <c r="E1608" s="4" t="s">
        <v>10861</v>
      </c>
      <c r="H1608" s="46" t="s">
        <v>8508</v>
      </c>
      <c r="I1608" s="195" t="str">
        <f>IF(ISBLANK(H1608),"",VLOOKUP(H1608,tegevusalad!$A$7:$B$188,2,FALSE))</f>
        <v>Puhkepargid ja -baasid</v>
      </c>
      <c r="K1608" s="428" t="str">
        <f t="shared" ref="K1608" si="173">SUBSTITUTE(A1608," ","")&amp;SUBSTITUTE(B1608," ","")&amp;SUBSTITUTE(C1608," ","")</f>
        <v>2311195000</v>
      </c>
      <c r="L1608" s="1" t="str">
        <f t="shared" ref="L1608" si="174">D1608&amp;E1608&amp;F1608&amp;G1608</f>
        <v>Haljastute hooldusremont</v>
      </c>
      <c r="M1608" s="6" t="str">
        <f t="shared" ref="M1608" si="175">IF(ISBLANK(H1608),M1607,H1608)</f>
        <v>08103</v>
      </c>
    </row>
    <row r="1609" spans="1:13" x14ac:dyDescent="0.2">
      <c r="I1609" s="195" t="str">
        <f>IF(ISBLANK(H1609),"",VLOOKUP(H1609,tegevusalad!$A$7:$B$188,2,FALSE))</f>
        <v/>
      </c>
      <c r="K1609" s="428" t="str">
        <f t="shared" si="170"/>
        <v/>
      </c>
      <c r="L1609" s="1" t="str">
        <f t="shared" si="171"/>
        <v/>
      </c>
    </row>
    <row r="1610" spans="1:13" x14ac:dyDescent="0.2">
      <c r="A1610" s="4" t="s">
        <v>4903</v>
      </c>
      <c r="D1610" s="4" t="s">
        <v>4904</v>
      </c>
      <c r="H1610" s="46" t="s">
        <v>3248</v>
      </c>
      <c r="I1610" s="195" t="str">
        <f>IF(ISBLANK(H1610),"",VLOOKUP(H1610,tegevusalad!$A$7:$B$188,2,FALSE))</f>
        <v>Muud elamu- ja kommunaalmajanduse tegevus</v>
      </c>
      <c r="K1610" s="428" t="str">
        <f t="shared" si="170"/>
        <v>2311200000</v>
      </c>
      <c r="L1610" s="1" t="str">
        <f t="shared" si="171"/>
        <v>Kalmistud</v>
      </c>
      <c r="M1610" s="6" t="str">
        <f t="shared" si="172"/>
        <v>06605</v>
      </c>
    </row>
    <row r="1611" spans="1:13" x14ac:dyDescent="0.2">
      <c r="B1611" s="4" t="s">
        <v>126</v>
      </c>
      <c r="E1611" s="4" t="s">
        <v>1201</v>
      </c>
      <c r="I1611" s="195" t="str">
        <f>IF(ISBLANK(H1611),"",VLOOKUP(H1611,tegevusalad!$A$7:$B$188,2,FALSE))</f>
        <v/>
      </c>
      <c r="K1611" s="428" t="str">
        <f t="shared" si="170"/>
        <v>2311201000</v>
      </c>
      <c r="L1611" s="1" t="str">
        <f t="shared" si="171"/>
        <v>kalmistuteenused</v>
      </c>
      <c r="M1611" s="6" t="str">
        <f t="shared" si="172"/>
        <v>06605</v>
      </c>
    </row>
    <row r="1612" spans="1:13" x14ac:dyDescent="0.2">
      <c r="B1612" s="4" t="s">
        <v>127</v>
      </c>
      <c r="E1612" s="4" t="s">
        <v>128</v>
      </c>
      <c r="I1612" s="195" t="str">
        <f>IF(ISBLANK(H1612),"",VLOOKUP(H1612,tegevusalad!$A$7:$B$188,2,FALSE))</f>
        <v/>
      </c>
      <c r="K1612" s="428" t="str">
        <f t="shared" si="170"/>
        <v>2311203000</v>
      </c>
      <c r="L1612" s="1" t="str">
        <f t="shared" si="171"/>
        <v>kalmistute andmekogu</v>
      </c>
      <c r="M1612" s="6" t="str">
        <f t="shared" si="172"/>
        <v>06605</v>
      </c>
    </row>
    <row r="1613" spans="1:13" x14ac:dyDescent="0.2">
      <c r="B1613" s="6" t="s">
        <v>3004</v>
      </c>
      <c r="C1613" s="6"/>
      <c r="D1613" s="6"/>
      <c r="E1613" s="6" t="s">
        <v>3538</v>
      </c>
      <c r="I1613" s="195" t="str">
        <f>IF(ISBLANK(H1613),"",VLOOKUP(H1613,tegevusalad!$A$7:$B$188,2,FALSE))</f>
        <v/>
      </c>
      <c r="K1613" s="428" t="str">
        <f t="shared" ref="K1613:K1679" si="176">SUBSTITUTE(A1613," ","")&amp;SUBSTITUTE(B1613," ","")&amp;SUBSTITUTE(C1613," ","")</f>
        <v>2311299000</v>
      </c>
      <c r="L1613" s="1" t="str">
        <f t="shared" ref="L1613:L1679" si="177">D1613&amp;E1613&amp;F1613&amp;G1613</f>
        <v>tg kalmistud - jaotamata</v>
      </c>
      <c r="M1613" s="6" t="str">
        <f t="shared" si="172"/>
        <v>06605</v>
      </c>
    </row>
    <row r="1614" spans="1:13" x14ac:dyDescent="0.2">
      <c r="I1614" s="195" t="str">
        <f>IF(ISBLANK(H1614),"",VLOOKUP(H1614,tegevusalad!$A$7:$B$188,2,FALSE))</f>
        <v/>
      </c>
      <c r="K1614" s="428" t="str">
        <f t="shared" si="176"/>
        <v/>
      </c>
      <c r="L1614" s="1" t="str">
        <f t="shared" si="177"/>
        <v/>
      </c>
    </row>
    <row r="1615" spans="1:13" x14ac:dyDescent="0.2">
      <c r="A1615" s="4" t="s">
        <v>6434</v>
      </c>
      <c r="D1615" s="4" t="s">
        <v>2586</v>
      </c>
      <c r="H1615" s="46" t="s">
        <v>3248</v>
      </c>
      <c r="I1615" s="195" t="str">
        <f>IF(ISBLANK(H1615),"",VLOOKUP(H1615,tegevusalad!$A$7:$B$188,2,FALSE))</f>
        <v>Muud elamu- ja kommunaalmajanduse tegevus</v>
      </c>
      <c r="K1615" s="428" t="str">
        <f t="shared" si="176"/>
        <v>2311300000</v>
      </c>
      <c r="L1615" s="1" t="str">
        <f t="shared" si="177"/>
        <v>Loomakaitse</v>
      </c>
      <c r="M1615" s="6" t="str">
        <f t="shared" si="172"/>
        <v>06605</v>
      </c>
    </row>
    <row r="1616" spans="1:13" x14ac:dyDescent="0.2">
      <c r="B1616" s="4" t="s">
        <v>2587</v>
      </c>
      <c r="E1616" s="949" t="s">
        <v>891</v>
      </c>
      <c r="F1616" s="949"/>
      <c r="G1616" s="949"/>
      <c r="I1616" s="195" t="str">
        <f>IF(ISBLANK(H1616),"",VLOOKUP(H1616,tegevusalad!$A$7:$B$188,2,FALSE))</f>
        <v/>
      </c>
      <c r="K1616" s="428" t="str">
        <f t="shared" si="176"/>
        <v>2311301000</v>
      </c>
      <c r="L1616" s="1" t="str">
        <f t="shared" si="177"/>
        <v>loomakaitse</v>
      </c>
      <c r="M1616" s="6" t="str">
        <f t="shared" ref="M1616:M1679" si="178">IF(ISBLANK(H1616),M1615,H1616)</f>
        <v>06605</v>
      </c>
    </row>
    <row r="1617" spans="1:13" x14ac:dyDescent="0.2">
      <c r="B1617" s="6" t="s">
        <v>3539</v>
      </c>
      <c r="C1617" s="6"/>
      <c r="D1617" s="6"/>
      <c r="E1617" s="6" t="s">
        <v>6938</v>
      </c>
      <c r="F1617" s="8"/>
      <c r="G1617" s="8"/>
      <c r="I1617" s="195" t="str">
        <f>IF(ISBLANK(H1617),"",VLOOKUP(H1617,tegevusalad!$A$7:$B$188,2,FALSE))</f>
        <v/>
      </c>
      <c r="K1617" s="428" t="str">
        <f t="shared" si="176"/>
        <v>2311399000</v>
      </c>
      <c r="L1617" s="1" t="str">
        <f t="shared" si="177"/>
        <v>tg loomakaitse - jaotamata</v>
      </c>
      <c r="M1617" s="6" t="str">
        <f t="shared" si="178"/>
        <v>06605</v>
      </c>
    </row>
    <row r="1618" spans="1:13" x14ac:dyDescent="0.2">
      <c r="E1618" s="8"/>
      <c r="F1618" s="8"/>
      <c r="G1618" s="8"/>
      <c r="I1618" s="195" t="str">
        <f>IF(ISBLANK(H1618),"",VLOOKUP(H1618,tegevusalad!$A$7:$B$188,2,FALSE))</f>
        <v/>
      </c>
      <c r="K1618" s="428" t="str">
        <f t="shared" si="176"/>
        <v/>
      </c>
      <c r="L1618" s="1" t="str">
        <f t="shared" si="177"/>
        <v/>
      </c>
    </row>
    <row r="1619" spans="1:13" x14ac:dyDescent="0.2">
      <c r="A1619" s="4" t="s">
        <v>2588</v>
      </c>
      <c r="D1619" s="4" t="s">
        <v>2589</v>
      </c>
      <c r="H1619" s="51" t="s">
        <v>7154</v>
      </c>
      <c r="I1619" s="195" t="str">
        <f>IF(ISBLANK(H1619),"",VLOOKUP(H1619,tegevusalad!$A$7:$B$188,2,FALSE))</f>
        <v>Jäätmekäitlus (sh prügivedu)</v>
      </c>
      <c r="K1619" s="428" t="str">
        <f t="shared" si="176"/>
        <v>2311500000</v>
      </c>
      <c r="L1619" s="1" t="str">
        <f t="shared" si="177"/>
        <v>Jäätmemajandus</v>
      </c>
      <c r="M1619" s="6" t="str">
        <f t="shared" si="178"/>
        <v>05100</v>
      </c>
    </row>
    <row r="1620" spans="1:13" x14ac:dyDescent="0.2">
      <c r="B1620" s="4" t="s">
        <v>4100</v>
      </c>
      <c r="E1620" s="4" t="s">
        <v>2181</v>
      </c>
      <c r="I1620" s="195" t="str">
        <f>IF(ISBLANK(H1620),"",VLOOKUP(H1620,tegevusalad!$A$7:$B$188,2,FALSE))</f>
        <v/>
      </c>
      <c r="K1620" s="428" t="str">
        <f t="shared" si="176"/>
        <v>2311504000</v>
      </c>
      <c r="L1620" s="1" t="str">
        <f t="shared" si="177"/>
        <v>taaskasutatavate ja ohtlike jäätmete käitlus</v>
      </c>
      <c r="M1620" s="6" t="str">
        <f t="shared" si="178"/>
        <v>05100</v>
      </c>
    </row>
    <row r="1621" spans="1:13" x14ac:dyDescent="0.2">
      <c r="B1621" s="4" t="s">
        <v>762</v>
      </c>
      <c r="E1621" s="4" t="s">
        <v>763</v>
      </c>
      <c r="I1621" s="195" t="str">
        <f>IF(ISBLANK(H1621),"",VLOOKUP(H1621,tegevusalad!$A$7:$B$188,2,FALSE))</f>
        <v/>
      </c>
      <c r="K1621" s="428" t="str">
        <f t="shared" si="176"/>
        <v>2311505000</v>
      </c>
      <c r="L1621" s="1" t="str">
        <f t="shared" si="177"/>
        <v>Pääsküla prügila monitooring</v>
      </c>
      <c r="M1621" s="6" t="str">
        <f t="shared" si="178"/>
        <v>05100</v>
      </c>
    </row>
    <row r="1622" spans="1:13" x14ac:dyDescent="0.2">
      <c r="B1622" s="6" t="s">
        <v>834</v>
      </c>
      <c r="E1622" s="4" t="s">
        <v>835</v>
      </c>
      <c r="I1622" s="195" t="str">
        <f>IF(ISBLANK(H1622),"",VLOOKUP(H1622,tegevusalad!$A$7:$B$188,2,FALSE))</f>
        <v/>
      </c>
      <c r="K1622" s="428" t="str">
        <f t="shared" si="176"/>
        <v>2311511000</v>
      </c>
      <c r="L1622" s="1" t="str">
        <f t="shared" si="177"/>
        <v>korraldatud jäätmevedu</v>
      </c>
      <c r="M1622" s="6" t="str">
        <f t="shared" si="178"/>
        <v>05100</v>
      </c>
    </row>
    <row r="1623" spans="1:13" x14ac:dyDescent="0.2">
      <c r="B1623" s="6" t="s">
        <v>6939</v>
      </c>
      <c r="C1623" s="6"/>
      <c r="D1623" s="6"/>
      <c r="E1623" s="6" t="s">
        <v>6940</v>
      </c>
      <c r="I1623" s="195" t="str">
        <f>IF(ISBLANK(H1623),"",VLOOKUP(H1623,tegevusalad!$A$7:$B$188,2,FALSE))</f>
        <v/>
      </c>
      <c r="K1623" s="428" t="str">
        <f t="shared" si="176"/>
        <v>2311599000</v>
      </c>
      <c r="L1623" s="1" t="str">
        <f t="shared" si="177"/>
        <v>tg jäätmemajandus - jaotamata</v>
      </c>
      <c r="M1623" s="6" t="str">
        <f t="shared" si="178"/>
        <v>05100</v>
      </c>
    </row>
    <row r="1624" spans="1:13" x14ac:dyDescent="0.2">
      <c r="I1624" s="195" t="str">
        <f>IF(ISBLANK(H1624),"",VLOOKUP(H1624,tegevusalad!$A$7:$B$188,2,FALSE))</f>
        <v/>
      </c>
      <c r="K1624" s="428" t="str">
        <f t="shared" si="176"/>
        <v/>
      </c>
      <c r="L1624" s="1" t="str">
        <f t="shared" si="177"/>
        <v/>
      </c>
    </row>
    <row r="1625" spans="1:13" x14ac:dyDescent="0.2">
      <c r="A1625" s="4" t="s">
        <v>67</v>
      </c>
      <c r="D1625" s="4" t="s">
        <v>68</v>
      </c>
      <c r="H1625" s="51" t="s">
        <v>7154</v>
      </c>
      <c r="I1625" s="195" t="str">
        <f>IF(ISBLANK(H1625),"",VLOOKUP(H1625,tegevusalad!$A$7:$B$188,2,FALSE))</f>
        <v>Jäätmekäitlus (sh prügivedu)</v>
      </c>
      <c r="K1625" s="428" t="str">
        <f t="shared" si="176"/>
        <v>2312100000</v>
      </c>
      <c r="L1625" s="1" t="str">
        <f t="shared" si="177"/>
        <v>Rannad ja puhkealad</v>
      </c>
      <c r="M1625" s="6" t="str">
        <f t="shared" si="178"/>
        <v>05100</v>
      </c>
    </row>
    <row r="1626" spans="1:13" x14ac:dyDescent="0.2">
      <c r="B1626" s="4" t="s">
        <v>5029</v>
      </c>
      <c r="E1626" s="4" t="s">
        <v>5030</v>
      </c>
      <c r="I1626" s="195" t="str">
        <f>IF(ISBLANK(H1626),"",VLOOKUP(H1626,tegevusalad!$A$7:$B$188,2,FALSE))</f>
        <v/>
      </c>
      <c r="K1626" s="428" t="str">
        <f t="shared" si="176"/>
        <v>2312112000</v>
      </c>
      <c r="L1626" s="1" t="str">
        <f t="shared" si="177"/>
        <v>randade hooldus</v>
      </c>
      <c r="M1626" s="6" t="str">
        <f t="shared" si="178"/>
        <v>05100</v>
      </c>
    </row>
    <row r="1627" spans="1:13" x14ac:dyDescent="0.2">
      <c r="C1627" s="18" t="s">
        <v>3944</v>
      </c>
      <c r="F1627" s="14" t="s">
        <v>5023</v>
      </c>
      <c r="I1627" s="195" t="str">
        <f>IF(ISBLANK(H1627),"",VLOOKUP(H1627,tegevusalad!$A$7:$B$188,2,FALSE))</f>
        <v/>
      </c>
      <c r="K1627" s="428" t="str">
        <f t="shared" si="176"/>
        <v>2312112200</v>
      </c>
      <c r="L1627" s="1" t="str">
        <f t="shared" si="177"/>
        <v>randade hooldus (Haabersti linnaosa)</v>
      </c>
      <c r="M1627" s="6" t="str">
        <f t="shared" si="178"/>
        <v>05100</v>
      </c>
    </row>
    <row r="1628" spans="1:13" x14ac:dyDescent="0.2">
      <c r="C1628" s="4" t="s">
        <v>3945</v>
      </c>
      <c r="F1628" s="14" t="s">
        <v>5024</v>
      </c>
      <c r="I1628" s="195" t="str">
        <f>IF(ISBLANK(H1628),"",VLOOKUP(H1628,tegevusalad!$A$7:$B$188,2,FALSE))</f>
        <v/>
      </c>
      <c r="K1628" s="428" t="str">
        <f t="shared" si="176"/>
        <v>2312112300</v>
      </c>
      <c r="L1628" s="1" t="str">
        <f t="shared" si="177"/>
        <v>randade hooldus (Kesklinn)</v>
      </c>
      <c r="M1628" s="6" t="str">
        <f t="shared" si="178"/>
        <v>05100</v>
      </c>
    </row>
    <row r="1629" spans="1:13" x14ac:dyDescent="0.2">
      <c r="C1629" s="4" t="s">
        <v>3946</v>
      </c>
      <c r="F1629" s="14" t="s">
        <v>3406</v>
      </c>
      <c r="I1629" s="195" t="str">
        <f>IF(ISBLANK(H1629),"",VLOOKUP(H1629,tegevusalad!$A$7:$B$188,2,FALSE))</f>
        <v/>
      </c>
      <c r="K1629" s="428" t="str">
        <f t="shared" si="176"/>
        <v>2312112400</v>
      </c>
      <c r="L1629" s="1" t="str">
        <f t="shared" si="177"/>
        <v>randade hooldus  (Kristiine linnaosa)</v>
      </c>
      <c r="M1629" s="6" t="str">
        <f t="shared" si="178"/>
        <v>05100</v>
      </c>
    </row>
    <row r="1630" spans="1:13" x14ac:dyDescent="0.2">
      <c r="C1630" s="4" t="s">
        <v>3947</v>
      </c>
      <c r="F1630" s="14" t="s">
        <v>3407</v>
      </c>
      <c r="I1630" s="195" t="str">
        <f>IF(ISBLANK(H1630),"",VLOOKUP(H1630,tegevusalad!$A$7:$B$188,2,FALSE))</f>
        <v/>
      </c>
      <c r="K1630" s="428" t="str">
        <f t="shared" si="176"/>
        <v>2312112500</v>
      </c>
      <c r="L1630" s="1" t="str">
        <f t="shared" si="177"/>
        <v>randade hooldus  (Lasnamäe linnaosa)</v>
      </c>
      <c r="M1630" s="6" t="str">
        <f t="shared" si="178"/>
        <v>05100</v>
      </c>
    </row>
    <row r="1631" spans="1:13" x14ac:dyDescent="0.2">
      <c r="C1631" s="4" t="s">
        <v>3948</v>
      </c>
      <c r="F1631" s="14" t="s">
        <v>3413</v>
      </c>
      <c r="I1631" s="195" t="str">
        <f>IF(ISBLANK(H1631),"",VLOOKUP(H1631,tegevusalad!$A$7:$B$188,2,FALSE))</f>
        <v/>
      </c>
      <c r="K1631" s="428" t="str">
        <f t="shared" si="176"/>
        <v>2312112600</v>
      </c>
      <c r="L1631" s="1" t="str">
        <f t="shared" si="177"/>
        <v xml:space="preserve">randade hooldus  (Mustamäe linnaosa) </v>
      </c>
      <c r="M1631" s="6" t="str">
        <f t="shared" si="178"/>
        <v>05100</v>
      </c>
    </row>
    <row r="1632" spans="1:13" x14ac:dyDescent="0.2">
      <c r="C1632" s="4" t="s">
        <v>2095</v>
      </c>
      <c r="F1632" s="14" t="s">
        <v>6737</v>
      </c>
      <c r="I1632" s="195" t="str">
        <f>IF(ISBLANK(H1632),"",VLOOKUP(H1632,tegevusalad!$A$7:$B$188,2,FALSE))</f>
        <v/>
      </c>
      <c r="K1632" s="428" t="str">
        <f t="shared" si="176"/>
        <v>2312112700</v>
      </c>
      <c r="L1632" s="1" t="str">
        <f t="shared" si="177"/>
        <v>randade hooldus  (Nõmme linnaosa)</v>
      </c>
      <c r="M1632" s="6" t="str">
        <f t="shared" si="178"/>
        <v>05100</v>
      </c>
    </row>
    <row r="1633" spans="1:14" x14ac:dyDescent="0.2">
      <c r="C1633" s="4" t="s">
        <v>3267</v>
      </c>
      <c r="F1633" s="14" t="s">
        <v>6738</v>
      </c>
      <c r="I1633" s="195" t="str">
        <f>IF(ISBLANK(H1633),"",VLOOKUP(H1633,tegevusalad!$A$7:$B$188,2,FALSE))</f>
        <v/>
      </c>
      <c r="K1633" s="428" t="str">
        <f t="shared" si="176"/>
        <v>2312112800</v>
      </c>
      <c r="L1633" s="1" t="str">
        <f t="shared" si="177"/>
        <v>randade hooldus  (Pirita linnaosa)</v>
      </c>
      <c r="M1633" s="6" t="str">
        <f t="shared" si="178"/>
        <v>05100</v>
      </c>
    </row>
    <row r="1634" spans="1:14" x14ac:dyDescent="0.2">
      <c r="C1634" s="4" t="s">
        <v>7294</v>
      </c>
      <c r="F1634" s="14" t="s">
        <v>6739</v>
      </c>
      <c r="I1634" s="195" t="str">
        <f>IF(ISBLANK(H1634),"",VLOOKUP(H1634,tegevusalad!$A$7:$B$188,2,FALSE))</f>
        <v/>
      </c>
      <c r="K1634" s="428" t="str">
        <f t="shared" si="176"/>
        <v>2312112900</v>
      </c>
      <c r="L1634" s="1" t="str">
        <f t="shared" si="177"/>
        <v>randade hooldus  (Põhja-Tallinn)</v>
      </c>
      <c r="M1634" s="6" t="str">
        <f t="shared" si="178"/>
        <v>05100</v>
      </c>
    </row>
    <row r="1635" spans="1:14" x14ac:dyDescent="0.2">
      <c r="C1635" s="6" t="s">
        <v>837</v>
      </c>
      <c r="F1635" s="4" t="s">
        <v>836</v>
      </c>
      <c r="I1635" s="195" t="str">
        <f>IF(ISBLANK(H1635),"",VLOOKUP(H1635,tegevusalad!$A$7:$B$188,2,FALSE))</f>
        <v/>
      </c>
      <c r="K1635" s="428" t="str">
        <f t="shared" si="176"/>
        <v>2312114000</v>
      </c>
      <c r="L1635" s="1" t="str">
        <f t="shared" si="177"/>
        <v>Pirita ja Stroomi randade heakorratööd</v>
      </c>
      <c r="M1635" s="6" t="str">
        <f t="shared" si="178"/>
        <v>05100</v>
      </c>
    </row>
    <row r="1636" spans="1:14" x14ac:dyDescent="0.2">
      <c r="C1636" s="6" t="s">
        <v>6941</v>
      </c>
      <c r="D1636" s="6"/>
      <c r="E1636" s="6"/>
      <c r="F1636" s="6" t="s">
        <v>5992</v>
      </c>
      <c r="I1636" s="195" t="str">
        <f>IF(ISBLANK(H1636),"",VLOOKUP(H1636,tegevusalad!$A$7:$B$188,2,FALSE))</f>
        <v/>
      </c>
      <c r="K1636" s="428" t="str">
        <f t="shared" si="176"/>
        <v>2312199000</v>
      </c>
      <c r="L1636" s="1" t="str">
        <f t="shared" si="177"/>
        <v>tg rannad ja puhkealad - jaotamata</v>
      </c>
      <c r="M1636" s="6" t="str">
        <f t="shared" si="178"/>
        <v>05100</v>
      </c>
    </row>
    <row r="1637" spans="1:14" x14ac:dyDescent="0.2">
      <c r="A1637" s="4" t="s">
        <v>6598</v>
      </c>
      <c r="D1637" s="4" t="s">
        <v>6599</v>
      </c>
      <c r="H1637" s="51" t="s">
        <v>7154</v>
      </c>
      <c r="I1637" s="195" t="str">
        <f>IF(ISBLANK(H1637),"",VLOOKUP(H1637,tegevusalad!$A$7:$B$188,2,FALSE))</f>
        <v>Jäätmekäitlus (sh prügivedu)</v>
      </c>
      <c r="K1637" s="428" t="str">
        <f t="shared" si="176"/>
        <v>2318100000</v>
      </c>
      <c r="L1637" s="1" t="str">
        <f t="shared" si="177"/>
        <v>Toetus korteriühistutele õuealade heakorrastamiseks</v>
      </c>
      <c r="M1637" s="6" t="str">
        <f t="shared" si="178"/>
        <v>05100</v>
      </c>
    </row>
    <row r="1638" spans="1:14" x14ac:dyDescent="0.2">
      <c r="B1638" s="4" t="s">
        <v>6600</v>
      </c>
      <c r="E1638" s="4" t="s">
        <v>7438</v>
      </c>
      <c r="I1638" s="195" t="str">
        <f>IF(ISBLANK(H1638),"",VLOOKUP(H1638,tegevusalad!$A$7:$B$188,2,FALSE))</f>
        <v/>
      </c>
      <c r="K1638" s="428" t="str">
        <f t="shared" si="176"/>
        <v>2318101000</v>
      </c>
      <c r="L1638" s="1" t="str">
        <f t="shared" si="177"/>
        <v>toetus korteriühistutele õuealade heakorrastamiseks</v>
      </c>
      <c r="M1638" s="6" t="str">
        <f t="shared" si="178"/>
        <v>05100</v>
      </c>
    </row>
    <row r="1639" spans="1:14" x14ac:dyDescent="0.2">
      <c r="I1639" s="195" t="str">
        <f>IF(ISBLANK(H1639),"",VLOOKUP(H1639,tegevusalad!$A$7:$B$188,2,FALSE))</f>
        <v/>
      </c>
      <c r="K1639" s="428" t="str">
        <f t="shared" si="176"/>
        <v/>
      </c>
      <c r="L1639" s="1" t="str">
        <f t="shared" si="177"/>
        <v/>
      </c>
    </row>
    <row r="1640" spans="1:14" x14ac:dyDescent="0.2">
      <c r="A1640" s="4" t="s">
        <v>5733</v>
      </c>
      <c r="D1640" s="4" t="s">
        <v>5734</v>
      </c>
      <c r="H1640" s="46" t="s">
        <v>3248</v>
      </c>
      <c r="I1640" s="195" t="str">
        <f>IF(ISBLANK(H1640),"",VLOOKUP(H1640,tegevusalad!$A$7:$B$188,2,FALSE))</f>
        <v>Muud elamu- ja kommunaalmajanduse tegevus</v>
      </c>
      <c r="K1640" s="428" t="str">
        <f t="shared" si="176"/>
        <v>2318200000  </v>
      </c>
      <c r="L1640" s="1" t="str">
        <f t="shared" si="177"/>
        <v>Projekt “Fassaadid korda” </v>
      </c>
      <c r="M1640" s="6" t="str">
        <f t="shared" si="178"/>
        <v>06605</v>
      </c>
      <c r="N1640" s="150"/>
    </row>
    <row r="1641" spans="1:14" x14ac:dyDescent="0.2">
      <c r="B1641" s="4" t="s">
        <v>5735</v>
      </c>
      <c r="E1641" s="4" t="s">
        <v>5736</v>
      </c>
      <c r="I1641" s="195" t="str">
        <f>IF(ISBLANK(H1641),"",VLOOKUP(H1641,tegevusalad!$A$7:$B$188,2,FALSE))</f>
        <v/>
      </c>
      <c r="K1641" s="428" t="str">
        <f t="shared" si="176"/>
        <v>2318201000 </v>
      </c>
      <c r="L1641" s="1" t="str">
        <f t="shared" si="177"/>
        <v>teavituskampaania </v>
      </c>
      <c r="M1641" s="6" t="str">
        <f t="shared" si="178"/>
        <v>06605</v>
      </c>
    </row>
    <row r="1642" spans="1:14" x14ac:dyDescent="0.2">
      <c r="B1642" s="4" t="s">
        <v>5737</v>
      </c>
      <c r="E1642" s="4" t="s">
        <v>5738</v>
      </c>
      <c r="H1642" s="51"/>
      <c r="I1642" s="195" t="str">
        <f>IF(ISBLANK(H1642),"",VLOOKUP(H1642,tegevusalad!$A$7:$B$188,2,FALSE))</f>
        <v/>
      </c>
      <c r="K1642" s="428" t="str">
        <f t="shared" si="176"/>
        <v>2318211000</v>
      </c>
      <c r="L1642" s="1" t="str">
        <f t="shared" si="177"/>
        <v xml:space="preserve">toetus korteriühistutele           </v>
      </c>
      <c r="M1642" s="6" t="str">
        <f t="shared" si="178"/>
        <v>06605</v>
      </c>
    </row>
    <row r="1643" spans="1:14" x14ac:dyDescent="0.2">
      <c r="I1643" s="195" t="str">
        <f>IF(ISBLANK(H1643),"",VLOOKUP(H1643,tegevusalad!$A$7:$B$188,2,FALSE))</f>
        <v/>
      </c>
      <c r="K1643" s="428" t="str">
        <f t="shared" si="176"/>
        <v/>
      </c>
      <c r="L1643" s="1" t="str">
        <f t="shared" si="177"/>
        <v/>
      </c>
    </row>
    <row r="1644" spans="1:14" x14ac:dyDescent="0.2">
      <c r="A1644" s="4" t="s">
        <v>11812</v>
      </c>
      <c r="D1644" s="4" t="s">
        <v>3190</v>
      </c>
      <c r="H1644" s="51"/>
      <c r="I1644" s="195" t="str">
        <f>IF(ISBLANK(H1644),"",VLOOKUP(H1644,tegevusalad!$A$7:$B$188,2,FALSE))</f>
        <v/>
      </c>
      <c r="K1644" s="428" t="str">
        <f t="shared" si="176"/>
        <v>2319800000</v>
      </c>
      <c r="L1644" s="1" t="str">
        <f t="shared" si="177"/>
        <v>Muud heakorrakulud</v>
      </c>
      <c r="M1644" s="6">
        <f t="shared" si="178"/>
        <v>0</v>
      </c>
      <c r="N1644" s="150"/>
    </row>
    <row r="1645" spans="1:14" x14ac:dyDescent="0.2">
      <c r="B1645" s="4" t="s">
        <v>8682</v>
      </c>
      <c r="E1645" s="4" t="s">
        <v>8683</v>
      </c>
      <c r="H1645" s="51" t="s">
        <v>7154</v>
      </c>
      <c r="I1645" s="195" t="str">
        <f>IF(ISBLANK(H1645),"",VLOOKUP(H1645,tegevusalad!$A$7:$B$188,2,FALSE))</f>
        <v>Jäätmekäitlus (sh prügivedu)</v>
      </c>
      <c r="K1645" s="428" t="str">
        <f t="shared" si="176"/>
        <v>2319801000</v>
      </c>
      <c r="L1645" s="1" t="str">
        <f t="shared" si="177"/>
        <v>Rahvusvaheline pargikonverents "Kadriorg 295"</v>
      </c>
      <c r="M1645" s="6" t="str">
        <f t="shared" si="178"/>
        <v>05100</v>
      </c>
    </row>
    <row r="1646" spans="1:14" x14ac:dyDescent="0.2">
      <c r="B1646" s="4" t="s">
        <v>9820</v>
      </c>
      <c r="E1646" s="4" t="s">
        <v>9821</v>
      </c>
      <c r="H1646" s="51" t="s">
        <v>7154</v>
      </c>
      <c r="I1646" s="195" t="str">
        <f>IF(ISBLANK(H1646),"",VLOOKUP(H1646,tegevusalad!$A$7:$B$188,2,FALSE))</f>
        <v>Jäätmekäitlus (sh prügivedu)</v>
      </c>
      <c r="K1646" s="428" t="str">
        <f t="shared" si="176"/>
        <v>2319802000</v>
      </c>
      <c r="L1646" s="1" t="str">
        <f t="shared" si="177"/>
        <v>Projekt "Haabersti liikluslinnak korda!"</v>
      </c>
      <c r="M1646" s="6" t="str">
        <f t="shared" si="178"/>
        <v>05100</v>
      </c>
    </row>
    <row r="1647" spans="1:14" x14ac:dyDescent="0.2">
      <c r="B1647" s="4" t="s">
        <v>11810</v>
      </c>
      <c r="E1647" s="4" t="s">
        <v>11811</v>
      </c>
      <c r="H1647" s="150" t="s">
        <v>8508</v>
      </c>
      <c r="I1647" s="195" t="str">
        <f>IF(ISBLANK(H1647),"",VLOOKUP(H1647,tegevusalad!$A$7:$B$188,2,FALSE))</f>
        <v>Puhkepargid ja -baasid</v>
      </c>
      <c r="K1647" s="428" t="str">
        <f t="shared" si="176"/>
        <v>2319803000</v>
      </c>
      <c r="L1647" s="1" t="str">
        <f t="shared" si="177"/>
        <v>Laste ja noorte lillepidu (Kadrioru Park)</v>
      </c>
      <c r="M1647" s="6" t="str">
        <f t="shared" si="178"/>
        <v>08103</v>
      </c>
    </row>
    <row r="1648" spans="1:14" x14ac:dyDescent="0.2">
      <c r="A1648" s="4" t="s">
        <v>7439</v>
      </c>
      <c r="H1648" s="150"/>
      <c r="I1648" s="195" t="str">
        <f>IF(ISBLANK(H1648),"",VLOOKUP(H1648,tegevusalad!$A$7:$B$188,2,FALSE))</f>
        <v/>
      </c>
      <c r="K1648" s="428"/>
      <c r="L1648" s="1"/>
    </row>
    <row r="1649" spans="2:14" x14ac:dyDescent="0.2">
      <c r="B1649" s="4" t="s">
        <v>3191</v>
      </c>
      <c r="E1649" s="4" t="s">
        <v>3192</v>
      </c>
      <c r="H1649" s="51" t="s">
        <v>7154</v>
      </c>
      <c r="I1649" s="195" t="str">
        <f>IF(ISBLANK(H1649),"",VLOOKUP(H1649,tegevusalad!$A$7:$B$188,2,FALSE))</f>
        <v>Jäätmekäitlus (sh prügivedu)</v>
      </c>
      <c r="K1649" s="428" t="str">
        <f t="shared" si="176"/>
        <v>2319901000</v>
      </c>
      <c r="L1649" s="1" t="str">
        <f t="shared" si="177"/>
        <v>muud heakorrakulud</v>
      </c>
      <c r="M1649" s="6" t="str">
        <f>IF(ISBLANK(H1649),M1645,H1649)</f>
        <v>05100</v>
      </c>
    </row>
    <row r="1650" spans="2:14" x14ac:dyDescent="0.2">
      <c r="B1650" s="4" t="s">
        <v>3193</v>
      </c>
      <c r="E1650" s="4" t="s">
        <v>2034</v>
      </c>
      <c r="H1650" s="51" t="s">
        <v>7154</v>
      </c>
      <c r="I1650" s="195" t="str">
        <f>IF(ISBLANK(H1650),"",VLOOKUP(H1650,tegevusalad!$A$7:$B$188,2,FALSE))</f>
        <v>Jäätmekäitlus (sh prügivedu)</v>
      </c>
      <c r="K1650" s="428" t="str">
        <f t="shared" si="176"/>
        <v>2319902000</v>
      </c>
      <c r="L1650" s="1" t="str">
        <f t="shared" si="177"/>
        <v>pargi- ja kalmistuvahid</v>
      </c>
      <c r="M1650" s="6" t="str">
        <f t="shared" si="178"/>
        <v>05100</v>
      </c>
    </row>
    <row r="1651" spans="2:14" x14ac:dyDescent="0.2">
      <c r="B1651" s="4" t="s">
        <v>5028</v>
      </c>
      <c r="E1651" s="4" t="s">
        <v>746</v>
      </c>
      <c r="H1651" s="51" t="s">
        <v>7154</v>
      </c>
      <c r="I1651" s="195" t="str">
        <f>IF(ISBLANK(H1651),"",VLOOKUP(H1651,tegevusalad!$A$7:$B$188,2,FALSE))</f>
        <v>Jäätmekäitlus (sh prügivedu)</v>
      </c>
      <c r="K1651" s="428" t="str">
        <f t="shared" si="176"/>
        <v>2319903000</v>
      </c>
      <c r="L1651" s="1" t="str">
        <f t="shared" si="177"/>
        <v>haljasalade mõõdistamine ja inventariseerimine</v>
      </c>
      <c r="M1651" s="6" t="str">
        <f t="shared" si="178"/>
        <v>05100</v>
      </c>
    </row>
    <row r="1652" spans="2:14" x14ac:dyDescent="0.2">
      <c r="B1652" s="4" t="s">
        <v>747</v>
      </c>
      <c r="E1652" s="4" t="s">
        <v>7487</v>
      </c>
      <c r="H1652" s="51" t="s">
        <v>7154</v>
      </c>
      <c r="I1652" s="195" t="str">
        <f>IF(ISBLANK(H1652),"",VLOOKUP(H1652,tegevusalad!$A$7:$B$188,2,FALSE))</f>
        <v>Jäätmekäitlus (sh prügivedu)</v>
      </c>
      <c r="K1652" s="428" t="str">
        <f t="shared" si="176"/>
        <v>2319904000</v>
      </c>
      <c r="L1652" s="1" t="str">
        <f t="shared" si="177"/>
        <v>puude istutamine</v>
      </c>
      <c r="M1652" s="6" t="str">
        <f t="shared" si="178"/>
        <v>05100</v>
      </c>
    </row>
    <row r="1653" spans="2:14" x14ac:dyDescent="0.2">
      <c r="B1653" s="4" t="s">
        <v>7780</v>
      </c>
      <c r="E1653" s="4" t="s">
        <v>7781</v>
      </c>
      <c r="H1653" s="51" t="s">
        <v>7154</v>
      </c>
      <c r="I1653" s="195" t="str">
        <f>IF(ISBLANK(H1653),"",VLOOKUP(H1653,tegevusalad!$A$7:$B$188,2,FALSE))</f>
        <v>Jäätmekäitlus (sh prügivedu)</v>
      </c>
      <c r="K1653" s="428" t="str">
        <f t="shared" si="176"/>
        <v>2319906000</v>
      </c>
      <c r="L1653" s="1" t="str">
        <f t="shared" si="177"/>
        <v>Osalemine IX Pekingi Aia Expo näitusel 2013</v>
      </c>
      <c r="M1653" s="6" t="str">
        <f t="shared" si="178"/>
        <v>05100</v>
      </c>
    </row>
    <row r="1654" spans="2:14" x14ac:dyDescent="0.2">
      <c r="B1654" s="4" t="s">
        <v>4505</v>
      </c>
      <c r="E1654" s="4" t="s">
        <v>4504</v>
      </c>
      <c r="H1654" s="51" t="s">
        <v>7154</v>
      </c>
      <c r="I1654" s="195" t="str">
        <f>IF(ISBLANK(H1654),"",VLOOKUP(H1654,tegevusalad!$A$7:$B$188,2,FALSE))</f>
        <v>Jäätmekäitlus (sh prügivedu)</v>
      </c>
      <c r="K1654" s="428" t="str">
        <f t="shared" si="176"/>
        <v>2319907000</v>
      </c>
      <c r="L1654" s="1" t="str">
        <f t="shared" si="177"/>
        <v>Tallinna Geoloogia trükise koostamine</v>
      </c>
      <c r="M1654" s="6" t="str">
        <f t="shared" si="178"/>
        <v>05100</v>
      </c>
    </row>
    <row r="1655" spans="2:14" x14ac:dyDescent="0.2">
      <c r="B1655" s="4" t="s">
        <v>2717</v>
      </c>
      <c r="E1655" s="4" t="s">
        <v>2718</v>
      </c>
      <c r="H1655" s="51" t="s">
        <v>7154</v>
      </c>
      <c r="I1655" s="195" t="str">
        <f>IF(ISBLANK(H1655),"",VLOOKUP(H1655,tegevusalad!$A$7:$B$188,2,FALSE))</f>
        <v>Jäätmekäitlus (sh prügivedu)</v>
      </c>
      <c r="K1655" s="428" t="str">
        <f t="shared" si="176"/>
        <v>2319908000</v>
      </c>
      <c r="L1655" s="1" t="str">
        <f t="shared" si="177"/>
        <v>koerte jalutusväljakud</v>
      </c>
      <c r="M1655" s="6" t="str">
        <f t="shared" si="178"/>
        <v>05100</v>
      </c>
    </row>
    <row r="1656" spans="2:14" x14ac:dyDescent="0.2">
      <c r="B1656" s="4" t="s">
        <v>2719</v>
      </c>
      <c r="E1656" s="4" t="s">
        <v>4521</v>
      </c>
      <c r="H1656" s="51" t="s">
        <v>7154</v>
      </c>
      <c r="I1656" s="195" t="str">
        <f>IF(ISBLANK(H1656),"",VLOOKUP(H1656,tegevusalad!$A$7:$B$188,2,FALSE))</f>
        <v>Jäätmekäitlus (sh prügivedu)</v>
      </c>
      <c r="K1656" s="428" t="str">
        <f t="shared" si="176"/>
        <v>2319909000</v>
      </c>
      <c r="L1656" s="1" t="str">
        <f t="shared" si="177"/>
        <v>jalgrattaparklad</v>
      </c>
      <c r="M1656" s="6" t="str">
        <f t="shared" si="178"/>
        <v>05100</v>
      </c>
    </row>
    <row r="1657" spans="2:14" x14ac:dyDescent="0.2">
      <c r="B1657" s="4" t="s">
        <v>6491</v>
      </c>
      <c r="E1657" s="4" t="s">
        <v>4484</v>
      </c>
      <c r="H1657" s="150" t="s">
        <v>8508</v>
      </c>
      <c r="I1657" s="195" t="str">
        <f>IF(ISBLANK(H1657),"",VLOOKUP(H1657,tegevusalad!$A$7:$B$188,2,FALSE))</f>
        <v>Puhkepargid ja -baasid</v>
      </c>
      <c r="K1657" s="428" t="str">
        <f t="shared" si="176"/>
        <v>2319910000</v>
      </c>
      <c r="L1657" s="1" t="str">
        <f t="shared" si="177"/>
        <v>lastemänguväljakud</v>
      </c>
      <c r="M1657" s="6" t="str">
        <f t="shared" si="178"/>
        <v>08103</v>
      </c>
      <c r="N1657" s="150"/>
    </row>
    <row r="1658" spans="2:14" x14ac:dyDescent="0.2">
      <c r="B1658" s="4" t="s">
        <v>4485</v>
      </c>
      <c r="E1658" s="4" t="s">
        <v>4486</v>
      </c>
      <c r="H1658" s="51" t="s">
        <v>7154</v>
      </c>
      <c r="I1658" s="195" t="str">
        <f>IF(ISBLANK(H1658),"",VLOOKUP(H1658,tegevusalad!$A$7:$B$188,2,FALSE))</f>
        <v>Jäätmekäitlus (sh prügivedu)</v>
      </c>
      <c r="K1658" s="428" t="str">
        <f t="shared" si="176"/>
        <v>2319911000</v>
      </c>
      <c r="L1658" s="1" t="str">
        <f t="shared" si="177"/>
        <v>tänavainventari uuendamine</v>
      </c>
      <c r="M1658" s="6" t="str">
        <f t="shared" si="178"/>
        <v>05100</v>
      </c>
    </row>
    <row r="1659" spans="2:14" x14ac:dyDescent="0.2">
      <c r="C1659" s="4" t="s">
        <v>5841</v>
      </c>
      <c r="F1659" s="4" t="s">
        <v>5842</v>
      </c>
      <c r="H1659" s="51" t="s">
        <v>7154</v>
      </c>
      <c r="I1659" s="195" t="str">
        <f>IF(ISBLANK(H1659),"",VLOOKUP(H1659,tegevusalad!$A$7:$B$188,2,FALSE))</f>
        <v>Jäätmekäitlus (sh prügivedu)</v>
      </c>
      <c r="K1659" s="428" t="str">
        <f t="shared" si="176"/>
        <v>2319911010</v>
      </c>
      <c r="L1659" s="1" t="str">
        <f t="shared" si="177"/>
        <v>tänavasildid</v>
      </c>
      <c r="M1659" s="6" t="str">
        <f t="shared" si="178"/>
        <v>05100</v>
      </c>
    </row>
    <row r="1660" spans="2:14" x14ac:dyDescent="0.2">
      <c r="C1660" s="4" t="s">
        <v>5843</v>
      </c>
      <c r="F1660" s="4" t="s">
        <v>5844</v>
      </c>
      <c r="H1660" s="51" t="s">
        <v>7154</v>
      </c>
      <c r="I1660" s="195" t="str">
        <f>IF(ISBLANK(H1660),"",VLOOKUP(H1660,tegevusalad!$A$7:$B$188,2,FALSE))</f>
        <v>Jäätmekäitlus (sh prügivedu)</v>
      </c>
      <c r="K1660" s="428" t="str">
        <f t="shared" si="176"/>
        <v>2319911020</v>
      </c>
      <c r="L1660" s="1" t="str">
        <f t="shared" si="177"/>
        <v>pargipingid</v>
      </c>
      <c r="M1660" s="6" t="str">
        <f t="shared" si="178"/>
        <v>05100</v>
      </c>
    </row>
    <row r="1661" spans="2:14" x14ac:dyDescent="0.2">
      <c r="B1661" s="4" t="s">
        <v>4085</v>
      </c>
      <c r="E1661" s="4" t="s">
        <v>679</v>
      </c>
      <c r="H1661" s="51" t="s">
        <v>7154</v>
      </c>
      <c r="I1661" s="195" t="str">
        <f>IF(ISBLANK(H1661),"",VLOOKUP(H1661,tegevusalad!$A$7:$B$188,2,FALSE))</f>
        <v>Jäätmekäitlus (sh prügivedu)</v>
      </c>
      <c r="K1661" s="428" t="str">
        <f t="shared" si="176"/>
        <v>2319912000</v>
      </c>
      <c r="L1661" s="1" t="str">
        <f t="shared" si="177"/>
        <v>keskkonda naftareostusest hoiatav monitooringsüsteem</v>
      </c>
      <c r="M1661" s="6" t="str">
        <f t="shared" si="178"/>
        <v>05100</v>
      </c>
    </row>
    <row r="1662" spans="2:14" x14ac:dyDescent="0.2">
      <c r="B1662" s="4" t="s">
        <v>4522</v>
      </c>
      <c r="E1662" s="4" t="s">
        <v>4523</v>
      </c>
      <c r="H1662" s="51" t="s">
        <v>7154</v>
      </c>
      <c r="I1662" s="195" t="str">
        <f>IF(ISBLANK(H1662),"",VLOOKUP(H1662,tegevusalad!$A$7:$B$188,2,FALSE))</f>
        <v>Jäätmekäitlus (sh prügivedu)</v>
      </c>
      <c r="K1662" s="428" t="str">
        <f t="shared" si="176"/>
        <v>2319913000</v>
      </c>
      <c r="L1662" s="1" t="str">
        <f t="shared" si="177"/>
        <v>graffiti eemaldamine</v>
      </c>
      <c r="M1662" s="6" t="str">
        <f t="shared" si="178"/>
        <v>05100</v>
      </c>
    </row>
    <row r="1663" spans="2:14" x14ac:dyDescent="0.2">
      <c r="B1663" s="4" t="s">
        <v>4524</v>
      </c>
      <c r="E1663" s="4" t="s">
        <v>2031</v>
      </c>
      <c r="H1663" s="51" t="s">
        <v>7154</v>
      </c>
      <c r="I1663" s="195" t="str">
        <f>IF(ISBLANK(H1663),"",VLOOKUP(H1663,tegevusalad!$A$7:$B$188,2,FALSE))</f>
        <v>Jäätmekäitlus (sh prügivedu)</v>
      </c>
      <c r="K1663" s="428" t="str">
        <f t="shared" si="176"/>
        <v>2319914000</v>
      </c>
      <c r="L1663" s="1" t="str">
        <f t="shared" si="177"/>
        <v>heakorrakuu korraldamine</v>
      </c>
      <c r="M1663" s="6" t="str">
        <f t="shared" si="178"/>
        <v>05100</v>
      </c>
    </row>
    <row r="1664" spans="2:14" x14ac:dyDescent="0.2">
      <c r="B1664" s="4" t="s">
        <v>2032</v>
      </c>
      <c r="E1664" s="4" t="s">
        <v>2169</v>
      </c>
      <c r="H1664" s="150" t="s">
        <v>8508</v>
      </c>
      <c r="I1664" s="195" t="str">
        <f>IF(ISBLANK(H1664),"",VLOOKUP(H1664,tegevusalad!$A$7:$B$188,2,FALSE))</f>
        <v>Puhkepargid ja -baasid</v>
      </c>
      <c r="K1664" s="428" t="str">
        <f t="shared" si="176"/>
        <v>2319915000</v>
      </c>
      <c r="L1664" s="1" t="str">
        <f t="shared" si="177"/>
        <v>Harju tn jääväljak</v>
      </c>
      <c r="M1664" s="6" t="str">
        <f t="shared" si="178"/>
        <v>08103</v>
      </c>
      <c r="N1664" s="150"/>
    </row>
    <row r="1665" spans="2:14" x14ac:dyDescent="0.2">
      <c r="B1665" s="4" t="s">
        <v>5453</v>
      </c>
      <c r="E1665" s="4" t="s">
        <v>5454</v>
      </c>
      <c r="H1665" s="150" t="s">
        <v>8508</v>
      </c>
      <c r="I1665" s="195" t="str">
        <f>IF(ISBLANK(H1665),"",VLOOKUP(H1665,tegevusalad!$A$7:$B$188,2,FALSE))</f>
        <v>Puhkepargid ja -baasid</v>
      </c>
      <c r="K1665" s="428" t="str">
        <f t="shared" si="176"/>
        <v>2319916000</v>
      </c>
      <c r="L1665" s="1" t="str">
        <f t="shared" si="177"/>
        <v>Aegna loodusamajade haldamine</v>
      </c>
      <c r="M1665" s="6" t="str">
        <f t="shared" si="178"/>
        <v>08103</v>
      </c>
      <c r="N1665" s="150"/>
    </row>
    <row r="1666" spans="2:14" x14ac:dyDescent="0.2">
      <c r="B1666" s="4" t="s">
        <v>7149</v>
      </c>
      <c r="E1666" s="4" t="s">
        <v>795</v>
      </c>
      <c r="H1666" s="150" t="s">
        <v>8508</v>
      </c>
      <c r="I1666" s="195" t="str">
        <f>IF(ISBLANK(H1666),"",VLOOKUP(H1666,tegevusalad!$A$7:$B$188,2,FALSE))</f>
        <v>Puhkepargid ja -baasid</v>
      </c>
      <c r="K1666" s="428" t="str">
        <f t="shared" si="176"/>
        <v>2319917000</v>
      </c>
      <c r="L1666" s="1" t="str">
        <f t="shared" si="177"/>
        <v>lillefestivali korraldamine</v>
      </c>
      <c r="M1666" s="6" t="str">
        <f t="shared" si="178"/>
        <v>08103</v>
      </c>
      <c r="N1666" s="150"/>
    </row>
    <row r="1667" spans="2:14" x14ac:dyDescent="0.2">
      <c r="B1667" s="4" t="s">
        <v>1742</v>
      </c>
      <c r="E1667" s="4" t="s">
        <v>1743</v>
      </c>
      <c r="H1667" s="51" t="s">
        <v>7154</v>
      </c>
      <c r="I1667" s="195" t="str">
        <f>IF(ISBLANK(H1667),"",VLOOKUP(H1667,tegevusalad!$A$7:$B$188,2,FALSE))</f>
        <v>Jäätmekäitlus (sh prügivedu)</v>
      </c>
      <c r="K1667" s="428" t="str">
        <f t="shared" si="176"/>
        <v>2319918000</v>
      </c>
      <c r="L1667" s="1" t="str">
        <f t="shared" si="177"/>
        <v>ajutiste avalike käimlate hooldus</v>
      </c>
      <c r="M1667" s="6" t="str">
        <f t="shared" si="178"/>
        <v>05100</v>
      </c>
    </row>
    <row r="1668" spans="2:14" x14ac:dyDescent="0.2">
      <c r="B1668" s="4" t="s">
        <v>5845</v>
      </c>
      <c r="E1668" s="4" t="s">
        <v>5846</v>
      </c>
      <c r="H1668" s="51" t="s">
        <v>7154</v>
      </c>
      <c r="I1668" s="195" t="str">
        <f>IF(ISBLANK(H1668),"",VLOOKUP(H1668,tegevusalad!$A$7:$B$188,2,FALSE))</f>
        <v>Jäätmekäitlus (sh prügivedu)</v>
      </c>
      <c r="K1668" s="428" t="str">
        <f t="shared" si="176"/>
        <v>2319919000</v>
      </c>
      <c r="L1668" s="1" t="str">
        <f t="shared" si="177"/>
        <v>Astangu-Harku eskiisprojekt</v>
      </c>
      <c r="M1668" s="6" t="str">
        <f t="shared" si="178"/>
        <v>05100</v>
      </c>
    </row>
    <row r="1669" spans="2:14" x14ac:dyDescent="0.2">
      <c r="B1669" s="4" t="s">
        <v>1734</v>
      </c>
      <c r="E1669" s="4" t="s">
        <v>6686</v>
      </c>
      <c r="H1669" s="51" t="s">
        <v>7154</v>
      </c>
      <c r="I1669" s="195" t="str">
        <f>IF(ISBLANK(H1669),"",VLOOKUP(H1669,tegevusalad!$A$7:$B$188,2,FALSE))</f>
        <v>Jäätmekäitlus (sh prügivedu)</v>
      </c>
      <c r="K1669" s="428" t="str">
        <f t="shared" si="176"/>
        <v>2319920000</v>
      </c>
      <c r="L1669" s="1" t="str">
        <f t="shared" si="177"/>
        <v>muud heakorrakulud (Haabersti LOV)</v>
      </c>
      <c r="M1669" s="6" t="str">
        <f t="shared" si="178"/>
        <v>05100</v>
      </c>
    </row>
    <row r="1670" spans="2:14" x14ac:dyDescent="0.2">
      <c r="B1670" s="4" t="s">
        <v>1015</v>
      </c>
      <c r="E1670" s="4" t="s">
        <v>4727</v>
      </c>
      <c r="H1670" s="51" t="s">
        <v>7154</v>
      </c>
      <c r="I1670" s="195" t="str">
        <f>IF(ISBLANK(H1670),"",VLOOKUP(H1670,tegevusalad!$A$7:$B$188,2,FALSE))</f>
        <v>Jäätmekäitlus (sh prügivedu)</v>
      </c>
      <c r="K1670" s="428" t="str">
        <f t="shared" si="176"/>
        <v>2319930000</v>
      </c>
      <c r="L1670" s="1" t="str">
        <f t="shared" si="177"/>
        <v>muud heakorrakulud (Kesklinna Valitsus)</v>
      </c>
      <c r="M1670" s="6" t="str">
        <f t="shared" si="178"/>
        <v>05100</v>
      </c>
    </row>
    <row r="1671" spans="2:14" x14ac:dyDescent="0.2">
      <c r="C1671" s="4" t="s">
        <v>5397</v>
      </c>
      <c r="F1671" s="4" t="s">
        <v>5396</v>
      </c>
      <c r="H1671" s="51" t="s">
        <v>7154</v>
      </c>
      <c r="I1671" s="195" t="str">
        <f>IF(ISBLANK(H1671),"",VLOOKUP(H1671,tegevusalad!$A$7:$B$188,2,FALSE))</f>
        <v>Jäätmekäitlus (sh prügivedu)</v>
      </c>
      <c r="K1671" s="428" t="str">
        <f t="shared" si="176"/>
        <v>2319930110</v>
      </c>
      <c r="L1671" s="1" t="str">
        <f t="shared" si="177"/>
        <v>Skulptuuri "Märka sõltuvust" ideekonkurss</v>
      </c>
      <c r="M1671" s="6" t="str">
        <f t="shared" si="178"/>
        <v>05100</v>
      </c>
    </row>
    <row r="1672" spans="2:14" x14ac:dyDescent="0.2">
      <c r="B1672" s="4" t="s">
        <v>7131</v>
      </c>
      <c r="E1672" s="4" t="s">
        <v>5019</v>
      </c>
      <c r="H1672" s="51" t="s">
        <v>7154</v>
      </c>
      <c r="I1672" s="195" t="str">
        <f>IF(ISBLANK(H1672),"",VLOOKUP(H1672,tegevusalad!$A$7:$B$188,2,FALSE))</f>
        <v>Jäätmekäitlus (sh prügivedu)</v>
      </c>
      <c r="K1672" s="428" t="str">
        <f t="shared" si="176"/>
        <v>2319940000</v>
      </c>
      <c r="L1672" s="1" t="str">
        <f t="shared" si="177"/>
        <v>muud heakorrakulud (Kristiine LOV)</v>
      </c>
      <c r="M1672" s="6" t="str">
        <f t="shared" si="178"/>
        <v>05100</v>
      </c>
    </row>
    <row r="1673" spans="2:14" x14ac:dyDescent="0.2">
      <c r="B1673" s="4" t="s">
        <v>1423</v>
      </c>
      <c r="E1673" s="4" t="s">
        <v>6545</v>
      </c>
      <c r="H1673" s="51" t="s">
        <v>7154</v>
      </c>
      <c r="I1673" s="195" t="str">
        <f>IF(ISBLANK(H1673),"",VLOOKUP(H1673,tegevusalad!$A$7:$B$188,2,FALSE))</f>
        <v>Jäätmekäitlus (sh prügivedu)</v>
      </c>
      <c r="K1673" s="428" t="str">
        <f t="shared" si="176"/>
        <v>2319950000</v>
      </c>
      <c r="L1673" s="1" t="str">
        <f t="shared" si="177"/>
        <v>muud heakorrakulud (Lasnamäe LOV)</v>
      </c>
      <c r="M1673" s="6" t="str">
        <f t="shared" si="178"/>
        <v>05100</v>
      </c>
    </row>
    <row r="1674" spans="2:14" x14ac:dyDescent="0.2">
      <c r="B1674" s="4" t="s">
        <v>6546</v>
      </c>
      <c r="E1674" s="4" t="s">
        <v>6547</v>
      </c>
      <c r="H1674" s="51" t="s">
        <v>7154</v>
      </c>
      <c r="I1674" s="195" t="str">
        <f>IF(ISBLANK(H1674),"",VLOOKUP(H1674,tegevusalad!$A$7:$B$188,2,FALSE))</f>
        <v>Jäätmekäitlus (sh prügivedu)</v>
      </c>
      <c r="K1674" s="428" t="str">
        <f t="shared" si="176"/>
        <v>2319960000</v>
      </c>
      <c r="L1674" s="1" t="str">
        <f t="shared" si="177"/>
        <v>muud heakorrakulud (Mustamäe LOV)</v>
      </c>
      <c r="M1674" s="6" t="str">
        <f t="shared" si="178"/>
        <v>05100</v>
      </c>
    </row>
    <row r="1675" spans="2:14" x14ac:dyDescent="0.2">
      <c r="B1675" s="4" t="s">
        <v>2508</v>
      </c>
      <c r="E1675" s="4" t="s">
        <v>5720</v>
      </c>
      <c r="H1675" s="51" t="s">
        <v>7154</v>
      </c>
      <c r="I1675" s="195" t="str">
        <f>IF(ISBLANK(H1675),"",VLOOKUP(H1675,tegevusalad!$A$7:$B$188,2,FALSE))</f>
        <v>Jäätmekäitlus (sh prügivedu)</v>
      </c>
      <c r="K1675" s="428" t="str">
        <f t="shared" si="176"/>
        <v>2319970000</v>
      </c>
      <c r="L1675" s="1" t="str">
        <f t="shared" si="177"/>
        <v>muud heakorrakulud (Nõmme LOV)</v>
      </c>
      <c r="M1675" s="6" t="str">
        <f t="shared" si="178"/>
        <v>05100</v>
      </c>
    </row>
    <row r="1676" spans="2:14" x14ac:dyDescent="0.2">
      <c r="B1676" s="4" t="s">
        <v>5721</v>
      </c>
      <c r="E1676" s="4" t="s">
        <v>5722</v>
      </c>
      <c r="H1676" s="51" t="s">
        <v>7154</v>
      </c>
      <c r="I1676" s="195" t="str">
        <f>IF(ISBLANK(H1676),"",VLOOKUP(H1676,tegevusalad!$A$7:$B$188,2,FALSE))</f>
        <v>Jäätmekäitlus (sh prügivedu)</v>
      </c>
      <c r="K1676" s="428" t="str">
        <f t="shared" si="176"/>
        <v>2319980000</v>
      </c>
      <c r="L1676" s="1" t="str">
        <f t="shared" si="177"/>
        <v>muud heakorrakulud (Pirita LOV)</v>
      </c>
      <c r="M1676" s="6" t="str">
        <f t="shared" si="178"/>
        <v>05100</v>
      </c>
    </row>
    <row r="1677" spans="2:14" x14ac:dyDescent="0.2">
      <c r="B1677" s="4" t="s">
        <v>1990</v>
      </c>
      <c r="E1677" s="4" t="s">
        <v>765</v>
      </c>
      <c r="H1677" s="51" t="s">
        <v>7154</v>
      </c>
      <c r="I1677" s="195" t="str">
        <f>IF(ISBLANK(H1677),"",VLOOKUP(H1677,tegevusalad!$A$7:$B$188,2,FALSE))</f>
        <v>Jäätmekäitlus (sh prügivedu)</v>
      </c>
      <c r="K1677" s="428" t="str">
        <f t="shared" si="176"/>
        <v>2319990000</v>
      </c>
      <c r="L1677" s="1" t="str">
        <f t="shared" si="177"/>
        <v>muud heakorrakulud (Põhja-Tallinna Valitsus)</v>
      </c>
      <c r="M1677" s="6" t="str">
        <f t="shared" si="178"/>
        <v>05100</v>
      </c>
    </row>
    <row r="1678" spans="2:14" x14ac:dyDescent="0.2">
      <c r="B1678" s="6"/>
      <c r="C1678" s="6" t="s">
        <v>1613</v>
      </c>
      <c r="F1678" s="4" t="s">
        <v>1614</v>
      </c>
      <c r="H1678" s="51" t="s">
        <v>7154</v>
      </c>
      <c r="I1678" s="195" t="str">
        <f>IF(ISBLANK(H1678),"",VLOOKUP(H1678,tegevusalad!$A$7:$B$188,2,FALSE))</f>
        <v>Jäätmekäitlus (sh prügivedu)</v>
      </c>
      <c r="K1678" s="428" t="str">
        <f t="shared" si="176"/>
        <v>2319990110</v>
      </c>
      <c r="L1678" s="1" t="str">
        <f t="shared" si="177"/>
        <v>muud heakorrakulud - hoonete lammutamine</v>
      </c>
      <c r="M1678" s="6" t="str">
        <f t="shared" si="178"/>
        <v>05100</v>
      </c>
    </row>
    <row r="1679" spans="2:14" x14ac:dyDescent="0.2">
      <c r="B1679" s="6"/>
      <c r="C1679" s="6" t="s">
        <v>1612</v>
      </c>
      <c r="F1679" s="4" t="s">
        <v>776</v>
      </c>
      <c r="H1679" s="51" t="s">
        <v>7154</v>
      </c>
      <c r="I1679" s="195" t="str">
        <f>IF(ISBLANK(H1679),"",VLOOKUP(H1679,tegevusalad!$A$7:$B$188,2,FALSE))</f>
        <v>Jäätmekäitlus (sh prügivedu)</v>
      </c>
      <c r="K1679" s="428" t="str">
        <f t="shared" si="176"/>
        <v>2319990990</v>
      </c>
      <c r="L1679" s="1" t="str">
        <f t="shared" si="177"/>
        <v>muud heakorrakulud - jaotamata</v>
      </c>
      <c r="M1679" s="6" t="str">
        <f t="shared" si="178"/>
        <v>05100</v>
      </c>
    </row>
    <row r="1680" spans="2:14" x14ac:dyDescent="0.2">
      <c r="B1680" s="6"/>
      <c r="C1680" s="6"/>
      <c r="I1680" s="195" t="str">
        <f>IF(ISBLANK(H1680),"",VLOOKUP(H1680,tegevusalad!$A$7:$B$188,2,FALSE))</f>
        <v/>
      </c>
      <c r="K1680" s="428" t="str">
        <f t="shared" ref="K1680:K1743" si="179">SUBSTITUTE(A1680," ","")&amp;SUBSTITUTE(B1680," ","")&amp;SUBSTITUTE(C1680," ","")</f>
        <v/>
      </c>
      <c r="L1680" s="1" t="str">
        <f t="shared" ref="L1680:L1743" si="180">D1680&amp;E1680&amp;F1680&amp;G1680</f>
        <v/>
      </c>
    </row>
    <row r="1681" spans="1:14" x14ac:dyDescent="0.2">
      <c r="I1681" s="195" t="str">
        <f>IF(ISBLANK(H1681),"",VLOOKUP(H1681,tegevusalad!$A$7:$B$188,2,FALSE))</f>
        <v/>
      </c>
      <c r="K1681" s="428" t="str">
        <f t="shared" si="179"/>
        <v/>
      </c>
      <c r="L1681" s="1" t="str">
        <f t="shared" si="180"/>
        <v/>
      </c>
    </row>
    <row r="1682" spans="1:14" x14ac:dyDescent="0.2">
      <c r="A1682" s="3" t="s">
        <v>4747</v>
      </c>
      <c r="D1682" s="3" t="s">
        <v>3808</v>
      </c>
      <c r="E1682" s="3"/>
      <c r="I1682" s="195" t="str">
        <f>IF(ISBLANK(H1682),"",VLOOKUP(H1682,tegevusalad!$A$7:$B$188,2,FALSE))</f>
        <v/>
      </c>
      <c r="K1682" s="428" t="str">
        <f t="shared" si="179"/>
        <v>2320000000</v>
      </c>
      <c r="L1682" s="1" t="str">
        <f t="shared" si="180"/>
        <v>TEHNOVÕRGUD</v>
      </c>
    </row>
    <row r="1683" spans="1:14" x14ac:dyDescent="0.2">
      <c r="I1683" s="195" t="str">
        <f>IF(ISBLANK(H1683),"",VLOOKUP(H1683,tegevusalad!$A$7:$B$188,2,FALSE))</f>
        <v/>
      </c>
      <c r="K1683" s="428" t="str">
        <f t="shared" si="179"/>
        <v/>
      </c>
      <c r="L1683" s="1" t="str">
        <f t="shared" si="180"/>
        <v/>
      </c>
    </row>
    <row r="1684" spans="1:14" x14ac:dyDescent="0.2">
      <c r="A1684" s="4" t="s">
        <v>3918</v>
      </c>
      <c r="D1684" s="4" t="s">
        <v>3045</v>
      </c>
      <c r="H1684" s="51" t="s">
        <v>6272</v>
      </c>
      <c r="I1684" s="195" t="str">
        <f>IF(ISBLANK(H1684),"",VLOOKUP(H1684,tegevusalad!$A$7:$B$188,2,FALSE))</f>
        <v>Muu energia- ja soojamajandus</v>
      </c>
      <c r="K1684" s="428" t="str">
        <f t="shared" si="179"/>
        <v>2321100000</v>
      </c>
      <c r="L1684" s="1" t="str">
        <f t="shared" si="180"/>
        <v>Energeetika</v>
      </c>
      <c r="M1684" s="6" t="str">
        <f t="shared" ref="M1684:M1746" si="181">IF(ISBLANK(H1684),M1683,H1684)</f>
        <v>04360</v>
      </c>
    </row>
    <row r="1685" spans="1:14" x14ac:dyDescent="0.2">
      <c r="B1685" s="4" t="s">
        <v>3046</v>
      </c>
      <c r="E1685" s="4" t="s">
        <v>1182</v>
      </c>
      <c r="I1685" s="195" t="str">
        <f>IF(ISBLANK(H1685),"",VLOOKUP(H1685,tegevusalad!$A$7:$B$188,2,FALSE))</f>
        <v/>
      </c>
      <c r="K1685" s="428" t="str">
        <f t="shared" si="179"/>
        <v>2321101000</v>
      </c>
      <c r="L1685" s="1" t="str">
        <f t="shared" si="180"/>
        <v>energeetika säästva arengu kava väljatöötamine</v>
      </c>
      <c r="M1685" s="6" t="str">
        <f t="shared" si="181"/>
        <v>04360</v>
      </c>
    </row>
    <row r="1686" spans="1:14" x14ac:dyDescent="0.2">
      <c r="B1686" s="4" t="s">
        <v>4669</v>
      </c>
      <c r="E1686" s="4" t="s">
        <v>4167</v>
      </c>
      <c r="I1686" s="195" t="str">
        <f>IF(ISBLANK(H1686),"",VLOOKUP(H1686,tegevusalad!$A$7:$B$188,2,FALSE))</f>
        <v/>
      </c>
      <c r="K1686" s="428" t="str">
        <f t="shared" si="179"/>
        <v>2321102000</v>
      </c>
      <c r="L1686" s="1" t="str">
        <f t="shared" si="180"/>
        <v>munitsipaalhoonete energiaauditid ja sertifitseerimine</v>
      </c>
      <c r="M1686" s="6" t="str">
        <f t="shared" si="181"/>
        <v>04360</v>
      </c>
    </row>
    <row r="1687" spans="1:14" x14ac:dyDescent="0.2">
      <c r="B1687" s="9" t="s">
        <v>1994</v>
      </c>
      <c r="E1687" s="4" t="s">
        <v>1995</v>
      </c>
      <c r="I1687" s="195" t="str">
        <f>IF(ISBLANK(H1687),"",VLOOKUP(H1687,tegevusalad!$A$7:$B$188,2,FALSE))</f>
        <v/>
      </c>
      <c r="K1687" s="428" t="str">
        <f t="shared" si="179"/>
        <v>2321111000</v>
      </c>
      <c r="L1687" s="1" t="str">
        <f t="shared" si="180"/>
        <v>pilootprojekt "Tervislik ja säästlik kodu"</v>
      </c>
      <c r="M1687" s="6" t="str">
        <f t="shared" si="181"/>
        <v>04360</v>
      </c>
    </row>
    <row r="1688" spans="1:14" x14ac:dyDescent="0.2">
      <c r="I1688" s="195" t="str">
        <f>IF(ISBLANK(H1688),"",VLOOKUP(H1688,tegevusalad!$A$7:$B$188,2,FALSE))</f>
        <v/>
      </c>
      <c r="K1688" s="428" t="str">
        <f t="shared" si="179"/>
        <v/>
      </c>
      <c r="L1688" s="1" t="str">
        <f t="shared" si="180"/>
        <v/>
      </c>
    </row>
    <row r="1689" spans="1:14" x14ac:dyDescent="0.2">
      <c r="A1689" s="4" t="s">
        <v>5129</v>
      </c>
      <c r="D1689" s="4" t="s">
        <v>5130</v>
      </c>
      <c r="I1689" s="195" t="str">
        <f>IF(ISBLANK(H1689),"",VLOOKUP(H1689,tegevusalad!$A$7:$B$188,2,FALSE))</f>
        <v/>
      </c>
      <c r="K1689" s="428" t="str">
        <f t="shared" si="179"/>
        <v>2321200000</v>
      </c>
      <c r="L1689" s="1" t="str">
        <f t="shared" si="180"/>
        <v>Vesi ja kanalisatsioon</v>
      </c>
    </row>
    <row r="1690" spans="1:14" x14ac:dyDescent="0.2">
      <c r="B1690" s="4" t="s">
        <v>5131</v>
      </c>
      <c r="E1690" s="4" t="s">
        <v>5739</v>
      </c>
      <c r="H1690" s="51" t="s">
        <v>6273</v>
      </c>
      <c r="I1690" s="195" t="str">
        <f>IF(ISBLANK(H1690),"",VLOOKUP(H1690,tegevusalad!$A$7:$B$188,2,FALSE))</f>
        <v>Heitveekäitlus</v>
      </c>
      <c r="K1690" s="428" t="str">
        <f t="shared" si="179"/>
        <v>2321201000</v>
      </c>
      <c r="L1690" s="1" t="str">
        <f t="shared" si="180"/>
        <v>sademevee puhastus</v>
      </c>
      <c r="M1690" s="6" t="str">
        <f t="shared" si="181"/>
        <v>05200</v>
      </c>
    </row>
    <row r="1691" spans="1:14" ht="24.75" customHeight="1" x14ac:dyDescent="0.2">
      <c r="B1691" s="4" t="s">
        <v>5132</v>
      </c>
      <c r="E1691" s="949" t="s">
        <v>3220</v>
      </c>
      <c r="F1691" s="949"/>
      <c r="G1691" s="949"/>
      <c r="H1691" s="51" t="s">
        <v>6274</v>
      </c>
      <c r="I1691" s="195" t="str">
        <f>IF(ISBLANK(H1691),"",VLOOKUP(H1691,tegevusalad!$A$7:$B$188,2,FALSE))</f>
        <v>Veevarustus</v>
      </c>
      <c r="K1691" s="446" t="str">
        <f t="shared" si="179"/>
        <v>2321202000</v>
      </c>
      <c r="L1691" s="14" t="str">
        <f t="shared" si="180"/>
        <v>tulekustutusvee tasud ja tuletõrjehüdrantide hoolduskulud</v>
      </c>
      <c r="M1691" s="6" t="str">
        <f t="shared" si="181"/>
        <v>06300</v>
      </c>
    </row>
    <row r="1692" spans="1:14" x14ac:dyDescent="0.2">
      <c r="B1692" s="4" t="s">
        <v>4658</v>
      </c>
      <c r="E1692" s="4" t="s">
        <v>5112</v>
      </c>
      <c r="H1692" s="51" t="s">
        <v>6274</v>
      </c>
      <c r="I1692" s="195" t="str">
        <f>IF(ISBLANK(H1692),"",VLOOKUP(H1692,tegevusalad!$A$7:$B$188,2,FALSE))</f>
        <v>Veevarustus</v>
      </c>
      <c r="K1692" s="428" t="str">
        <f t="shared" si="179"/>
        <v>2321203000</v>
      </c>
      <c r="L1692" s="1" t="str">
        <f t="shared" si="180"/>
        <v>Tallinna Vee-ettevõtjate Järelevalve Sihtasutus</v>
      </c>
      <c r="M1692" s="6" t="str">
        <f t="shared" si="181"/>
        <v>06300</v>
      </c>
    </row>
    <row r="1693" spans="1:14" x14ac:dyDescent="0.2">
      <c r="B1693" s="4" t="s">
        <v>1369</v>
      </c>
      <c r="E1693" s="4" t="s">
        <v>754</v>
      </c>
      <c r="H1693" s="150" t="s">
        <v>6273</v>
      </c>
      <c r="I1693" s="195" t="str">
        <f>IF(ISBLANK(H1693),"",VLOOKUP(H1693,tegevusalad!$A$7:$B$188,2,FALSE))</f>
        <v>Heitveekäitlus</v>
      </c>
      <c r="K1693" s="428" t="str">
        <f t="shared" si="179"/>
        <v>2321204000</v>
      </c>
      <c r="L1693" s="1" t="str">
        <f t="shared" si="180"/>
        <v>Tallinna ühisveevärgi ja -kanalisatsiooni arendamise kava</v>
      </c>
      <c r="M1693" s="6" t="str">
        <f t="shared" si="181"/>
        <v>05200</v>
      </c>
      <c r="N1693" s="150"/>
    </row>
    <row r="1694" spans="1:14" x14ac:dyDescent="0.2">
      <c r="B1694" s="4" t="s">
        <v>5182</v>
      </c>
      <c r="E1694" s="4" t="s">
        <v>5740</v>
      </c>
      <c r="H1694" s="150" t="s">
        <v>6273</v>
      </c>
      <c r="I1694" s="195" t="str">
        <f>IF(ISBLANK(H1694),"",VLOOKUP(H1694,tegevusalad!$A$7:$B$188,2,FALSE))</f>
        <v>Heitveekäitlus</v>
      </c>
      <c r="K1694" s="428" t="str">
        <f t="shared" si="179"/>
        <v>2321205000</v>
      </c>
      <c r="L1694" s="1" t="str">
        <f t="shared" si="180"/>
        <v>sademevee kanalisatsiooni ehitus</v>
      </c>
      <c r="M1694" s="6" t="str">
        <f t="shared" si="181"/>
        <v>05200</v>
      </c>
      <c r="N1694" s="150"/>
    </row>
    <row r="1695" spans="1:14" x14ac:dyDescent="0.2">
      <c r="B1695" s="4" t="s">
        <v>4815</v>
      </c>
      <c r="E1695" s="4" t="s">
        <v>7601</v>
      </c>
      <c r="H1695" s="51" t="s">
        <v>6274</v>
      </c>
      <c r="I1695" s="195" t="str">
        <f>IF(ISBLANK(H1695),"",VLOOKUP(H1695,tegevusalad!$A$7:$B$188,2,FALSE))</f>
        <v>Veevarustus</v>
      </c>
      <c r="K1695" s="428" t="str">
        <f t="shared" si="179"/>
        <v>2321206000</v>
      </c>
      <c r="L1695" s="1" t="str">
        <f t="shared" si="180"/>
        <v>Tallinna ühisveevärgi ja -kanalisatsiooni ehitus</v>
      </c>
      <c r="M1695" s="6" t="str">
        <f t="shared" si="181"/>
        <v>06300</v>
      </c>
    </row>
    <row r="1696" spans="1:14" x14ac:dyDescent="0.2">
      <c r="B1696" s="4" t="s">
        <v>3258</v>
      </c>
      <c r="E1696" s="4" t="s">
        <v>7555</v>
      </c>
      <c r="H1696" s="51" t="s">
        <v>6274</v>
      </c>
      <c r="I1696" s="195" t="str">
        <f>IF(ISBLANK(H1696),"",VLOOKUP(H1696,tegevusalad!$A$7:$B$188,2,FALSE))</f>
        <v>Veevarustus</v>
      </c>
      <c r="K1696" s="428" t="str">
        <f t="shared" si="179"/>
        <v>2321210000</v>
      </c>
      <c r="L1696" s="1" t="str">
        <f t="shared" si="180"/>
        <v>Aegna saare tuletõrje hüdrandid</v>
      </c>
      <c r="M1696" s="6" t="str">
        <f t="shared" si="181"/>
        <v>06300</v>
      </c>
    </row>
    <row r="1697" spans="1:13" x14ac:dyDescent="0.2">
      <c r="H1697" s="51"/>
      <c r="I1697" s="195" t="str">
        <f>IF(ISBLANK(H1697),"",VLOOKUP(H1697,tegevusalad!$A$7:$B$188,2,FALSE))</f>
        <v/>
      </c>
      <c r="K1697" s="428" t="str">
        <f t="shared" si="179"/>
        <v/>
      </c>
      <c r="L1697" s="1" t="str">
        <f t="shared" si="180"/>
        <v/>
      </c>
    </row>
    <row r="1698" spans="1:13" x14ac:dyDescent="0.2">
      <c r="A1698" s="4" t="s">
        <v>7865</v>
      </c>
      <c r="D1698" s="4" t="s">
        <v>7866</v>
      </c>
      <c r="H1698" s="51" t="s">
        <v>6272</v>
      </c>
      <c r="I1698" s="195" t="str">
        <f>IF(ISBLANK(H1698),"",VLOOKUP(H1698,tegevusalad!$A$7:$B$188,2,FALSE))</f>
        <v>Muu energia- ja soojamajandus</v>
      </c>
      <c r="K1698" s="428" t="str">
        <f t="shared" si="179"/>
        <v>2321121000</v>
      </c>
      <c r="L1698" s="1" t="str">
        <f t="shared" si="180"/>
        <v>Tallinna Energiaagentuur</v>
      </c>
      <c r="M1698" s="6" t="str">
        <f t="shared" si="181"/>
        <v>04360</v>
      </c>
    </row>
    <row r="1699" spans="1:13" x14ac:dyDescent="0.2">
      <c r="H1699" s="51"/>
      <c r="I1699" s="195" t="str">
        <f>IF(ISBLANK(H1699),"",VLOOKUP(H1699,tegevusalad!$A$7:$B$188,2,FALSE))</f>
        <v/>
      </c>
      <c r="K1699" s="428" t="str">
        <f t="shared" si="179"/>
        <v/>
      </c>
      <c r="L1699" s="1" t="str">
        <f t="shared" si="180"/>
        <v/>
      </c>
    </row>
    <row r="1700" spans="1:13" x14ac:dyDescent="0.2">
      <c r="I1700" s="195" t="str">
        <f>IF(ISBLANK(H1700),"",VLOOKUP(H1700,tegevusalad!$A$7:$B$188,2,FALSE))</f>
        <v/>
      </c>
      <c r="K1700" s="428" t="str">
        <f t="shared" si="179"/>
        <v/>
      </c>
      <c r="L1700" s="1" t="str">
        <f t="shared" si="180"/>
        <v/>
      </c>
    </row>
    <row r="1701" spans="1:13" x14ac:dyDescent="0.2">
      <c r="A1701" s="3" t="s">
        <v>306</v>
      </c>
      <c r="D1701" s="3" t="s">
        <v>2907</v>
      </c>
      <c r="E1701" s="3"/>
      <c r="I1701" s="195" t="str">
        <f>IF(ISBLANK(H1701),"",VLOOKUP(H1701,tegevusalad!$A$7:$B$188,2,FALSE))</f>
        <v/>
      </c>
      <c r="K1701" s="428" t="str">
        <f t="shared" si="179"/>
        <v>2330000000</v>
      </c>
      <c r="L1701" s="1" t="str">
        <f t="shared" si="180"/>
        <v>MUUD KOMMUNAALKULUD</v>
      </c>
    </row>
    <row r="1702" spans="1:13" x14ac:dyDescent="0.2">
      <c r="I1702" s="195" t="str">
        <f>IF(ISBLANK(H1702),"",VLOOKUP(H1702,tegevusalad!$A$7:$B$188,2,FALSE))</f>
        <v/>
      </c>
      <c r="K1702" s="428" t="str">
        <f t="shared" si="179"/>
        <v/>
      </c>
      <c r="L1702" s="1" t="str">
        <f t="shared" si="180"/>
        <v/>
      </c>
    </row>
    <row r="1703" spans="1:13" x14ac:dyDescent="0.2">
      <c r="A1703" s="4" t="s">
        <v>5763</v>
      </c>
      <c r="D1703" s="4" t="s">
        <v>5901</v>
      </c>
      <c r="H1703" s="46" t="s">
        <v>3248</v>
      </c>
      <c r="I1703" s="195" t="str">
        <f>IF(ISBLANK(H1703),"",VLOOKUP(H1703,tegevusalad!$A$7:$B$188,2,FALSE))</f>
        <v>Muud elamu- ja kommunaalmajanduse tegevus</v>
      </c>
      <c r="K1703" s="428" t="str">
        <f t="shared" si="179"/>
        <v>2330100000</v>
      </c>
      <c r="L1703" s="1" t="str">
        <f t="shared" si="180"/>
        <v>Kommunaalamet</v>
      </c>
      <c r="M1703" s="6" t="str">
        <f t="shared" si="181"/>
        <v>06605</v>
      </c>
    </row>
    <row r="1704" spans="1:13" x14ac:dyDescent="0.2">
      <c r="B1704" s="4" t="s">
        <v>5902</v>
      </c>
      <c r="E1704" s="4" t="s">
        <v>5901</v>
      </c>
      <c r="I1704" s="195" t="str">
        <f>IF(ISBLANK(H1704),"",VLOOKUP(H1704,tegevusalad!$A$7:$B$188,2,FALSE))</f>
        <v/>
      </c>
      <c r="K1704" s="428" t="str">
        <f t="shared" si="179"/>
        <v>2330101000</v>
      </c>
      <c r="L1704" s="1" t="str">
        <f t="shared" si="180"/>
        <v>Kommunaalamet</v>
      </c>
      <c r="M1704" s="6" t="str">
        <f t="shared" si="181"/>
        <v>06605</v>
      </c>
    </row>
    <row r="1705" spans="1:13" x14ac:dyDescent="0.2">
      <c r="I1705" s="195" t="str">
        <f>IF(ISBLANK(H1705),"",VLOOKUP(H1705,tegevusalad!$A$7:$B$188,2,FALSE))</f>
        <v/>
      </c>
      <c r="K1705" s="428" t="str">
        <f t="shared" si="179"/>
        <v/>
      </c>
      <c r="L1705" s="1" t="str">
        <f t="shared" si="180"/>
        <v/>
      </c>
    </row>
    <row r="1706" spans="1:13" x14ac:dyDescent="0.2">
      <c r="A1706" s="4" t="s">
        <v>5903</v>
      </c>
      <c r="D1706" s="4" t="s">
        <v>5904</v>
      </c>
      <c r="I1706" s="195" t="str">
        <f>IF(ISBLANK(H1706),"",VLOOKUP(H1706,tegevusalad!$A$7:$B$188,2,FALSE))</f>
        <v/>
      </c>
      <c r="K1706" s="428" t="str">
        <f t="shared" si="179"/>
        <v>2331100000</v>
      </c>
      <c r="L1706" s="1" t="str">
        <f t="shared" si="180"/>
        <v>Spetsiifilised matuseteenused</v>
      </c>
    </row>
    <row r="1707" spans="1:13" x14ac:dyDescent="0.2">
      <c r="B1707" s="4" t="s">
        <v>3095</v>
      </c>
      <c r="E1707" s="4" t="s">
        <v>3096</v>
      </c>
      <c r="H1707" s="51" t="s">
        <v>3721</v>
      </c>
      <c r="I1707" s="195" t="str">
        <f>IF(ISBLANK(H1707),"",VLOOKUP(H1707,tegevusalad!$A$7:$B$188,2,FALSE))</f>
        <v xml:space="preserve">Politsei </v>
      </c>
      <c r="K1707" s="428" t="str">
        <f t="shared" si="179"/>
        <v>2331101000</v>
      </c>
      <c r="L1707" s="1" t="str">
        <f t="shared" si="180"/>
        <v>surnud isikute transport</v>
      </c>
      <c r="M1707" s="6" t="str">
        <f t="shared" si="181"/>
        <v>03100</v>
      </c>
    </row>
    <row r="1708" spans="1:13" x14ac:dyDescent="0.2">
      <c r="B1708" s="4" t="s">
        <v>3097</v>
      </c>
      <c r="E1708" s="4" t="s">
        <v>3098</v>
      </c>
      <c r="H1708" s="46" t="s">
        <v>3248</v>
      </c>
      <c r="I1708" s="195" t="str">
        <f>IF(ISBLANK(H1708),"",VLOOKUP(H1708,tegevusalad!$A$7:$B$188,2,FALSE))</f>
        <v>Muud elamu- ja kommunaalmajanduse tegevus</v>
      </c>
      <c r="K1708" s="428" t="str">
        <f t="shared" si="179"/>
        <v>2331152000</v>
      </c>
      <c r="L1708" s="1" t="str">
        <f t="shared" si="180"/>
        <v>omasteta isikute matmine</v>
      </c>
      <c r="M1708" s="6" t="str">
        <f t="shared" si="181"/>
        <v>06605</v>
      </c>
    </row>
    <row r="1709" spans="1:13" x14ac:dyDescent="0.2">
      <c r="B1709" s="6" t="s">
        <v>1501</v>
      </c>
      <c r="E1709" s="6" t="s">
        <v>1987</v>
      </c>
      <c r="H1709" s="51"/>
      <c r="I1709" s="195" t="str">
        <f>IF(ISBLANK(H1709),"",VLOOKUP(H1709,tegevusalad!$A$7:$B$188,2,FALSE))</f>
        <v/>
      </c>
      <c r="K1709" s="428" t="str">
        <f t="shared" si="179"/>
        <v>2331199000</v>
      </c>
      <c r="L1709" s="1" t="str">
        <f t="shared" si="180"/>
        <v>tg spetsiifilised matuseteenused - jaotamata</v>
      </c>
      <c r="M1709" s="6" t="str">
        <f t="shared" si="181"/>
        <v>06605</v>
      </c>
    </row>
    <row r="1710" spans="1:13" x14ac:dyDescent="0.2">
      <c r="A1710" s="4" t="s">
        <v>7344</v>
      </c>
      <c r="D1710" s="4" t="s">
        <v>1396</v>
      </c>
      <c r="I1710" s="195" t="str">
        <f>IF(ISBLANK(H1710),"",VLOOKUP(H1710,tegevusalad!$A$7:$B$188,2,FALSE))</f>
        <v/>
      </c>
      <c r="K1710" s="428" t="str">
        <f t="shared" si="179"/>
        <v>2334000000</v>
      </c>
      <c r="L1710" s="1" t="str">
        <f t="shared" si="180"/>
        <v>Välisrahastusega projektid</v>
      </c>
      <c r="M1710" s="6" t="str">
        <f t="shared" si="181"/>
        <v>06605</v>
      </c>
    </row>
    <row r="1711" spans="1:13" x14ac:dyDescent="0.2">
      <c r="B1711" s="4" t="s">
        <v>207</v>
      </c>
      <c r="E1711" s="4" t="s">
        <v>208</v>
      </c>
      <c r="H1711" s="46" t="s">
        <v>3248</v>
      </c>
      <c r="I1711" s="195" t="str">
        <f>IF(ISBLANK(H1711),"",VLOOKUP(H1711,tegevusalad!$A$7:$B$188,2,FALSE))</f>
        <v>Muud elamu- ja kommunaalmajanduse tegevus</v>
      </c>
      <c r="K1711" s="428" t="str">
        <f t="shared" si="179"/>
        <v>2334001000</v>
      </c>
      <c r="L1711" s="1" t="str">
        <f t="shared" si="180"/>
        <v>välisprojektide ettevalmistamine</v>
      </c>
      <c r="M1711" s="6" t="str">
        <f t="shared" si="181"/>
        <v>06605</v>
      </c>
    </row>
    <row r="1712" spans="1:13" x14ac:dyDescent="0.2">
      <c r="B1712" s="4" t="s">
        <v>7368</v>
      </c>
      <c r="E1712" s="4" t="s">
        <v>1395</v>
      </c>
      <c r="H1712" s="46" t="s">
        <v>6271</v>
      </c>
      <c r="I1712" s="195" t="str">
        <f>IF(ISBLANK(H1712),"",VLOOKUP(H1712,tegevusalad!$A$7:$B$188,2,FALSE))</f>
        <v>Bioloogilise mitmekesisuse ja maastiku kaitse</v>
      </c>
      <c r="K1712" s="428" t="str">
        <f t="shared" si="179"/>
        <v>2334010000</v>
      </c>
      <c r="L1712" s="1" t="str">
        <f t="shared" si="180"/>
        <v>välisrahatusega projekt "Aianduse kunst"</v>
      </c>
      <c r="M1712" s="6" t="str">
        <f t="shared" si="181"/>
        <v>05400</v>
      </c>
    </row>
    <row r="1713" spans="2:13" x14ac:dyDescent="0.2">
      <c r="C1713" s="4" t="s">
        <v>2832</v>
      </c>
      <c r="F1713" s="4" t="s">
        <v>922</v>
      </c>
      <c r="I1713" s="195" t="str">
        <f>IF(ISBLANK(H1713),"",VLOOKUP(H1713,tegevusalad!$A$7:$B$188,2,FALSE))</f>
        <v/>
      </c>
      <c r="K1713" s="428" t="str">
        <f t="shared" si="179"/>
        <v>2334010010</v>
      </c>
      <c r="L1713" s="1" t="str">
        <f t="shared" si="180"/>
        <v>välisrahatusega projekt "Aianduse kunst" - OF</v>
      </c>
      <c r="M1713" s="6" t="str">
        <f t="shared" si="181"/>
        <v>05400</v>
      </c>
    </row>
    <row r="1714" spans="2:13" x14ac:dyDescent="0.2">
      <c r="C1714" s="4" t="s">
        <v>2833</v>
      </c>
      <c r="F1714" s="4" t="s">
        <v>3857</v>
      </c>
      <c r="I1714" s="195" t="str">
        <f>IF(ISBLANK(H1714),"",VLOOKUP(H1714,tegevusalad!$A$7:$B$188,2,FALSE))</f>
        <v/>
      </c>
      <c r="K1714" s="428" t="str">
        <f t="shared" si="179"/>
        <v>2334010020</v>
      </c>
      <c r="L1714" s="1" t="str">
        <f t="shared" si="180"/>
        <v>välisrahatusega projekt "Aianduse kunst" - VR</v>
      </c>
      <c r="M1714" s="6" t="str">
        <f t="shared" si="181"/>
        <v>05400</v>
      </c>
    </row>
    <row r="1715" spans="2:13" x14ac:dyDescent="0.2">
      <c r="C1715" s="4" t="s">
        <v>2831</v>
      </c>
      <c r="F1715" s="4" t="s">
        <v>2645</v>
      </c>
      <c r="I1715" s="195" t="str">
        <f>IF(ISBLANK(H1715),"",VLOOKUP(H1715,tegevusalad!$A$7:$B$188,2,FALSE))</f>
        <v/>
      </c>
      <c r="K1715" s="428" t="str">
        <f t="shared" si="179"/>
        <v>2334010990</v>
      </c>
      <c r="L1715" s="1" t="str">
        <f t="shared" si="180"/>
        <v>välisrahatusega projekt "Aianduse kunst" - jaotamata</v>
      </c>
      <c r="M1715" s="6" t="str">
        <f t="shared" si="181"/>
        <v>05400</v>
      </c>
    </row>
    <row r="1716" spans="2:13" x14ac:dyDescent="0.2">
      <c r="B1716" s="4" t="s">
        <v>6590</v>
      </c>
      <c r="E1716" s="176" t="s">
        <v>6591</v>
      </c>
      <c r="H1716" s="156" t="s">
        <v>7155</v>
      </c>
      <c r="I1716" s="195" t="str">
        <f>IF(ISBLANK(H1716),"",VLOOKUP(H1716,tegevusalad!$A$7:$B$188,2,FALSE))</f>
        <v>Tänavavalgustus</v>
      </c>
      <c r="K1716" s="428" t="str">
        <f t="shared" si="179"/>
        <v>2334012000</v>
      </c>
      <c r="L1716" s="1" t="str">
        <f t="shared" si="180"/>
        <v xml:space="preserve">Välisrahastusega projekt „PLUS - avaliku linnaruumi valgustuse jätkusuutlikud strateegiad“ </v>
      </c>
      <c r="M1716" s="6" t="str">
        <f t="shared" si="181"/>
        <v>06400</v>
      </c>
    </row>
    <row r="1717" spans="2:13" x14ac:dyDescent="0.2">
      <c r="C1717" s="4" t="s">
        <v>6592</v>
      </c>
      <c r="F1717" s="176" t="s">
        <v>1316</v>
      </c>
      <c r="I1717" s="195" t="str">
        <f>IF(ISBLANK(H1717),"",VLOOKUP(H1717,tegevusalad!$A$7:$B$188,2,FALSE))</f>
        <v/>
      </c>
      <c r="K1717" s="428" t="str">
        <f t="shared" si="179"/>
        <v>2334012010</v>
      </c>
      <c r="L1717" s="1" t="str">
        <f t="shared" si="180"/>
        <v>Välisrahastusega projekt „PLUS" - OF</v>
      </c>
      <c r="M1717" s="6" t="str">
        <f t="shared" si="181"/>
        <v>06400</v>
      </c>
    </row>
    <row r="1718" spans="2:13" x14ac:dyDescent="0.2">
      <c r="C1718" s="4" t="s">
        <v>6593</v>
      </c>
      <c r="F1718" s="176" t="s">
        <v>1317</v>
      </c>
      <c r="I1718" s="195" t="str">
        <f>IF(ISBLANK(H1718),"",VLOOKUP(H1718,tegevusalad!$A$7:$B$188,2,FALSE))</f>
        <v/>
      </c>
      <c r="K1718" s="428" t="str">
        <f t="shared" si="179"/>
        <v>2334012020</v>
      </c>
      <c r="L1718" s="1" t="str">
        <f t="shared" si="180"/>
        <v>Välisrahastusega projekt „PLUS" - VR</v>
      </c>
      <c r="M1718" s="6" t="str">
        <f t="shared" si="181"/>
        <v>06400</v>
      </c>
    </row>
    <row r="1719" spans="2:13" x14ac:dyDescent="0.2">
      <c r="B1719" s="4" t="s">
        <v>7602</v>
      </c>
      <c r="E1719" s="58" t="s">
        <v>5973</v>
      </c>
      <c r="H1719" s="46" t="s">
        <v>3248</v>
      </c>
      <c r="I1719" s="195" t="str">
        <f>IF(ISBLANK(H1719),"",VLOOKUP(H1719,tegevusalad!$A$7:$B$188,2,FALSE))</f>
        <v>Muud elamu- ja kommunaalmajanduse tegevus</v>
      </c>
      <c r="K1719" s="428" t="str">
        <f t="shared" si="179"/>
        <v>2334020000</v>
      </c>
      <c r="L1719" s="1" t="str">
        <f t="shared" si="180"/>
        <v>välisrahastusega projekt FIR (Sõbralike saarte ühendus)</v>
      </c>
      <c r="M1719" s="6" t="str">
        <f t="shared" si="181"/>
        <v>06605</v>
      </c>
    </row>
    <row r="1720" spans="2:13" x14ac:dyDescent="0.2">
      <c r="C1720" s="4" t="s">
        <v>164</v>
      </c>
      <c r="F1720" s="4" t="s">
        <v>982</v>
      </c>
      <c r="I1720" s="195" t="str">
        <f>IF(ISBLANK(H1720),"",VLOOKUP(H1720,tegevusalad!$A$7:$B$188,2,FALSE))</f>
        <v/>
      </c>
      <c r="K1720" s="428" t="str">
        <f t="shared" si="179"/>
        <v>2334020010</v>
      </c>
      <c r="L1720" s="1" t="str">
        <f t="shared" si="180"/>
        <v>välisrahatusega projekt FIR - LE</v>
      </c>
      <c r="M1720" s="6" t="str">
        <f t="shared" si="181"/>
        <v>06605</v>
      </c>
    </row>
    <row r="1721" spans="2:13" x14ac:dyDescent="0.2">
      <c r="C1721" s="4" t="s">
        <v>983</v>
      </c>
      <c r="F1721" s="4" t="s">
        <v>2987</v>
      </c>
      <c r="I1721" s="195" t="str">
        <f>IF(ISBLANK(H1721),"",VLOOKUP(H1721,tegevusalad!$A$7:$B$188,2,FALSE))</f>
        <v/>
      </c>
      <c r="K1721" s="428" t="str">
        <f t="shared" si="179"/>
        <v>2334020020</v>
      </c>
      <c r="L1721" s="1" t="str">
        <f t="shared" si="180"/>
        <v>välisrahatusega projekt FIR - VR</v>
      </c>
      <c r="M1721" s="6" t="str">
        <f t="shared" si="181"/>
        <v>06605</v>
      </c>
    </row>
    <row r="1722" spans="2:13" x14ac:dyDescent="0.2">
      <c r="B1722" s="4" t="s">
        <v>4689</v>
      </c>
      <c r="E1722" s="256" t="s">
        <v>6816</v>
      </c>
      <c r="H1722" s="46" t="s">
        <v>3248</v>
      </c>
      <c r="I1722" s="195" t="str">
        <f>IF(ISBLANK(H1722),"",VLOOKUP(H1722,tegevusalad!$A$7:$B$188,2,FALSE))</f>
        <v>Muud elamu- ja kommunaalmajanduse tegevus</v>
      </c>
      <c r="K1722" s="428" t="str">
        <f t="shared" si="179"/>
        <v>2334030000</v>
      </c>
      <c r="L1722" s="1" t="str">
        <f t="shared" si="180"/>
        <v xml:space="preserve">välisrahastusega projekt „Tallinna Kommunaalameti kvaliteedijuhtimissüsteemi rakendamine ja sertifitseerimine“ </v>
      </c>
      <c r="M1722" s="6" t="str">
        <f t="shared" si="181"/>
        <v>06605</v>
      </c>
    </row>
    <row r="1723" spans="2:13" x14ac:dyDescent="0.2">
      <c r="C1723" s="4" t="s">
        <v>6817</v>
      </c>
      <c r="F1723" s="58" t="s">
        <v>4690</v>
      </c>
      <c r="I1723" s="195" t="str">
        <f>IF(ISBLANK(H1723),"",VLOOKUP(H1723,tegevusalad!$A$7:$B$188,2,FALSE))</f>
        <v/>
      </c>
      <c r="K1723" s="428" t="str">
        <f t="shared" si="179"/>
        <v>2334030010</v>
      </c>
      <c r="L1723" s="1" t="str">
        <f t="shared" si="180"/>
        <v>välisrahastusega projekt - OF</v>
      </c>
      <c r="M1723" s="6" t="str">
        <f t="shared" si="181"/>
        <v>06605</v>
      </c>
    </row>
    <row r="1724" spans="2:13" x14ac:dyDescent="0.2">
      <c r="C1724" s="4" t="s">
        <v>4687</v>
      </c>
      <c r="F1724" s="58" t="s">
        <v>4464</v>
      </c>
      <c r="I1724" s="195" t="str">
        <f>IF(ISBLANK(H1724),"",VLOOKUP(H1724,tegevusalad!$A$7:$B$188,2,FALSE))</f>
        <v/>
      </c>
      <c r="K1724" s="428" t="str">
        <f t="shared" si="179"/>
        <v>2334030020</v>
      </c>
      <c r="L1724" s="1" t="str">
        <f t="shared" si="180"/>
        <v>välisrahastusega projekt - VA</v>
      </c>
      <c r="M1724" s="6" t="str">
        <f t="shared" si="181"/>
        <v>06605</v>
      </c>
    </row>
    <row r="1725" spans="2:13" x14ac:dyDescent="0.2">
      <c r="C1725" s="4" t="s">
        <v>4688</v>
      </c>
      <c r="F1725" s="58" t="s">
        <v>4448</v>
      </c>
      <c r="I1725" s="195" t="str">
        <f>IF(ISBLANK(H1725),"",VLOOKUP(H1725,tegevusalad!$A$7:$B$188,2,FALSE))</f>
        <v/>
      </c>
      <c r="K1725" s="428" t="str">
        <f t="shared" si="179"/>
        <v>2334030990</v>
      </c>
      <c r="L1725" s="1" t="str">
        <f t="shared" si="180"/>
        <v>välisrahastusega projekt - jaotamata</v>
      </c>
      <c r="M1725" s="6" t="str">
        <f t="shared" si="181"/>
        <v>06605</v>
      </c>
    </row>
    <row r="1726" spans="2:13" x14ac:dyDescent="0.2">
      <c r="B1726" s="4" t="s">
        <v>8660</v>
      </c>
      <c r="E1726" s="256" t="s">
        <v>8661</v>
      </c>
      <c r="F1726" s="425"/>
      <c r="H1726" s="148" t="s">
        <v>6274</v>
      </c>
      <c r="I1726" s="195" t="str">
        <f>IF(ISBLANK(H1726),"",VLOOKUP(H1726,tegevusalad!$A$7:$B$188,2,FALSE))</f>
        <v>Veevarustus</v>
      </c>
      <c r="K1726" s="428" t="str">
        <f t="shared" si="179"/>
        <v>2334040000</v>
      </c>
      <c r="L1726" s="1" t="str">
        <f t="shared" si="180"/>
        <v>Välisrahastusega projekt “Baltic Flows – sademevee jälgimine ja juhtimine Läänemere piirkonna valgaladel“</v>
      </c>
      <c r="M1726" s="6" t="str">
        <f t="shared" si="181"/>
        <v>06300</v>
      </c>
    </row>
    <row r="1727" spans="2:13" x14ac:dyDescent="0.2">
      <c r="C1727" s="4" t="s">
        <v>8666</v>
      </c>
      <c r="F1727" s="256" t="s">
        <v>8665</v>
      </c>
      <c r="I1727" s="195" t="str">
        <f>IF(ISBLANK(H1727),"",VLOOKUP(H1727,tegevusalad!$A$7:$B$188,2,FALSE))</f>
        <v/>
      </c>
      <c r="K1727" s="428" t="str">
        <f t="shared" si="179"/>
        <v>2334040010</v>
      </c>
      <c r="L1727" s="1" t="str">
        <f t="shared" si="180"/>
        <v>välisrahastusega projekt “Baltic Flows" - OF</v>
      </c>
      <c r="M1727" s="6" t="str">
        <f t="shared" si="181"/>
        <v>06300</v>
      </c>
    </row>
    <row r="1728" spans="2:13" x14ac:dyDescent="0.2">
      <c r="C1728" s="4" t="s">
        <v>8664</v>
      </c>
      <c r="F1728" s="256" t="s">
        <v>8667</v>
      </c>
      <c r="I1728" s="195" t="str">
        <f>IF(ISBLANK(H1728),"",VLOOKUP(H1728,tegevusalad!$A$7:$B$188,2,FALSE))</f>
        <v/>
      </c>
      <c r="K1728" s="428" t="str">
        <f t="shared" si="179"/>
        <v>2334040020</v>
      </c>
      <c r="L1728" s="1" t="str">
        <f t="shared" si="180"/>
        <v>välisrahastusega projekt “Baltic Flows" - VR</v>
      </c>
      <c r="M1728" s="6" t="str">
        <f t="shared" si="181"/>
        <v>06300</v>
      </c>
    </row>
    <row r="1729" spans="1:13" x14ac:dyDescent="0.2">
      <c r="I1729" s="195" t="str">
        <f>IF(ISBLANK(H1729),"",VLOOKUP(H1729,tegevusalad!$A$7:$B$188,2,FALSE))</f>
        <v/>
      </c>
      <c r="K1729" s="428" t="str">
        <f t="shared" si="179"/>
        <v/>
      </c>
      <c r="L1729" s="1" t="str">
        <f t="shared" si="180"/>
        <v/>
      </c>
    </row>
    <row r="1730" spans="1:13" x14ac:dyDescent="0.2">
      <c r="A1730" s="3" t="s">
        <v>5847</v>
      </c>
      <c r="D1730" s="3" t="s">
        <v>5848</v>
      </c>
      <c r="I1730" s="195" t="str">
        <f>IF(ISBLANK(H1730),"",VLOOKUP(H1730,tegevusalad!$A$7:$B$188,2,FALSE))</f>
        <v/>
      </c>
      <c r="K1730" s="428" t="str">
        <f t="shared" si="179"/>
        <v>2390000000</v>
      </c>
      <c r="L1730" s="1" t="str">
        <f t="shared" si="180"/>
        <v>LINNAMAJANDUS</v>
      </c>
    </row>
    <row r="1731" spans="1:13" x14ac:dyDescent="0.2">
      <c r="I1731" s="195" t="str">
        <f>IF(ISBLANK(H1731),"",VLOOKUP(H1731,tegevusalad!$A$7:$B$188,2,FALSE))</f>
        <v/>
      </c>
      <c r="K1731" s="428" t="str">
        <f t="shared" si="179"/>
        <v/>
      </c>
      <c r="L1731" s="1" t="str">
        <f t="shared" si="180"/>
        <v/>
      </c>
    </row>
    <row r="1732" spans="1:13" x14ac:dyDescent="0.2">
      <c r="A1732" s="4" t="s">
        <v>5849</v>
      </c>
      <c r="D1732" s="4" t="s">
        <v>6240</v>
      </c>
      <c r="I1732" s="195" t="str">
        <f>IF(ISBLANK(H1732),"",VLOOKUP(H1732,tegevusalad!$A$7:$B$188,2,FALSE))</f>
        <v/>
      </c>
      <c r="K1732" s="428" t="str">
        <f t="shared" si="179"/>
        <v>2391100000</v>
      </c>
      <c r="L1732" s="1" t="str">
        <f t="shared" si="180"/>
        <v>Elamumajandus</v>
      </c>
    </row>
    <row r="1733" spans="1:13" x14ac:dyDescent="0.2">
      <c r="B1733" s="4" t="s">
        <v>3101</v>
      </c>
      <c r="E1733" s="4" t="s">
        <v>5889</v>
      </c>
      <c r="H1733" s="46" t="s">
        <v>3248</v>
      </c>
      <c r="I1733" s="195" t="str">
        <f>IF(ISBLANK(H1733),"",VLOOKUP(H1733,tegevusalad!$A$7:$B$188,2,FALSE))</f>
        <v>Muud elamu- ja kommunaalmajanduse tegevus</v>
      </c>
      <c r="K1733" s="428" t="str">
        <f t="shared" si="179"/>
        <v>2390101000</v>
      </c>
      <c r="L1733" s="1" t="str">
        <f t="shared" si="180"/>
        <v>Linnavaraamet</v>
      </c>
      <c r="M1733" s="6" t="str">
        <f t="shared" si="181"/>
        <v>06605</v>
      </c>
    </row>
    <row r="1734" spans="1:13" x14ac:dyDescent="0.2">
      <c r="B1734" s="4" t="s">
        <v>6018</v>
      </c>
      <c r="E1734" s="4" t="s">
        <v>6348</v>
      </c>
      <c r="H1734" s="51" t="s">
        <v>3722</v>
      </c>
      <c r="I1734" s="195" t="str">
        <f>IF(ISBLANK(H1734),"",VLOOKUP(H1734,tegevusalad!$A$7:$B$188,2,FALSE))</f>
        <v>Elamumajanduse arendamine</v>
      </c>
      <c r="K1734" s="428" t="str">
        <f t="shared" si="179"/>
        <v>2391110000</v>
      </c>
      <c r="L1734" s="1" t="str">
        <f t="shared" si="180"/>
        <v>elamute majandamine</v>
      </c>
      <c r="M1734" s="6" t="str">
        <f t="shared" si="181"/>
        <v>06100</v>
      </c>
    </row>
    <row r="1735" spans="1:13" x14ac:dyDescent="0.2">
      <c r="F1735" s="5" t="s">
        <v>5166</v>
      </c>
      <c r="G1735" s="5"/>
      <c r="I1735" s="195" t="str">
        <f>IF(ISBLANK(H1735),"",VLOOKUP(H1735,tegevusalad!$A$7:$B$188,2,FALSE))</f>
        <v/>
      </c>
      <c r="K1735" s="428" t="str">
        <f t="shared" si="179"/>
        <v/>
      </c>
      <c r="L1735" s="1" t="str">
        <f t="shared" si="180"/>
        <v>sh tervikelamud</v>
      </c>
      <c r="M1735" s="6" t="str">
        <f t="shared" si="181"/>
        <v>06100</v>
      </c>
    </row>
    <row r="1736" spans="1:13" x14ac:dyDescent="0.2">
      <c r="C1736" s="4" t="s">
        <v>1771</v>
      </c>
      <c r="F1736" s="4" t="s">
        <v>1772</v>
      </c>
      <c r="G1736" s="5"/>
      <c r="I1736" s="195" t="str">
        <f>IF(ISBLANK(H1736),"",VLOOKUP(H1736,tegevusalad!$A$7:$B$188,2,FALSE))</f>
        <v/>
      </c>
      <c r="K1736" s="428" t="str">
        <f t="shared" si="179"/>
        <v>2391110010</v>
      </c>
      <c r="L1736" s="1" t="str">
        <f t="shared" si="180"/>
        <v>elamute majandamine (LVA)</v>
      </c>
      <c r="M1736" s="6" t="str">
        <f t="shared" si="181"/>
        <v>06100</v>
      </c>
    </row>
    <row r="1737" spans="1:13" x14ac:dyDescent="0.2">
      <c r="C1737" s="4" t="s">
        <v>3054</v>
      </c>
      <c r="F1737" s="4" t="s">
        <v>903</v>
      </c>
      <c r="I1737" s="195" t="str">
        <f>IF(ISBLANK(H1737),"",VLOOKUP(H1737,tegevusalad!$A$7:$B$188,2,FALSE))</f>
        <v/>
      </c>
      <c r="K1737" s="428" t="str">
        <f t="shared" si="179"/>
        <v>2391110500</v>
      </c>
      <c r="L1737" s="1" t="str">
        <f t="shared" si="180"/>
        <v>elamute majandamine  (Lasnamäe linnaosa)</v>
      </c>
      <c r="M1737" s="6" t="str">
        <f t="shared" si="181"/>
        <v>06100</v>
      </c>
    </row>
    <row r="1738" spans="1:13" x14ac:dyDescent="0.2">
      <c r="C1738" s="4" t="s">
        <v>3055</v>
      </c>
      <c r="F1738" s="4" t="s">
        <v>1537</v>
      </c>
      <c r="I1738" s="195" t="str">
        <f>IF(ISBLANK(H1738),"",VLOOKUP(H1738,tegevusalad!$A$7:$B$188,2,FALSE))</f>
        <v/>
      </c>
      <c r="K1738" s="428" t="str">
        <f t="shared" si="179"/>
        <v>2391110600</v>
      </c>
      <c r="L1738" s="1" t="str">
        <f t="shared" si="180"/>
        <v>elamute majandamine  (Mustamäe linnaosa)</v>
      </c>
      <c r="M1738" s="6" t="str">
        <f t="shared" si="181"/>
        <v>06100</v>
      </c>
    </row>
    <row r="1739" spans="1:13" x14ac:dyDescent="0.2">
      <c r="F1739" s="5"/>
      <c r="G1739" s="5"/>
      <c r="I1739" s="195" t="str">
        <f>IF(ISBLANK(H1739),"",VLOOKUP(H1739,tegevusalad!$A$7:$B$188,2,FALSE))</f>
        <v/>
      </c>
      <c r="K1739" s="428" t="str">
        <f t="shared" si="179"/>
        <v/>
      </c>
      <c r="L1739" s="1" t="str">
        <f t="shared" si="180"/>
        <v/>
      </c>
    </row>
    <row r="1740" spans="1:13" x14ac:dyDescent="0.2">
      <c r="B1740" s="4" t="s">
        <v>6349</v>
      </c>
      <c r="E1740" s="4" t="s">
        <v>6035</v>
      </c>
      <c r="H1740" s="51" t="s">
        <v>3722</v>
      </c>
      <c r="I1740" s="195" t="str">
        <f>IF(ISBLANK(H1740),"",VLOOKUP(H1740,tegevusalad!$A$7:$B$188,2,FALSE))</f>
        <v>Elamumajanduse arendamine</v>
      </c>
      <c r="K1740" s="428" t="str">
        <f t="shared" si="179"/>
        <v>2391112000</v>
      </c>
      <c r="L1740" s="1" t="str">
        <f t="shared" si="180"/>
        <v>sotsiaalmajutusüksus</v>
      </c>
      <c r="M1740" s="6" t="str">
        <f t="shared" si="181"/>
        <v>06100</v>
      </c>
    </row>
    <row r="1741" spans="1:13" x14ac:dyDescent="0.2">
      <c r="B1741" s="4" t="s">
        <v>6036</v>
      </c>
      <c r="E1741" s="4" t="s">
        <v>422</v>
      </c>
      <c r="G1741" s="9"/>
      <c r="H1741" s="51" t="s">
        <v>3722</v>
      </c>
      <c r="I1741" s="195" t="str">
        <f>IF(ISBLANK(H1741),"",VLOOKUP(H1741,tegevusalad!$A$7:$B$188,2,FALSE))</f>
        <v>Elamumajanduse arendamine</v>
      </c>
      <c r="K1741" s="428" t="str">
        <f t="shared" si="179"/>
        <v>2391121000</v>
      </c>
      <c r="L1741" s="1" t="str">
        <f t="shared" si="180"/>
        <v>eluruumide haldamine</v>
      </c>
      <c r="M1741" s="6" t="str">
        <f t="shared" si="181"/>
        <v>06100</v>
      </c>
    </row>
    <row r="1742" spans="1:13" x14ac:dyDescent="0.2">
      <c r="F1742" s="5" t="s">
        <v>4125</v>
      </c>
      <c r="G1742" s="9"/>
      <c r="H1742" s="177"/>
      <c r="I1742" s="195" t="str">
        <f>IF(ISBLANK(H1742),"",VLOOKUP(H1742,tegevusalad!$A$7:$B$188,2,FALSE))</f>
        <v/>
      </c>
      <c r="K1742" s="428" t="str">
        <f t="shared" si="179"/>
        <v/>
      </c>
      <c r="L1742" s="1" t="str">
        <f t="shared" si="180"/>
        <v>sh asustamata eluruumide kulud</v>
      </c>
      <c r="M1742" s="6" t="str">
        <f t="shared" si="181"/>
        <v>06100</v>
      </c>
    </row>
    <row r="1743" spans="1:13" x14ac:dyDescent="0.2">
      <c r="F1743" s="5" t="s">
        <v>623</v>
      </c>
      <c r="G1743" s="9"/>
      <c r="H1743" s="177"/>
      <c r="I1743" s="195" t="str">
        <f>IF(ISBLANK(H1743),"",VLOOKUP(H1743,tegevusalad!$A$7:$B$188,2,FALSE))</f>
        <v/>
      </c>
      <c r="K1743" s="428" t="str">
        <f t="shared" si="179"/>
        <v/>
      </c>
      <c r="L1743" s="1" t="str">
        <f t="shared" si="180"/>
        <v>sh üürivõlgade tasumine</v>
      </c>
      <c r="M1743" s="6" t="str">
        <f t="shared" si="181"/>
        <v>06100</v>
      </c>
    </row>
    <row r="1744" spans="1:13" x14ac:dyDescent="0.2">
      <c r="B1744" s="4" t="s">
        <v>952</v>
      </c>
      <c r="E1744" s="4" t="s">
        <v>3926</v>
      </c>
      <c r="G1744" s="9"/>
      <c r="H1744" s="51" t="s">
        <v>3722</v>
      </c>
      <c r="I1744" s="195" t="str">
        <f>IF(ISBLANK(H1744),"",VLOOKUP(H1744,tegevusalad!$A$7:$B$188,2,FALSE))</f>
        <v>Elamumajanduse arendamine</v>
      </c>
      <c r="K1744" s="428" t="str">
        <f t="shared" ref="K1744:K1818" si="182">SUBSTITUTE(A1744," ","")&amp;SUBSTITUTE(B1744," ","")&amp;SUBSTITUTE(C1744," ","")</f>
        <v>2391122000</v>
      </c>
      <c r="L1744" s="1" t="str">
        <f t="shared" ref="L1744:L1818" si="183">D1744&amp;E1744&amp;F1744&amp;G1744</f>
        <v>üksikkorterite majandamine</v>
      </c>
      <c r="M1744" s="6" t="str">
        <f t="shared" si="181"/>
        <v>06100</v>
      </c>
    </row>
    <row r="1745" spans="2:13" x14ac:dyDescent="0.2">
      <c r="C1745" s="4" t="s">
        <v>700</v>
      </c>
      <c r="F1745" s="4" t="s">
        <v>701</v>
      </c>
      <c r="H1745" s="177"/>
      <c r="I1745" s="195" t="str">
        <f>IF(ISBLANK(H1745),"",VLOOKUP(H1745,tegevusalad!$A$7:$B$188,2,FALSE))</f>
        <v/>
      </c>
      <c r="K1745" s="428" t="str">
        <f t="shared" si="182"/>
        <v>2391122200</v>
      </c>
      <c r="L1745" s="1" t="str">
        <f t="shared" si="183"/>
        <v>üksikkorterite majandamine (Haabersti linnaosa)</v>
      </c>
      <c r="M1745" s="6" t="str">
        <f t="shared" si="181"/>
        <v>06100</v>
      </c>
    </row>
    <row r="1746" spans="2:13" x14ac:dyDescent="0.2">
      <c r="C1746" s="4" t="s">
        <v>5897</v>
      </c>
      <c r="F1746" s="4" t="s">
        <v>5077</v>
      </c>
      <c r="H1746" s="177"/>
      <c r="I1746" s="195" t="str">
        <f>IF(ISBLANK(H1746),"",VLOOKUP(H1746,tegevusalad!$A$7:$B$188,2,FALSE))</f>
        <v/>
      </c>
      <c r="K1746" s="428" t="str">
        <f t="shared" si="182"/>
        <v>2391122300</v>
      </c>
      <c r="L1746" s="1" t="str">
        <f t="shared" si="183"/>
        <v>üksikkorterite majandamine (Kesklinn)</v>
      </c>
      <c r="M1746" s="6" t="str">
        <f t="shared" si="181"/>
        <v>06100</v>
      </c>
    </row>
    <row r="1747" spans="2:13" x14ac:dyDescent="0.2">
      <c r="C1747" s="4" t="s">
        <v>5078</v>
      </c>
      <c r="F1747" s="4" t="s">
        <v>2159</v>
      </c>
      <c r="H1747" s="177"/>
      <c r="I1747" s="195" t="str">
        <f>IF(ISBLANK(H1747),"",VLOOKUP(H1747,tegevusalad!$A$7:$B$188,2,FALSE))</f>
        <v/>
      </c>
      <c r="K1747" s="428" t="str">
        <f t="shared" si="182"/>
        <v>2391122400</v>
      </c>
      <c r="L1747" s="1" t="str">
        <f t="shared" si="183"/>
        <v>üksikkorterite majandamine (Kristiine linnaosa)</v>
      </c>
      <c r="M1747" s="6" t="str">
        <f t="shared" ref="M1747:M1820" si="184">IF(ISBLANK(H1747),M1746,H1747)</f>
        <v>06100</v>
      </c>
    </row>
    <row r="1748" spans="2:13" x14ac:dyDescent="0.2">
      <c r="C1748" s="4" t="s">
        <v>2160</v>
      </c>
      <c r="F1748" s="4" t="s">
        <v>871</v>
      </c>
      <c r="H1748" s="177"/>
      <c r="I1748" s="195" t="str">
        <f>IF(ISBLANK(H1748),"",VLOOKUP(H1748,tegevusalad!$A$7:$B$188,2,FALSE))</f>
        <v/>
      </c>
      <c r="K1748" s="428" t="str">
        <f t="shared" si="182"/>
        <v>2391122500</v>
      </c>
      <c r="L1748" s="1" t="str">
        <f t="shared" si="183"/>
        <v>üksikkorterite majandamine (Lasnamäe linnaosa)</v>
      </c>
      <c r="M1748" s="6" t="str">
        <f t="shared" si="184"/>
        <v>06100</v>
      </c>
    </row>
    <row r="1749" spans="2:13" x14ac:dyDescent="0.2">
      <c r="C1749" s="4" t="s">
        <v>6826</v>
      </c>
      <c r="F1749" s="4" t="s">
        <v>165</v>
      </c>
      <c r="H1749" s="177"/>
      <c r="I1749" s="195" t="str">
        <f>IF(ISBLANK(H1749),"",VLOOKUP(H1749,tegevusalad!$A$7:$B$188,2,FALSE))</f>
        <v/>
      </c>
      <c r="K1749" s="428" t="str">
        <f t="shared" si="182"/>
        <v>2391122600</v>
      </c>
      <c r="L1749" s="1" t="str">
        <f t="shared" si="183"/>
        <v>üksikkorterite majandamine (Mustamäe linnaosa)</v>
      </c>
      <c r="M1749" s="6" t="str">
        <f t="shared" si="184"/>
        <v>06100</v>
      </c>
    </row>
    <row r="1750" spans="2:13" x14ac:dyDescent="0.2">
      <c r="C1750" s="4" t="s">
        <v>166</v>
      </c>
      <c r="F1750" s="4" t="s">
        <v>137</v>
      </c>
      <c r="H1750" s="177"/>
      <c r="I1750" s="195" t="str">
        <f>IF(ISBLANK(H1750),"",VLOOKUP(H1750,tegevusalad!$A$7:$B$188,2,FALSE))</f>
        <v/>
      </c>
      <c r="K1750" s="428" t="str">
        <f t="shared" si="182"/>
        <v>2391122700</v>
      </c>
      <c r="L1750" s="1" t="str">
        <f t="shared" si="183"/>
        <v>üksikkorterite majandamine (Nõmme linnaosa)</v>
      </c>
      <c r="M1750" s="6" t="str">
        <f t="shared" si="184"/>
        <v>06100</v>
      </c>
    </row>
    <row r="1751" spans="2:13" x14ac:dyDescent="0.2">
      <c r="C1751" s="4" t="s">
        <v>4283</v>
      </c>
      <c r="F1751" s="4" t="s">
        <v>4284</v>
      </c>
      <c r="H1751" s="177"/>
      <c r="I1751" s="195" t="str">
        <f>IF(ISBLANK(H1751),"",VLOOKUP(H1751,tegevusalad!$A$7:$B$188,2,FALSE))</f>
        <v/>
      </c>
      <c r="K1751" s="428" t="str">
        <f t="shared" si="182"/>
        <v>2391122800</v>
      </c>
      <c r="L1751" s="1" t="str">
        <f t="shared" si="183"/>
        <v>üksikkorterite majandamine (Pirita linnaosa)</v>
      </c>
      <c r="M1751" s="6" t="str">
        <f t="shared" si="184"/>
        <v>06100</v>
      </c>
    </row>
    <row r="1752" spans="2:13" x14ac:dyDescent="0.2">
      <c r="C1752" s="4" t="s">
        <v>1749</v>
      </c>
      <c r="F1752" s="4" t="s">
        <v>1750</v>
      </c>
      <c r="H1752" s="177"/>
      <c r="I1752" s="195" t="str">
        <f>IF(ISBLANK(H1752),"",VLOOKUP(H1752,tegevusalad!$A$7:$B$188,2,FALSE))</f>
        <v/>
      </c>
      <c r="K1752" s="428" t="str">
        <f t="shared" si="182"/>
        <v>2391122900</v>
      </c>
      <c r="L1752" s="1" t="str">
        <f t="shared" si="183"/>
        <v>üksikkorterite majandamine (Põhja-Tallinn)</v>
      </c>
      <c r="M1752" s="6" t="str">
        <f t="shared" si="184"/>
        <v>06100</v>
      </c>
    </row>
    <row r="1753" spans="2:13" x14ac:dyDescent="0.2">
      <c r="B1753" s="4" t="s">
        <v>1751</v>
      </c>
      <c r="E1753" s="4" t="s">
        <v>1598</v>
      </c>
      <c r="G1753" s="9"/>
      <c r="H1753" s="51" t="s">
        <v>9006</v>
      </c>
      <c r="I1753" s="195" t="str">
        <f>IF(ISBLANK(H1753),"",VLOOKUP(H1753,tegevusalad!$A$7:$B$188,2,FALSE))</f>
        <v>Muu sotsiaalne kaitse, sh sotsiaalse kaitse haldus</v>
      </c>
      <c r="K1753" s="428" t="str">
        <f t="shared" si="182"/>
        <v>2391124000</v>
      </c>
      <c r="L1753" s="1" t="str">
        <f t="shared" si="183"/>
        <v>kolimistoetus</v>
      </c>
      <c r="M1753" s="6" t="str">
        <f t="shared" si="184"/>
        <v>10900</v>
      </c>
    </row>
    <row r="1754" spans="2:13" x14ac:dyDescent="0.2">
      <c r="B1754" s="4" t="s">
        <v>1752</v>
      </c>
      <c r="E1754" s="4" t="s">
        <v>7008</v>
      </c>
      <c r="G1754" s="9"/>
      <c r="H1754" s="51" t="s">
        <v>3722</v>
      </c>
      <c r="I1754" s="195" t="str">
        <f>IF(ISBLANK(H1754),"",VLOOKUP(H1754,tegevusalad!$A$7:$B$188,2,FALSE))</f>
        <v>Elamumajanduse arendamine</v>
      </c>
      <c r="K1754" s="428" t="str">
        <f t="shared" si="182"/>
        <v>2391125000</v>
      </c>
      <c r="L1754" s="1" t="str">
        <f t="shared" si="183"/>
        <v>korteriühistute toetus</v>
      </c>
      <c r="M1754" s="6" t="str">
        <f t="shared" si="184"/>
        <v>06100</v>
      </c>
    </row>
    <row r="1755" spans="2:13" x14ac:dyDescent="0.2">
      <c r="B1755" s="4" t="s">
        <v>1753</v>
      </c>
      <c r="E1755" s="4" t="s">
        <v>3927</v>
      </c>
      <c r="G1755" s="9"/>
      <c r="H1755" s="51" t="s">
        <v>3722</v>
      </c>
      <c r="I1755" s="195" t="str">
        <f>IF(ISBLANK(H1755),"",VLOOKUP(H1755,tegevusalad!$A$7:$B$188,2,FALSE))</f>
        <v>Elamumajanduse arendamine</v>
      </c>
      <c r="K1755" s="428" t="str">
        <f t="shared" si="182"/>
        <v>2391126000</v>
      </c>
      <c r="L1755" s="1" t="str">
        <f t="shared" si="183"/>
        <v>korteriühistuste infopunkt</v>
      </c>
      <c r="M1755" s="6" t="str">
        <f t="shared" si="184"/>
        <v>06100</v>
      </c>
    </row>
    <row r="1756" spans="2:13" x14ac:dyDescent="0.2">
      <c r="B1756" s="4" t="s">
        <v>5307</v>
      </c>
      <c r="E1756" s="4" t="s">
        <v>5308</v>
      </c>
      <c r="G1756" s="9"/>
      <c r="H1756" s="46" t="s">
        <v>3248</v>
      </c>
      <c r="I1756" s="195" t="str">
        <f>IF(ISBLANK(H1756),"",VLOOKUP(H1756,tegevusalad!$A$7:$B$188,2,FALSE))</f>
        <v>Muud elamu- ja kommunaalmajanduse tegevus</v>
      </c>
      <c r="K1756" s="428" t="str">
        <f t="shared" si="182"/>
        <v>2391127000</v>
      </c>
      <c r="L1756" s="1" t="str">
        <f t="shared" si="183"/>
        <v>korteriühistute energiamärgise toetus</v>
      </c>
      <c r="M1756" s="6" t="str">
        <f t="shared" si="184"/>
        <v>06605</v>
      </c>
    </row>
    <row r="1757" spans="2:13" x14ac:dyDescent="0.2">
      <c r="B1757" s="4" t="s">
        <v>7873</v>
      </c>
      <c r="E1757" s="4" t="s">
        <v>7874</v>
      </c>
      <c r="G1757" s="9"/>
      <c r="H1757" s="46" t="s">
        <v>3248</v>
      </c>
      <c r="I1757" s="195" t="str">
        <f>IF(ISBLANK(H1757),"",VLOOKUP(H1757,tegevusalad!$A$7:$B$188,2,FALSE))</f>
        <v>Muud elamu- ja kommunaalmajanduse tegevus</v>
      </c>
      <c r="K1757" s="428" t="str">
        <f t="shared" si="182"/>
        <v>2391128000</v>
      </c>
      <c r="L1757" s="1" t="str">
        <f t="shared" si="183"/>
        <v>korteriühistute toetus "Roheline õu"</v>
      </c>
      <c r="M1757" s="6" t="str">
        <f t="shared" si="184"/>
        <v>06605</v>
      </c>
    </row>
    <row r="1758" spans="2:13" x14ac:dyDescent="0.2">
      <c r="B1758" s="4" t="s">
        <v>685</v>
      </c>
      <c r="E1758" s="4" t="s">
        <v>469</v>
      </c>
      <c r="G1758" s="9"/>
      <c r="H1758" s="51" t="s">
        <v>3722</v>
      </c>
      <c r="I1758" s="195" t="str">
        <f>IF(ISBLANK(H1758),"",VLOOKUP(H1758,tegevusalad!$A$7:$B$188,2,FALSE))</f>
        <v>Elamumajanduse arendamine</v>
      </c>
      <c r="K1758" s="446" t="str">
        <f t="shared" si="182"/>
        <v>2391130000</v>
      </c>
      <c r="L1758" s="14" t="str">
        <f t="shared" si="183"/>
        <v>elamumajanduse arendusprojektid - jaotamata</v>
      </c>
      <c r="M1758" s="6" t="str">
        <f t="shared" si="184"/>
        <v>06100</v>
      </c>
    </row>
    <row r="1759" spans="2:13" x14ac:dyDescent="0.2">
      <c r="B1759" s="4" t="s">
        <v>7872</v>
      </c>
      <c r="E1759" s="4" t="s">
        <v>7871</v>
      </c>
      <c r="H1759" s="51" t="s">
        <v>3722</v>
      </c>
      <c r="I1759" s="195" t="str">
        <f>IF(ISBLANK(H1759),"",VLOOKUP(H1759,tegevusalad!$A$7:$B$188,2,FALSE))</f>
        <v>Elamumajanduse arendamine</v>
      </c>
      <c r="K1759" s="428" t="str">
        <f t="shared" si="182"/>
        <v>2391141000</v>
      </c>
      <c r="L1759" s="1" t="str">
        <f t="shared" si="183"/>
        <v>toetus MTÜ-le Eesti Üürnike Liit</v>
      </c>
      <c r="M1759" s="6" t="str">
        <f t="shared" si="184"/>
        <v>06100</v>
      </c>
    </row>
    <row r="1760" spans="2:13" x14ac:dyDescent="0.2">
      <c r="B1760" s="4" t="s">
        <v>10786</v>
      </c>
      <c r="E1760" s="4" t="s">
        <v>10787</v>
      </c>
      <c r="H1760" s="51" t="s">
        <v>3722</v>
      </c>
      <c r="I1760" s="195" t="str">
        <f>IF(ISBLANK(H1760),"",VLOOKUP(H1760,tegevusalad!$A$7:$B$188,2,FALSE))</f>
        <v>Elamumajanduse arendamine</v>
      </c>
      <c r="K1760" s="428" t="str">
        <f t="shared" si="182"/>
        <v>2391181000</v>
      </c>
      <c r="L1760" s="1" t="str">
        <f t="shared" si="183"/>
        <v>elamumajanduse uuringud</v>
      </c>
      <c r="M1760" s="6" t="str">
        <f t="shared" si="184"/>
        <v>06100</v>
      </c>
    </row>
    <row r="1761" spans="1:13" x14ac:dyDescent="0.2">
      <c r="B1761" s="4" t="s">
        <v>423</v>
      </c>
      <c r="E1761" s="4" t="s">
        <v>424</v>
      </c>
      <c r="G1761" s="9"/>
      <c r="H1761" s="51" t="s">
        <v>3722</v>
      </c>
      <c r="I1761" s="195" t="str">
        <f>IF(ISBLANK(H1761),"",VLOOKUP(H1761,tegevusalad!$A$7:$B$188,2,FALSE))</f>
        <v>Elamumajanduse arendamine</v>
      </c>
      <c r="K1761" s="428" t="str">
        <f t="shared" si="182"/>
        <v>2391190000</v>
      </c>
      <c r="L1761" s="1" t="str">
        <f t="shared" si="183"/>
        <v>Loopealse elurajoon</v>
      </c>
      <c r="M1761" s="6" t="str">
        <f t="shared" si="184"/>
        <v>06100</v>
      </c>
    </row>
    <row r="1762" spans="1:13" x14ac:dyDescent="0.2">
      <c r="C1762" s="4" t="s">
        <v>397</v>
      </c>
      <c r="F1762" s="4" t="s">
        <v>5048</v>
      </c>
      <c r="H1762" s="51" t="s">
        <v>3722</v>
      </c>
      <c r="I1762" s="195" t="str">
        <f>IF(ISBLANK(H1762),"",VLOOKUP(H1762,tegevusalad!$A$7:$B$188,2,FALSE))</f>
        <v>Elamumajanduse arendamine</v>
      </c>
      <c r="K1762" s="428" t="str">
        <f t="shared" si="182"/>
        <v>2391190010</v>
      </c>
      <c r="L1762" s="1" t="str">
        <f t="shared" si="183"/>
        <v>Loopealse elurajooni üürimaksed</v>
      </c>
      <c r="M1762" s="6" t="str">
        <f t="shared" si="184"/>
        <v>06100</v>
      </c>
    </row>
    <row r="1763" spans="1:13" x14ac:dyDescent="0.2">
      <c r="B1763" s="4" t="s">
        <v>7034</v>
      </c>
      <c r="E1763" s="4" t="s">
        <v>163</v>
      </c>
      <c r="H1763" s="51" t="s">
        <v>3722</v>
      </c>
      <c r="I1763" s="195" t="str">
        <f>IF(ISBLANK(H1763),"",VLOOKUP(H1763,tegevusalad!$A$7:$B$188,2,FALSE))</f>
        <v>Elamumajanduse arendamine</v>
      </c>
      <c r="K1763" s="428" t="str">
        <f t="shared" si="182"/>
        <v>2391191000</v>
      </c>
      <c r="L1763" s="1" t="str">
        <f t="shared" si="183"/>
        <v>Raadiku elurajoon</v>
      </c>
      <c r="M1763" s="6" t="str">
        <f t="shared" si="184"/>
        <v>06100</v>
      </c>
    </row>
    <row r="1764" spans="1:13" x14ac:dyDescent="0.2">
      <c r="C1764" s="4" t="s">
        <v>7035</v>
      </c>
      <c r="F1764" s="4" t="s">
        <v>5656</v>
      </c>
      <c r="H1764" s="51" t="s">
        <v>3722</v>
      </c>
      <c r="I1764" s="195" t="str">
        <f>IF(ISBLANK(H1764),"",VLOOKUP(H1764,tegevusalad!$A$7:$B$188,2,FALSE))</f>
        <v>Elamumajanduse arendamine</v>
      </c>
      <c r="K1764" s="428" t="str">
        <f t="shared" si="182"/>
        <v>2391191010</v>
      </c>
      <c r="L1764" s="1" t="str">
        <f t="shared" si="183"/>
        <v>Raadiku elurajooni üürimaksed</v>
      </c>
      <c r="M1764" s="6" t="str">
        <f t="shared" si="184"/>
        <v>06100</v>
      </c>
    </row>
    <row r="1765" spans="1:13" x14ac:dyDescent="0.2">
      <c r="B1765" s="4" t="s">
        <v>5309</v>
      </c>
      <c r="E1765" s="4" t="s">
        <v>5310</v>
      </c>
      <c r="H1765" s="50" t="s">
        <v>3248</v>
      </c>
      <c r="I1765" s="195" t="str">
        <f>IF(ISBLANK(H1765),"",VLOOKUP(H1765,tegevusalad!$A$7:$B$188,2,FALSE))</f>
        <v>Muud elamu- ja kommunaalmajanduse tegevus</v>
      </c>
      <c r="K1765" s="428" t="str">
        <f t="shared" si="182"/>
        <v>2391197000</v>
      </c>
      <c r="L1765" s="1" t="str">
        <f t="shared" si="183"/>
        <v>ohtlike hoonete lammutamine</v>
      </c>
      <c r="M1765" s="6" t="str">
        <f t="shared" si="184"/>
        <v>06605</v>
      </c>
    </row>
    <row r="1766" spans="1:13" x14ac:dyDescent="0.2">
      <c r="B1766" s="4" t="s">
        <v>686</v>
      </c>
      <c r="E1766" s="4" t="s">
        <v>817</v>
      </c>
      <c r="H1766" s="51" t="s">
        <v>3722</v>
      </c>
      <c r="I1766" s="195" t="str">
        <f>IF(ISBLANK(H1766),"",VLOOKUP(H1766,tegevusalad!$A$7:$B$188,2,FALSE))</f>
        <v>Elamumajanduse arendamine</v>
      </c>
      <c r="K1766" s="428" t="str">
        <f t="shared" si="182"/>
        <v>2391199000</v>
      </c>
      <c r="L1766" s="1" t="str">
        <f t="shared" si="183"/>
        <v>elamumajanduse muud kulud</v>
      </c>
      <c r="M1766" s="6" t="str">
        <f t="shared" si="184"/>
        <v>06100</v>
      </c>
    </row>
    <row r="1767" spans="1:13" x14ac:dyDescent="0.2">
      <c r="H1767" s="51"/>
      <c r="I1767" s="195" t="str">
        <f>IF(ISBLANK(H1767),"",VLOOKUP(H1767,tegevusalad!$A$7:$B$188,2,FALSE))</f>
        <v/>
      </c>
      <c r="K1767" s="428" t="str">
        <f t="shared" si="182"/>
        <v/>
      </c>
      <c r="L1767" s="1" t="str">
        <f t="shared" ref="L1767:L1785" si="185">D1767&amp;E1767&amp;F1767&amp;G1767</f>
        <v/>
      </c>
      <c r="M1767" s="6" t="str">
        <f t="shared" ref="M1767:M1785" si="186">IF(ISBLANK(H1767),M1766,H1767)</f>
        <v>06100</v>
      </c>
    </row>
    <row r="1768" spans="1:13" x14ac:dyDescent="0.2">
      <c r="A1768" s="4" t="s">
        <v>2825</v>
      </c>
      <c r="D1768" s="4" t="s">
        <v>7367</v>
      </c>
      <c r="H1768" s="51"/>
      <c r="I1768" s="195" t="str">
        <f>IF(ISBLANK(H1768),"",VLOOKUP(H1768,tegevusalad!$A$7:$B$188,2,FALSE))</f>
        <v/>
      </c>
      <c r="K1768" s="428" t="str">
        <f t="shared" si="182"/>
        <v>2392100000</v>
      </c>
      <c r="L1768" s="1" t="str">
        <f t="shared" si="185"/>
        <v>Turud</v>
      </c>
      <c r="M1768" s="6" t="str">
        <f t="shared" si="186"/>
        <v>06100</v>
      </c>
    </row>
    <row r="1769" spans="1:13" x14ac:dyDescent="0.2">
      <c r="B1769" s="4" t="s">
        <v>5449</v>
      </c>
      <c r="E1769" s="4" t="s">
        <v>73</v>
      </c>
      <c r="H1769" s="46" t="s">
        <v>4306</v>
      </c>
      <c r="I1769" s="195" t="str">
        <f>IF(ISBLANK(H1769),"",VLOOKUP(H1769,tegevusalad!$A$7:$B$188,2,FALSE))</f>
        <v>Kaubandus ja laondus</v>
      </c>
      <c r="K1769" s="428" t="str">
        <f t="shared" si="182"/>
        <v>2392101000</v>
      </c>
      <c r="L1769" s="1" t="str">
        <f t="shared" si="185"/>
        <v>Tallinna Turud</v>
      </c>
      <c r="M1769" s="6" t="str">
        <f t="shared" si="186"/>
        <v>04710</v>
      </c>
    </row>
    <row r="1770" spans="1:13" x14ac:dyDescent="0.2">
      <c r="B1770" s="4" t="s">
        <v>9276</v>
      </c>
      <c r="E1770" s="4" t="s">
        <v>9277</v>
      </c>
      <c r="H1770" s="46" t="s">
        <v>4306</v>
      </c>
      <c r="I1770" s="195" t="s">
        <v>8757</v>
      </c>
      <c r="K1770" s="428" t="str">
        <f t="shared" si="182"/>
        <v>2392121000</v>
      </c>
      <c r="L1770" s="1" t="str">
        <f t="shared" si="185"/>
        <v>Lasnamäe turu munitsipaalkauplus</v>
      </c>
      <c r="M1770" s="6" t="str">
        <f t="shared" si="186"/>
        <v>04710</v>
      </c>
    </row>
    <row r="1771" spans="1:13" x14ac:dyDescent="0.2">
      <c r="C1771" s="4" t="s">
        <v>9855</v>
      </c>
      <c r="F1771" s="4" t="s">
        <v>9864</v>
      </c>
      <c r="H1771" s="46" t="s">
        <v>4306</v>
      </c>
      <c r="I1771" s="195" t="s">
        <v>8757</v>
      </c>
      <c r="K1771" s="428" t="str">
        <f t="shared" si="182"/>
        <v>2392121010</v>
      </c>
      <c r="L1771" s="470" t="s">
        <v>9856</v>
      </c>
      <c r="M1771" s="6" t="str">
        <f t="shared" si="186"/>
        <v>04710</v>
      </c>
    </row>
    <row r="1772" spans="1:13" x14ac:dyDescent="0.2">
      <c r="C1772" s="4" t="s">
        <v>9857</v>
      </c>
      <c r="F1772" s="4" t="s">
        <v>9865</v>
      </c>
      <c r="H1772" s="148" t="s">
        <v>4306</v>
      </c>
      <c r="I1772" s="195" t="s">
        <v>8757</v>
      </c>
      <c r="K1772" s="428" t="str">
        <f t="shared" si="182"/>
        <v>2392121020</v>
      </c>
      <c r="L1772" s="470" t="s">
        <v>9858</v>
      </c>
      <c r="M1772" s="6" t="str">
        <f t="shared" si="186"/>
        <v>04710</v>
      </c>
    </row>
    <row r="1773" spans="1:13" x14ac:dyDescent="0.2">
      <c r="C1773" s="4" t="s">
        <v>9946</v>
      </c>
      <c r="F1773" s="4" t="s">
        <v>9947</v>
      </c>
      <c r="H1773" s="148" t="s">
        <v>4306</v>
      </c>
      <c r="I1773" s="195" t="s">
        <v>8757</v>
      </c>
      <c r="K1773" s="428" t="str">
        <f t="shared" si="182"/>
        <v>2392121030</v>
      </c>
      <c r="L1773" s="470" t="s">
        <v>9947</v>
      </c>
      <c r="M1773" s="6" t="str">
        <f t="shared" si="186"/>
        <v>04710</v>
      </c>
    </row>
    <row r="1774" spans="1:13" x14ac:dyDescent="0.2">
      <c r="C1774" s="4" t="s">
        <v>9859</v>
      </c>
      <c r="F1774" s="4" t="s">
        <v>9860</v>
      </c>
      <c r="H1774" s="148" t="s">
        <v>4306</v>
      </c>
      <c r="I1774" s="195" t="s">
        <v>8757</v>
      </c>
      <c r="K1774" s="428" t="str">
        <f t="shared" si="182"/>
        <v>2392121110</v>
      </c>
      <c r="L1774" s="470" t="s">
        <v>9860</v>
      </c>
      <c r="M1774" s="6" t="str">
        <f t="shared" si="186"/>
        <v>04710</v>
      </c>
    </row>
    <row r="1775" spans="1:13" x14ac:dyDescent="0.2">
      <c r="C1775" s="4" t="s">
        <v>9861</v>
      </c>
      <c r="F1775" s="4" t="s">
        <v>9862</v>
      </c>
      <c r="H1775" s="148" t="s">
        <v>4306</v>
      </c>
      <c r="I1775" s="195" t="s">
        <v>8757</v>
      </c>
      <c r="K1775" s="428" t="str">
        <f t="shared" si="182"/>
        <v>2392121210</v>
      </c>
      <c r="L1775" s="470" t="s">
        <v>9862</v>
      </c>
      <c r="M1775" s="6" t="str">
        <f t="shared" si="186"/>
        <v>04710</v>
      </c>
    </row>
    <row r="1776" spans="1:13" x14ac:dyDescent="0.2">
      <c r="B1776" s="4" t="s">
        <v>11269</v>
      </c>
      <c r="E1776" s="4" t="s">
        <v>11270</v>
      </c>
      <c r="H1776" s="148" t="s">
        <v>927</v>
      </c>
      <c r="K1776" s="428" t="str">
        <f t="shared" si="182"/>
        <v>2392131000</v>
      </c>
      <c r="L1776" s="470"/>
      <c r="M1776" s="6" t="str">
        <f t="shared" si="186"/>
        <v>08208</v>
      </c>
    </row>
    <row r="1777" spans="1:13" x14ac:dyDescent="0.2">
      <c r="C1777" s="4" t="s">
        <v>11271</v>
      </c>
      <c r="F1777" s="4" t="s">
        <v>6595</v>
      </c>
      <c r="H1777" s="148" t="s">
        <v>927</v>
      </c>
      <c r="I1777" s="195" t="s">
        <v>8819</v>
      </c>
      <c r="K1777" s="428" t="str">
        <f t="shared" si="182"/>
        <v>2392131010</v>
      </c>
      <c r="L1777" s="470" t="s">
        <v>6595</v>
      </c>
      <c r="M1777" s="6" t="str">
        <f t="shared" si="186"/>
        <v>08208</v>
      </c>
    </row>
    <row r="1778" spans="1:13" x14ac:dyDescent="0.2">
      <c r="I1778" s="195" t="str">
        <f>IF(ISBLANK(H1778),"",VLOOKUP(H1778,tegevusalad!$A$7:$B$188,2,FALSE))</f>
        <v/>
      </c>
      <c r="K1778" s="428" t="str">
        <f t="shared" si="182"/>
        <v/>
      </c>
      <c r="L1778" s="1" t="str">
        <f t="shared" si="185"/>
        <v/>
      </c>
      <c r="M1778" s="6" t="str">
        <f t="shared" si="186"/>
        <v>08208</v>
      </c>
    </row>
    <row r="1779" spans="1:13" x14ac:dyDescent="0.2">
      <c r="A1779" s="4" t="s">
        <v>8406</v>
      </c>
      <c r="D1779" s="4" t="s">
        <v>8408</v>
      </c>
      <c r="I1779" s="195" t="str">
        <f>IF(ISBLANK(H1779),"",VLOOKUP(H1779,tegevusalad!$A$7:$B$188,2,FALSE))</f>
        <v/>
      </c>
      <c r="K1779" s="428" t="str">
        <f t="shared" si="182"/>
        <v>2392600000</v>
      </c>
      <c r="L1779" s="1" t="str">
        <f t="shared" si="185"/>
        <v>Saun</v>
      </c>
      <c r="M1779" s="6" t="str">
        <f t="shared" si="186"/>
        <v>08208</v>
      </c>
    </row>
    <row r="1780" spans="1:13" x14ac:dyDescent="0.2">
      <c r="B1780" s="4" t="s">
        <v>8405</v>
      </c>
      <c r="E1780" s="4" t="s">
        <v>8407</v>
      </c>
      <c r="H1780" s="50" t="s">
        <v>3248</v>
      </c>
      <c r="I1780" s="195" t="str">
        <f>IF(ISBLANK(H1780),"",VLOOKUP(H1780,tegevusalad!$A$7:$B$188,2,FALSE))</f>
        <v>Muud elamu- ja kommunaalmajanduse tegevus</v>
      </c>
      <c r="K1780" s="428" t="str">
        <f t="shared" si="182"/>
        <v>2392611000</v>
      </c>
      <c r="L1780" s="1" t="str">
        <f t="shared" si="185"/>
        <v>Saunateenuse korraldamine</v>
      </c>
      <c r="M1780" s="6" t="str">
        <f t="shared" si="186"/>
        <v>06605</v>
      </c>
    </row>
    <row r="1781" spans="1:13" x14ac:dyDescent="0.2">
      <c r="C1781" s="4" t="s">
        <v>8969</v>
      </c>
      <c r="F1781" s="4" t="s">
        <v>8970</v>
      </c>
      <c r="H1781" s="50" t="s">
        <v>3248</v>
      </c>
      <c r="I1781" s="195" t="str">
        <f>IF(ISBLANK(H1781),"",VLOOKUP(H1781,tegevusalad!$A$7:$B$188,2,FALSE))</f>
        <v>Muud elamu- ja kommunaalmajanduse tegevus</v>
      </c>
      <c r="K1781" s="428" t="str">
        <f t="shared" si="182"/>
        <v>2392611010</v>
      </c>
      <c r="L1781" s="1" t="str">
        <f t="shared" si="185"/>
        <v>Raua Saun</v>
      </c>
      <c r="M1781" s="6" t="str">
        <f t="shared" si="186"/>
        <v>06605</v>
      </c>
    </row>
    <row r="1782" spans="1:13" x14ac:dyDescent="0.2">
      <c r="C1782" s="4" t="s">
        <v>8971</v>
      </c>
      <c r="F1782" s="4" t="s">
        <v>8972</v>
      </c>
      <c r="H1782" s="50" t="s">
        <v>3248</v>
      </c>
      <c r="I1782" s="195" t="str">
        <f>IF(ISBLANK(H1782),"",VLOOKUP(H1782,tegevusalad!$A$7:$B$188,2,FALSE))</f>
        <v>Muud elamu- ja kommunaalmajanduse tegevus</v>
      </c>
      <c r="K1782" s="428" t="str">
        <f t="shared" si="182"/>
        <v>2392611020</v>
      </c>
      <c r="L1782" s="1" t="str">
        <f t="shared" si="185"/>
        <v>Valdeku Saun</v>
      </c>
      <c r="M1782" s="6" t="str">
        <f t="shared" si="186"/>
        <v>06605</v>
      </c>
    </row>
    <row r="1783" spans="1:13" x14ac:dyDescent="0.2">
      <c r="C1783" s="4" t="s">
        <v>10775</v>
      </c>
      <c r="F1783" s="4" t="s">
        <v>10776</v>
      </c>
      <c r="H1783" s="50" t="s">
        <v>3248</v>
      </c>
      <c r="I1783" s="195" t="str">
        <f>IF(ISBLANK(H1783),"",VLOOKUP(H1783,tegevusalad!$A$7:$B$188,2,FALSE))</f>
        <v>Muud elamu- ja kommunaalmajanduse tegevus</v>
      </c>
      <c r="K1783" s="428" t="str">
        <f t="shared" si="182"/>
        <v>2392611030</v>
      </c>
      <c r="L1783" s="1" t="str">
        <f t="shared" si="185"/>
        <v>Lasnamäe Saun</v>
      </c>
      <c r="M1783" s="6" t="str">
        <f t="shared" si="186"/>
        <v>06605</v>
      </c>
    </row>
    <row r="1784" spans="1:13" x14ac:dyDescent="0.2">
      <c r="A1784" s="4" t="s">
        <v>1213</v>
      </c>
      <c r="I1784" s="195" t="str">
        <f>IF(ISBLANK(H1784),"",VLOOKUP(H1784,tegevusalad!$A$7:$B$188,2,FALSE))</f>
        <v/>
      </c>
      <c r="K1784" s="428" t="str">
        <f t="shared" si="182"/>
        <v>2393100000</v>
      </c>
      <c r="L1784" s="1" t="str">
        <f t="shared" si="185"/>
        <v/>
      </c>
      <c r="M1784" s="6" t="str">
        <f t="shared" si="186"/>
        <v>06605</v>
      </c>
    </row>
    <row r="1785" spans="1:13" x14ac:dyDescent="0.2">
      <c r="H1785" s="51"/>
      <c r="I1785" s="195" t="str">
        <f>IF(ISBLANK(H1785),"",VLOOKUP(H1785,tegevusalad!$A$7:$B$188,2,FALSE))</f>
        <v/>
      </c>
      <c r="K1785" s="428" t="str">
        <f t="shared" si="182"/>
        <v/>
      </c>
      <c r="L1785" s="1" t="str">
        <f t="shared" si="185"/>
        <v/>
      </c>
      <c r="M1785" s="6" t="str">
        <f t="shared" si="186"/>
        <v>06605</v>
      </c>
    </row>
    <row r="1786" spans="1:13" x14ac:dyDescent="0.2">
      <c r="A1786" s="4" t="s">
        <v>1213</v>
      </c>
      <c r="D1786" s="4" t="s">
        <v>1214</v>
      </c>
      <c r="E1786" s="14"/>
      <c r="F1786" s="14"/>
      <c r="G1786" s="14"/>
      <c r="H1786" s="51" t="s">
        <v>3723</v>
      </c>
      <c r="I1786" s="195" t="str">
        <f>IF(ISBLANK(H1786),"",VLOOKUP(H1786,tegevusalad!$A$7:$B$188,2,FALSE))</f>
        <v>Muu majandus (sh majanduse haldus)</v>
      </c>
      <c r="K1786" s="428" t="str">
        <f t="shared" si="182"/>
        <v>2393100000</v>
      </c>
      <c r="L1786" s="1" t="str">
        <f t="shared" si="183"/>
        <v>Maa korraldamine ja maksustamine</v>
      </c>
      <c r="M1786" s="6" t="str">
        <f t="shared" si="184"/>
        <v>04900</v>
      </c>
    </row>
    <row r="1787" spans="1:13" x14ac:dyDescent="0.2">
      <c r="B1787" s="4" t="s">
        <v>1215</v>
      </c>
      <c r="E1787" s="14" t="s">
        <v>4101</v>
      </c>
      <c r="F1787" s="14"/>
      <c r="G1787" s="14"/>
      <c r="I1787" s="195" t="str">
        <f>IF(ISBLANK(H1787),"",VLOOKUP(H1787,tegevusalad!$A$7:$B$188,2,FALSE))</f>
        <v/>
      </c>
      <c r="K1787" s="428" t="str">
        <f t="shared" si="182"/>
        <v>2393101000</v>
      </c>
      <c r="L1787" s="1" t="str">
        <f t="shared" si="183"/>
        <v>Maa-amet</v>
      </c>
      <c r="M1787" s="6" t="str">
        <f t="shared" si="184"/>
        <v>04900</v>
      </c>
    </row>
    <row r="1788" spans="1:13" x14ac:dyDescent="0.2">
      <c r="B1788" s="4" t="s">
        <v>6770</v>
      </c>
      <c r="E1788" s="14" t="s">
        <v>6771</v>
      </c>
      <c r="F1788" s="14"/>
      <c r="G1788" s="14"/>
      <c r="I1788" s="195" t="str">
        <f>IF(ISBLANK(H1788),"",VLOOKUP(H1788,tegevusalad!$A$7:$B$188,2,FALSE))</f>
        <v/>
      </c>
      <c r="K1788" s="428" t="str">
        <f t="shared" si="182"/>
        <v>2393111000</v>
      </c>
      <c r="L1788" s="1" t="str">
        <f t="shared" si="183"/>
        <v>maa maksustamine</v>
      </c>
      <c r="M1788" s="6" t="str">
        <f t="shared" si="184"/>
        <v>04900</v>
      </c>
    </row>
    <row r="1789" spans="1:13" x14ac:dyDescent="0.2">
      <c r="B1789" s="4" t="s">
        <v>1330</v>
      </c>
      <c r="E1789" s="14" t="s">
        <v>1331</v>
      </c>
      <c r="F1789" s="14"/>
      <c r="G1789" s="14"/>
      <c r="I1789" s="195" t="str">
        <f>IF(ISBLANK(H1789),"",VLOOKUP(H1789,tegevusalad!$A$7:$B$188,2,FALSE))</f>
        <v/>
      </c>
      <c r="K1789" s="428" t="str">
        <f t="shared" si="182"/>
        <v>2393112000</v>
      </c>
      <c r="L1789" s="1" t="str">
        <f t="shared" si="183"/>
        <v>maa korraldamine</v>
      </c>
      <c r="M1789" s="6" t="str">
        <f t="shared" si="184"/>
        <v>04900</v>
      </c>
    </row>
    <row r="1790" spans="1:13" x14ac:dyDescent="0.2">
      <c r="B1790" s="4" t="s">
        <v>4247</v>
      </c>
      <c r="E1790" s="14" t="s">
        <v>4248</v>
      </c>
      <c r="F1790" s="14"/>
      <c r="G1790" s="14"/>
      <c r="I1790" s="195" t="str">
        <f>IF(ISBLANK(H1790),"",VLOOKUP(H1790,tegevusalad!$A$7:$B$188,2,FALSE))</f>
        <v/>
      </c>
      <c r="K1790" s="428" t="str">
        <f t="shared" si="182"/>
        <v>2393190000</v>
      </c>
      <c r="L1790" s="1" t="str">
        <f t="shared" si="183"/>
        <v>maa mõõdistamise kulude kompenseerimine (RE)</v>
      </c>
      <c r="M1790" s="6" t="str">
        <f t="shared" si="184"/>
        <v>04900</v>
      </c>
    </row>
    <row r="1791" spans="1:13" x14ac:dyDescent="0.2">
      <c r="E1791" s="14"/>
      <c r="F1791" s="14"/>
      <c r="G1791" s="14"/>
      <c r="I1791" s="195" t="str">
        <f>IF(ISBLANK(H1791),"",VLOOKUP(H1791,tegevusalad!$A$7:$B$188,2,FALSE))</f>
        <v/>
      </c>
      <c r="K1791" s="428" t="str">
        <f t="shared" si="182"/>
        <v/>
      </c>
      <c r="L1791" s="1" t="str">
        <f t="shared" si="183"/>
        <v/>
      </c>
    </row>
    <row r="1792" spans="1:13" x14ac:dyDescent="0.2">
      <c r="A1792" s="4" t="s">
        <v>1332</v>
      </c>
      <c r="D1792" s="4" t="s">
        <v>4076</v>
      </c>
      <c r="H1792" s="46" t="s">
        <v>3723</v>
      </c>
      <c r="I1792" s="195" t="str">
        <f>IF(ISBLANK(H1792),"",VLOOKUP(H1792,tegevusalad!$A$7:$B$188,2,FALSE))</f>
        <v>Muu majandus (sh majanduse haldus)</v>
      </c>
      <c r="K1792" s="428" t="str">
        <f t="shared" si="182"/>
        <v>2394100000</v>
      </c>
      <c r="L1792" s="1" t="str">
        <f t="shared" si="183"/>
        <v>Äriruumide majandamine</v>
      </c>
      <c r="M1792" s="6" t="str">
        <f t="shared" si="184"/>
        <v>04900</v>
      </c>
    </row>
    <row r="1793" spans="1:13" x14ac:dyDescent="0.2">
      <c r="B1793" s="4" t="s">
        <v>3358</v>
      </c>
      <c r="E1793" s="4" t="s">
        <v>1933</v>
      </c>
      <c r="I1793" s="195" t="str">
        <f>IF(ISBLANK(H1793),"",VLOOKUP(H1793,tegevusalad!$A$7:$B$188,2,FALSE))</f>
        <v/>
      </c>
      <c r="K1793" s="428" t="str">
        <f t="shared" si="182"/>
        <v>2394101000</v>
      </c>
      <c r="L1793" s="1" t="str">
        <f t="shared" si="183"/>
        <v>äriruumide majandamine</v>
      </c>
      <c r="M1793" s="6" t="str">
        <f t="shared" si="184"/>
        <v>04900</v>
      </c>
    </row>
    <row r="1794" spans="1:13" x14ac:dyDescent="0.2">
      <c r="B1794" s="4" t="s">
        <v>6897</v>
      </c>
      <c r="E1794" s="4" t="s">
        <v>6898</v>
      </c>
      <c r="I1794" s="195" t="str">
        <f>IF(ISBLANK(H1794),"",VLOOKUP(H1794,tegevusalad!$A$7:$B$188,2,FALSE))</f>
        <v/>
      </c>
      <c r="K1794" s="428" t="str">
        <f t="shared" si="182"/>
        <v>2394110000</v>
      </c>
      <c r="L1794" s="1" t="str">
        <f t="shared" si="183"/>
        <v>Linnahalli hoolduskulud</v>
      </c>
      <c r="M1794" s="6" t="str">
        <f t="shared" si="184"/>
        <v>04900</v>
      </c>
    </row>
    <row r="1795" spans="1:13" x14ac:dyDescent="0.2">
      <c r="B1795" s="4" t="s">
        <v>3134</v>
      </c>
      <c r="E1795" s="4" t="s">
        <v>1441</v>
      </c>
      <c r="I1795" s="195" t="str">
        <f>IF(ISBLANK(H1795),"",VLOOKUP(H1795,tegevusalad!$A$7:$B$188,2,FALSE))</f>
        <v/>
      </c>
      <c r="K1795" s="428" t="str">
        <f t="shared" si="182"/>
        <v>2394120000</v>
      </c>
      <c r="L1795" s="1" t="str">
        <f t="shared" si="183"/>
        <v>äriruumide majandamine (Haabersti linnaosa)</v>
      </c>
      <c r="M1795" s="6" t="str">
        <f t="shared" si="184"/>
        <v>04900</v>
      </c>
    </row>
    <row r="1796" spans="1:13" x14ac:dyDescent="0.2">
      <c r="B1796" s="4" t="s">
        <v>3135</v>
      </c>
      <c r="E1796" s="4" t="s">
        <v>6209</v>
      </c>
      <c r="I1796" s="195" t="str">
        <f>IF(ISBLANK(H1796),"",VLOOKUP(H1796,tegevusalad!$A$7:$B$188,2,FALSE))</f>
        <v/>
      </c>
      <c r="K1796" s="428" t="str">
        <f t="shared" si="182"/>
        <v>2394130000</v>
      </c>
      <c r="L1796" s="1" t="str">
        <f t="shared" si="183"/>
        <v>äriruumide majandamine (Kesklinn)</v>
      </c>
      <c r="M1796" s="6" t="str">
        <f t="shared" si="184"/>
        <v>04900</v>
      </c>
    </row>
    <row r="1797" spans="1:13" x14ac:dyDescent="0.2">
      <c r="B1797" s="4" t="s">
        <v>3136</v>
      </c>
      <c r="E1797" s="4" t="s">
        <v>4581</v>
      </c>
      <c r="I1797" s="195" t="str">
        <f>IF(ISBLANK(H1797),"",VLOOKUP(H1797,tegevusalad!$A$7:$B$188,2,FALSE))</f>
        <v/>
      </c>
      <c r="K1797" s="428" t="str">
        <f t="shared" si="182"/>
        <v>2394140000</v>
      </c>
      <c r="L1797" s="1" t="str">
        <f t="shared" si="183"/>
        <v>äriruumide majandamine (Kristiine linnaosa)</v>
      </c>
      <c r="M1797" s="6" t="str">
        <f t="shared" si="184"/>
        <v>04900</v>
      </c>
    </row>
    <row r="1798" spans="1:13" x14ac:dyDescent="0.2">
      <c r="B1798" s="4" t="s">
        <v>3703</v>
      </c>
      <c r="E1798" s="4" t="s">
        <v>123</v>
      </c>
      <c r="I1798" s="195" t="str">
        <f>IF(ISBLANK(H1798),"",VLOOKUP(H1798,tegevusalad!$A$7:$B$188,2,FALSE))</f>
        <v/>
      </c>
      <c r="K1798" s="428" t="str">
        <f t="shared" si="182"/>
        <v>2394150000</v>
      </c>
      <c r="L1798" s="1" t="str">
        <f t="shared" si="183"/>
        <v>äriruumide majandamine (Lasnamäe linnaosa)</v>
      </c>
      <c r="M1798" s="6" t="str">
        <f t="shared" si="184"/>
        <v>04900</v>
      </c>
    </row>
    <row r="1799" spans="1:13" x14ac:dyDescent="0.2">
      <c r="B1799" s="4" t="s">
        <v>1285</v>
      </c>
      <c r="E1799" s="4" t="s">
        <v>6607</v>
      </c>
      <c r="I1799" s="195" t="str">
        <f>IF(ISBLANK(H1799),"",VLOOKUP(H1799,tegevusalad!$A$7:$B$188,2,FALSE))</f>
        <v/>
      </c>
      <c r="K1799" s="428" t="str">
        <f t="shared" si="182"/>
        <v>2394160000</v>
      </c>
      <c r="L1799" s="1" t="str">
        <f t="shared" si="183"/>
        <v>äriruumide majandamine (Mustamäe linnaosa)</v>
      </c>
      <c r="M1799" s="6" t="str">
        <f t="shared" si="184"/>
        <v>04900</v>
      </c>
    </row>
    <row r="1800" spans="1:13" x14ac:dyDescent="0.2">
      <c r="B1800" s="4" t="s">
        <v>1286</v>
      </c>
      <c r="E1800" s="4" t="s">
        <v>3092</v>
      </c>
      <c r="I1800" s="195" t="str">
        <f>IF(ISBLANK(H1800),"",VLOOKUP(H1800,tegevusalad!$A$7:$B$188,2,FALSE))</f>
        <v/>
      </c>
      <c r="K1800" s="428" t="str">
        <f t="shared" si="182"/>
        <v>2394170000</v>
      </c>
      <c r="L1800" s="1" t="str">
        <f t="shared" si="183"/>
        <v>äriruumide majandamine (Nõmme linnaosa)</v>
      </c>
      <c r="M1800" s="6" t="str">
        <f t="shared" si="184"/>
        <v>04900</v>
      </c>
    </row>
    <row r="1801" spans="1:13" x14ac:dyDescent="0.2">
      <c r="B1801" s="4" t="s">
        <v>3490</v>
      </c>
      <c r="E1801" s="4" t="s">
        <v>5369</v>
      </c>
      <c r="I1801" s="195" t="str">
        <f>IF(ISBLANK(H1801),"",VLOOKUP(H1801,tegevusalad!$A$7:$B$188,2,FALSE))</f>
        <v/>
      </c>
      <c r="K1801" s="428" t="str">
        <f t="shared" si="182"/>
        <v>2394180000</v>
      </c>
      <c r="L1801" s="1" t="str">
        <f t="shared" si="183"/>
        <v>äriruumide majandamine (Pirita linnaosa)</v>
      </c>
      <c r="M1801" s="6" t="str">
        <f t="shared" si="184"/>
        <v>04900</v>
      </c>
    </row>
    <row r="1802" spans="1:13" x14ac:dyDescent="0.2">
      <c r="B1802" s="4" t="s">
        <v>3873</v>
      </c>
      <c r="E1802" s="4" t="s">
        <v>1266</v>
      </c>
      <c r="I1802" s="195" t="str">
        <f>IF(ISBLANK(H1802),"",VLOOKUP(H1802,tegevusalad!$A$7:$B$188,2,FALSE))</f>
        <v/>
      </c>
      <c r="K1802" s="428" t="str">
        <f t="shared" si="182"/>
        <v>2394190000</v>
      </c>
      <c r="L1802" s="1" t="str">
        <f t="shared" si="183"/>
        <v>äriruumide majandamine (Põhja-Tallinn)</v>
      </c>
      <c r="M1802" s="6" t="str">
        <f t="shared" si="184"/>
        <v>04900</v>
      </c>
    </row>
    <row r="1803" spans="1:13" x14ac:dyDescent="0.2">
      <c r="I1803" s="195" t="str">
        <f>IF(ISBLANK(H1803),"",VLOOKUP(H1803,tegevusalad!$A$7:$B$188,2,FALSE))</f>
        <v/>
      </c>
      <c r="K1803" s="428" t="str">
        <f t="shared" si="182"/>
        <v/>
      </c>
      <c r="L1803" s="1" t="str">
        <f t="shared" si="183"/>
        <v/>
      </c>
    </row>
    <row r="1804" spans="1:13" x14ac:dyDescent="0.2">
      <c r="A1804" s="4" t="s">
        <v>179</v>
      </c>
      <c r="D1804" s="4" t="s">
        <v>6169</v>
      </c>
      <c r="I1804" s="195" t="str">
        <f>IF(ISBLANK(H1804),"",VLOOKUP(H1804,tegevusalad!$A$7:$B$188,2,FALSE))</f>
        <v/>
      </c>
      <c r="K1804" s="428" t="str">
        <f t="shared" si="182"/>
        <v>2395000000</v>
      </c>
      <c r="L1804" s="1" t="str">
        <f t="shared" si="183"/>
        <v>Elamumessid</v>
      </c>
    </row>
    <row r="1805" spans="1:13" x14ac:dyDescent="0.2">
      <c r="B1805" s="4" t="s">
        <v>180</v>
      </c>
      <c r="E1805" s="4" t="s">
        <v>1861</v>
      </c>
      <c r="H1805" s="46" t="s">
        <v>3248</v>
      </c>
      <c r="I1805" s="195" t="str">
        <f>IF(ISBLANK(H1805),"",VLOOKUP(H1805,tegevusalad!$A$7:$B$188,2,FALSE))</f>
        <v>Muud elamu- ja kommunaalmajanduse tegevus</v>
      </c>
      <c r="K1805" s="428" t="str">
        <f t="shared" si="182"/>
        <v>2395001000</v>
      </c>
      <c r="L1805" s="1" t="str">
        <f t="shared" si="183"/>
        <v>Tallinna elamumess</v>
      </c>
      <c r="M1805" s="6" t="str">
        <f t="shared" si="184"/>
        <v>06605</v>
      </c>
    </row>
    <row r="1806" spans="1:13" x14ac:dyDescent="0.2">
      <c r="A1806" s="6"/>
      <c r="B1806" s="6"/>
      <c r="C1806" s="6"/>
      <c r="D1806" s="6"/>
      <c r="E1806" s="6"/>
      <c r="F1806" s="6"/>
      <c r="G1806" s="6"/>
      <c r="I1806" s="195" t="str">
        <f>IF(ISBLANK(H1806),"",VLOOKUP(H1806,tegevusalad!$A$7:$B$188,2,FALSE))</f>
        <v/>
      </c>
      <c r="K1806" s="428" t="str">
        <f t="shared" si="182"/>
        <v/>
      </c>
      <c r="L1806" s="1" t="str">
        <f t="shared" si="183"/>
        <v/>
      </c>
    </row>
    <row r="1807" spans="1:13" x14ac:dyDescent="0.2">
      <c r="A1807" s="4" t="s">
        <v>6204</v>
      </c>
      <c r="D1807" s="4" t="s">
        <v>7191</v>
      </c>
      <c r="G1807" s="6"/>
      <c r="I1807" s="195" t="str">
        <f>IF(ISBLANK(H1807),"",VLOOKUP(H1807,tegevusalad!$A$7:$B$188,2,FALSE))</f>
        <v/>
      </c>
      <c r="K1807" s="428" t="str">
        <f t="shared" si="182"/>
        <v>2396000000</v>
      </c>
      <c r="L1807" s="1" t="str">
        <f t="shared" si="183"/>
        <v>Välisosalusega projektid</v>
      </c>
    </row>
    <row r="1808" spans="1:13" x14ac:dyDescent="0.2">
      <c r="B1808" s="4" t="s">
        <v>6205</v>
      </c>
      <c r="E1808" s="4" t="s">
        <v>5514</v>
      </c>
      <c r="G1808" s="6"/>
      <c r="H1808" s="46" t="s">
        <v>3248</v>
      </c>
      <c r="I1808" s="195" t="str">
        <f>IF(ISBLANK(H1808),"",VLOOKUP(H1808,tegevusalad!$A$7:$B$188,2,FALSE))</f>
        <v>Muud elamu- ja kommunaalmajanduse tegevus</v>
      </c>
      <c r="K1808" s="428" t="str">
        <f t="shared" si="182"/>
        <v>2396001000</v>
      </c>
      <c r="L1808" s="1" t="str">
        <f t="shared" si="183"/>
        <v>projekt SUITE</v>
      </c>
      <c r="M1808" s="6" t="str">
        <f t="shared" si="184"/>
        <v>06605</v>
      </c>
    </row>
    <row r="1809" spans="1:13" x14ac:dyDescent="0.2">
      <c r="A1809" s="6"/>
      <c r="B1809" s="4" t="s">
        <v>5974</v>
      </c>
      <c r="C1809" s="6"/>
      <c r="D1809" s="6"/>
      <c r="E1809" s="6" t="s">
        <v>5975</v>
      </c>
      <c r="F1809" s="6"/>
      <c r="G1809" s="6"/>
      <c r="H1809" s="51" t="s">
        <v>3722</v>
      </c>
      <c r="I1809" s="195" t="str">
        <f>IF(ISBLANK(H1809),"",VLOOKUP(H1809,tegevusalad!$A$7:$B$188,2,FALSE))</f>
        <v>Elamumajanduse arendamine</v>
      </c>
      <c r="K1809" s="428" t="str">
        <f t="shared" si="182"/>
        <v>2396002000</v>
      </c>
      <c r="L1809" s="1" t="str">
        <f t="shared" si="183"/>
        <v>projekt TEN</v>
      </c>
      <c r="M1809" s="6" t="str">
        <f t="shared" si="184"/>
        <v>06100</v>
      </c>
    </row>
    <row r="1810" spans="1:13" x14ac:dyDescent="0.2">
      <c r="A1810" s="6"/>
      <c r="B1810" s="6"/>
      <c r="C1810" s="6"/>
      <c r="D1810" s="6"/>
      <c r="E1810" s="6"/>
      <c r="F1810" s="6"/>
      <c r="G1810" s="6"/>
      <c r="I1810" s="195" t="str">
        <f>IF(ISBLANK(H1810),"",VLOOKUP(H1810,tegevusalad!$A$7:$B$188,2,FALSE))</f>
        <v/>
      </c>
      <c r="K1810" s="428" t="str">
        <f t="shared" si="182"/>
        <v/>
      </c>
      <c r="L1810" s="1" t="str">
        <f t="shared" si="183"/>
        <v/>
      </c>
    </row>
    <row r="1811" spans="1:13" x14ac:dyDescent="0.2">
      <c r="A1811" s="6"/>
      <c r="B1811" s="6"/>
      <c r="C1811" s="6"/>
      <c r="D1811" s="6"/>
      <c r="E1811" s="6"/>
      <c r="F1811" s="6"/>
      <c r="G1811" s="6"/>
      <c r="I1811" s="195" t="str">
        <f>IF(ISBLANK(H1811),"",VLOOKUP(H1811,tegevusalad!$A$7:$B$188,2,FALSE))</f>
        <v/>
      </c>
      <c r="K1811" s="428" t="str">
        <f t="shared" si="182"/>
        <v/>
      </c>
      <c r="L1811" s="1" t="str">
        <f t="shared" si="183"/>
        <v/>
      </c>
    </row>
    <row r="1812" spans="1:13" x14ac:dyDescent="0.2">
      <c r="A1812" s="3" t="s">
        <v>820</v>
      </c>
      <c r="B1812" s="3"/>
      <c r="C1812" s="3"/>
      <c r="D1812" s="3" t="s">
        <v>4331</v>
      </c>
      <c r="E1812" s="3"/>
      <c r="F1812" s="3"/>
      <c r="G1812" s="3"/>
      <c r="I1812" s="195" t="str">
        <f>IF(ISBLANK(H1812),"",VLOOKUP(H1812,tegevusalad!$A$7:$B$188,2,FALSE))</f>
        <v/>
      </c>
      <c r="K1812" s="428" t="str">
        <f t="shared" si="182"/>
        <v>2420000000</v>
      </c>
      <c r="L1812" s="1" t="str">
        <f t="shared" si="183"/>
        <v>LINNATRANSPORT</v>
      </c>
    </row>
    <row r="1813" spans="1:13" x14ac:dyDescent="0.2">
      <c r="I1813" s="195" t="str">
        <f>IF(ISBLANK(H1813),"",VLOOKUP(H1813,tegevusalad!$A$7:$B$188,2,FALSE))</f>
        <v/>
      </c>
      <c r="K1813" s="428" t="str">
        <f t="shared" si="182"/>
        <v/>
      </c>
      <c r="L1813" s="1" t="str">
        <f t="shared" si="183"/>
        <v/>
      </c>
    </row>
    <row r="1814" spans="1:13" x14ac:dyDescent="0.2">
      <c r="A1814" s="4" t="s">
        <v>4303</v>
      </c>
      <c r="D1814" s="4" t="s">
        <v>4304</v>
      </c>
      <c r="I1814" s="195" t="str">
        <f>IF(ISBLANK(H1814),"",VLOOKUP(H1814,tegevusalad!$A$7:$B$188,2,FALSE))</f>
        <v/>
      </c>
      <c r="K1814" s="428" t="str">
        <f t="shared" si="182"/>
        <v>2420100000</v>
      </c>
      <c r="L1814" s="1" t="str">
        <f t="shared" si="183"/>
        <v>Transpordiamet</v>
      </c>
    </row>
    <row r="1815" spans="1:13" x14ac:dyDescent="0.2">
      <c r="B1815" s="4" t="s">
        <v>61</v>
      </c>
      <c r="E1815" s="4" t="s">
        <v>4304</v>
      </c>
      <c r="H1815" s="51" t="s">
        <v>3723</v>
      </c>
      <c r="I1815" s="195" t="str">
        <f>IF(ISBLANK(H1815),"",VLOOKUP(H1815,tegevusalad!$A$7:$B$188,2,FALSE))</f>
        <v>Muu majandus (sh majanduse haldus)</v>
      </c>
      <c r="K1815" s="428" t="str">
        <f t="shared" si="182"/>
        <v>2420101000</v>
      </c>
      <c r="L1815" s="1" t="str">
        <f t="shared" si="183"/>
        <v>Transpordiamet</v>
      </c>
      <c r="M1815" s="6" t="str">
        <f t="shared" si="184"/>
        <v>04900</v>
      </c>
    </row>
    <row r="1816" spans="1:13" x14ac:dyDescent="0.2">
      <c r="H1816" s="51"/>
      <c r="I1816" s="195" t="str">
        <f>IF(ISBLANK(H1816),"",VLOOKUP(H1816,tegevusalad!$A$7:$B$188,2,FALSE))</f>
        <v/>
      </c>
      <c r="K1816" s="428" t="str">
        <f t="shared" si="182"/>
        <v/>
      </c>
      <c r="L1816" s="1" t="str">
        <f t="shared" si="183"/>
        <v/>
      </c>
    </row>
    <row r="1817" spans="1:13" x14ac:dyDescent="0.2">
      <c r="A1817" s="4" t="s">
        <v>559</v>
      </c>
      <c r="D1817" s="4" t="s">
        <v>4759</v>
      </c>
      <c r="H1817" s="51" t="s">
        <v>3724</v>
      </c>
      <c r="I1817" s="195" t="str">
        <f>IF(ISBLANK(H1817),"",VLOOKUP(H1817,tegevusalad!$A$7:$B$188,2,FALSE))</f>
        <v>Ühistranspordi korraldus</v>
      </c>
      <c r="K1817" s="428" t="str">
        <f t="shared" si="182"/>
        <v>2421000000</v>
      </c>
      <c r="L1817" s="1" t="str">
        <f t="shared" si="183"/>
        <v>Ühistransport</v>
      </c>
      <c r="M1817" s="6" t="str">
        <f t="shared" si="184"/>
        <v>04512</v>
      </c>
    </row>
    <row r="1818" spans="1:13" x14ac:dyDescent="0.2">
      <c r="B1818" s="4" t="s">
        <v>3673</v>
      </c>
      <c r="E1818" s="4" t="s">
        <v>6236</v>
      </c>
      <c r="I1818" s="195" t="str">
        <f>IF(ISBLANK(H1818),"",VLOOKUP(H1818,tegevusalad!$A$7:$B$188,2,FALSE))</f>
        <v/>
      </c>
      <c r="K1818" s="428" t="str">
        <f t="shared" si="182"/>
        <v>2421001000</v>
      </c>
      <c r="L1818" s="1" t="str">
        <f t="shared" si="183"/>
        <v>liinivedu</v>
      </c>
      <c r="M1818" s="6" t="str">
        <f t="shared" si="184"/>
        <v>04512</v>
      </c>
    </row>
    <row r="1819" spans="1:13" x14ac:dyDescent="0.2">
      <c r="C1819" s="4" t="s">
        <v>6237</v>
      </c>
      <c r="F1819" s="4" t="s">
        <v>5981</v>
      </c>
      <c r="I1819" s="195" t="str">
        <f>IF(ISBLANK(H1819),"",VLOOKUP(H1819,tegevusalad!$A$7:$B$188,2,FALSE))</f>
        <v/>
      </c>
      <c r="K1819" s="428" t="str">
        <f t="shared" ref="K1819:K1887" si="187">SUBSTITUTE(A1819," ","")&amp;SUBSTITUTE(B1819," ","")&amp;SUBSTITUTE(C1819," ","")</f>
        <v>2421001010</v>
      </c>
      <c r="L1819" s="1" t="str">
        <f t="shared" ref="L1819:L1887" si="188">D1819&amp;E1819&amp;F1819&amp;G1819</f>
        <v>liinivedu autobussidega</v>
      </c>
      <c r="M1819" s="6" t="str">
        <f t="shared" si="184"/>
        <v>04512</v>
      </c>
    </row>
    <row r="1820" spans="1:13" x14ac:dyDescent="0.2">
      <c r="C1820" s="4" t="s">
        <v>7092</v>
      </c>
      <c r="F1820" s="4" t="s">
        <v>5778</v>
      </c>
      <c r="I1820" s="195" t="str">
        <f>IF(ISBLANK(H1820),"",VLOOKUP(H1820,tegevusalad!$A$7:$B$188,2,FALSE))</f>
        <v/>
      </c>
      <c r="K1820" s="428" t="str">
        <f t="shared" si="187"/>
        <v>2421001020</v>
      </c>
      <c r="L1820" s="1" t="str">
        <f t="shared" si="188"/>
        <v>liinivedu elektritranspordiga</v>
      </c>
      <c r="M1820" s="6" t="str">
        <f t="shared" si="184"/>
        <v>04512</v>
      </c>
    </row>
    <row r="1821" spans="1:13" x14ac:dyDescent="0.2">
      <c r="C1821" s="4" t="s">
        <v>9297</v>
      </c>
      <c r="F1821" s="4" t="s">
        <v>9298</v>
      </c>
      <c r="K1821" s="428" t="str">
        <f t="shared" ref="K1821" si="189">SUBSTITUTE(A1821," ","")&amp;SUBSTITUTE(B1821," ","")&amp;SUBSTITUTE(C1821," ","")</f>
        <v>2421001030</v>
      </c>
      <c r="L1821" s="1" t="str">
        <f t="shared" ref="L1821" si="190">D1821&amp;E1821&amp;F1821&amp;G1821</f>
        <v>liinivedu rongiga</v>
      </c>
      <c r="M1821" s="6" t="str">
        <f t="shared" ref="M1821" si="191">IF(ISBLANK(H1821),M1820,H1821)</f>
        <v>04512</v>
      </c>
    </row>
    <row r="1822" spans="1:13" x14ac:dyDescent="0.2">
      <c r="C1822" s="4" t="s">
        <v>5743</v>
      </c>
      <c r="F1822" s="4" t="s">
        <v>5744</v>
      </c>
      <c r="I1822" s="195" t="str">
        <f>IF(ISBLANK(H1822),"",VLOOKUP(H1822,tegevusalad!$A$7:$B$188,2,FALSE))</f>
        <v/>
      </c>
      <c r="K1822" s="428" t="str">
        <f t="shared" si="187"/>
        <v>2421001300</v>
      </c>
      <c r="L1822" s="1" t="str">
        <f t="shared" si="188"/>
        <v>ümbersõidud ja asendamine</v>
      </c>
      <c r="M1822" s="6" t="str">
        <f>IF(ISBLANK(H1822),M1820,H1822)</f>
        <v>04512</v>
      </c>
    </row>
    <row r="1823" spans="1:13" x14ac:dyDescent="0.2">
      <c r="B1823" s="4" t="s">
        <v>3663</v>
      </c>
      <c r="E1823" s="4" t="s">
        <v>3664</v>
      </c>
      <c r="I1823" s="195" t="str">
        <f>IF(ISBLANK(H1823),"",VLOOKUP(H1823,tegevusalad!$A$7:$B$188,2,FALSE))</f>
        <v/>
      </c>
      <c r="K1823" s="428" t="str">
        <f t="shared" si="187"/>
        <v>2421011000</v>
      </c>
      <c r="L1823" s="1" t="str">
        <f t="shared" si="188"/>
        <v>piletimajandus</v>
      </c>
      <c r="M1823" s="6" t="str">
        <f t="shared" ref="M1823:M1888" si="192">IF(ISBLANK(H1823),M1822,H1823)</f>
        <v>04512</v>
      </c>
    </row>
    <row r="1824" spans="1:13" x14ac:dyDescent="0.2">
      <c r="B1824" s="4" t="s">
        <v>5976</v>
      </c>
      <c r="E1824" s="58" t="s">
        <v>4156</v>
      </c>
      <c r="I1824" s="195" t="str">
        <f>IF(ISBLANK(H1824),"",VLOOKUP(H1824,tegevusalad!$A$7:$B$188,2,FALSE))</f>
        <v/>
      </c>
      <c r="K1824" s="428" t="str">
        <f t="shared" si="187"/>
        <v>2421015000</v>
      </c>
      <c r="L1824" s="1" t="str">
        <f t="shared" si="188"/>
        <v xml:space="preserve">liiniveo infosüsteemid </v>
      </c>
      <c r="M1824" s="6" t="str">
        <f t="shared" si="192"/>
        <v>04512</v>
      </c>
    </row>
    <row r="1825" spans="1:13" x14ac:dyDescent="0.2">
      <c r="B1825" s="6" t="s">
        <v>5205</v>
      </c>
      <c r="C1825" s="6"/>
      <c r="D1825" s="6"/>
      <c r="E1825" s="6" t="s">
        <v>5206</v>
      </c>
      <c r="I1825" s="195" t="str">
        <f>IF(ISBLANK(H1825),"",VLOOKUP(H1825,tegevusalad!$A$7:$B$188,2,FALSE))</f>
        <v/>
      </c>
      <c r="K1825" s="428" t="str">
        <f t="shared" si="187"/>
        <v>2421099000</v>
      </c>
      <c r="L1825" s="1" t="str">
        <f t="shared" si="188"/>
        <v>tg ühistransport - jaotamata</v>
      </c>
      <c r="M1825" s="6" t="str">
        <f t="shared" si="192"/>
        <v>04512</v>
      </c>
    </row>
    <row r="1826" spans="1:13" x14ac:dyDescent="0.2">
      <c r="I1826" s="195" t="str">
        <f>IF(ISBLANK(H1826),"",VLOOKUP(H1826,tegevusalad!$A$7:$B$188,2,FALSE))</f>
        <v/>
      </c>
      <c r="K1826" s="428" t="str">
        <f t="shared" si="187"/>
        <v/>
      </c>
      <c r="L1826" s="1" t="str">
        <f t="shared" si="188"/>
        <v/>
      </c>
    </row>
    <row r="1827" spans="1:13" x14ac:dyDescent="0.2">
      <c r="A1827" s="4" t="s">
        <v>5446</v>
      </c>
      <c r="D1827" s="4" t="s">
        <v>7136</v>
      </c>
      <c r="H1827" s="51" t="s">
        <v>3724</v>
      </c>
      <c r="I1827" s="195" t="str">
        <f>IF(ISBLANK(H1827),"",VLOOKUP(H1827,tegevusalad!$A$7:$B$188,2,FALSE))</f>
        <v>Ühistranspordi korraldus</v>
      </c>
      <c r="K1827" s="428" t="str">
        <f t="shared" si="187"/>
        <v>2421500000</v>
      </c>
      <c r="L1827" s="1" t="str">
        <f t="shared" si="188"/>
        <v>Ühistranspordi uuringud ja projektid</v>
      </c>
      <c r="M1827" s="6" t="str">
        <f t="shared" si="192"/>
        <v>04512</v>
      </c>
    </row>
    <row r="1828" spans="1:13" x14ac:dyDescent="0.2">
      <c r="B1828" s="4" t="s">
        <v>5333</v>
      </c>
      <c r="E1828" s="4" t="s">
        <v>5334</v>
      </c>
      <c r="I1828" s="195" t="str">
        <f>IF(ISBLANK(H1828),"",VLOOKUP(H1828,tegevusalad!$A$7:$B$188,2,FALSE))</f>
        <v/>
      </c>
      <c r="K1828" s="428" t="str">
        <f t="shared" si="187"/>
        <v>2421501000</v>
      </c>
      <c r="L1828" s="1" t="str">
        <f t="shared" si="188"/>
        <v>projekt PILOT</v>
      </c>
      <c r="M1828" s="6" t="str">
        <f t="shared" si="192"/>
        <v>04512</v>
      </c>
    </row>
    <row r="1829" spans="1:13" x14ac:dyDescent="0.2">
      <c r="B1829" s="4" t="s">
        <v>7422</v>
      </c>
      <c r="E1829" s="4" t="s">
        <v>7109</v>
      </c>
      <c r="I1829" s="195" t="str">
        <f>IF(ISBLANK(H1829),"",VLOOKUP(H1829,tegevusalad!$A$7:$B$188,2,FALSE))</f>
        <v/>
      </c>
      <c r="K1829" s="428" t="str">
        <f t="shared" si="187"/>
        <v>2421502000</v>
      </c>
      <c r="L1829" s="1" t="str">
        <f t="shared" si="188"/>
        <v>projekt SMILE</v>
      </c>
      <c r="M1829" s="6" t="str">
        <f t="shared" si="192"/>
        <v>04512</v>
      </c>
    </row>
    <row r="1830" spans="1:13" x14ac:dyDescent="0.2">
      <c r="B1830" s="4" t="s">
        <v>3929</v>
      </c>
      <c r="E1830" s="4" t="s">
        <v>680</v>
      </c>
      <c r="I1830" s="195" t="str">
        <f>IF(ISBLANK(H1830),"",VLOOKUP(H1830,tegevusalad!$A$7:$B$188,2,FALSE))</f>
        <v/>
      </c>
      <c r="K1830" s="428" t="str">
        <f t="shared" si="187"/>
        <v>2421503000</v>
      </c>
      <c r="L1830" s="1" t="str">
        <f t="shared" si="188"/>
        <v>projekt MAX (endine SUCCESS)</v>
      </c>
      <c r="M1830" s="6" t="str">
        <f t="shared" si="192"/>
        <v>04512</v>
      </c>
    </row>
    <row r="1831" spans="1:13" x14ac:dyDescent="0.2">
      <c r="B1831" s="4" t="s">
        <v>3930</v>
      </c>
      <c r="E1831" s="4" t="s">
        <v>1952</v>
      </c>
      <c r="I1831" s="195" t="str">
        <f>IF(ISBLANK(H1831),"",VLOOKUP(H1831,tegevusalad!$A$7:$B$188,2,FALSE))</f>
        <v/>
      </c>
      <c r="K1831" s="428" t="str">
        <f t="shared" si="187"/>
        <v>2421504000</v>
      </c>
      <c r="L1831" s="1" t="str">
        <f t="shared" si="188"/>
        <v>projekt Euregio Pilet</v>
      </c>
      <c r="M1831" s="6" t="str">
        <f t="shared" si="192"/>
        <v>04512</v>
      </c>
    </row>
    <row r="1832" spans="1:13" x14ac:dyDescent="0.2">
      <c r="B1832" s="4" t="s">
        <v>7465</v>
      </c>
      <c r="E1832" s="4" t="s">
        <v>7466</v>
      </c>
      <c r="I1832" s="195" t="str">
        <f>IF(ISBLANK(H1832),"",VLOOKUP(H1832,tegevusalad!$A$7:$B$188,2,FALSE))</f>
        <v/>
      </c>
      <c r="K1832" s="428" t="str">
        <f t="shared" si="187"/>
        <v>2421505000</v>
      </c>
      <c r="L1832" s="1" t="str">
        <f t="shared" si="188"/>
        <v>projekt MIMOSA</v>
      </c>
      <c r="M1832" s="6" t="str">
        <f t="shared" si="192"/>
        <v>04512</v>
      </c>
    </row>
    <row r="1833" spans="1:13" x14ac:dyDescent="0.2">
      <c r="B1833" s="18" t="s">
        <v>344</v>
      </c>
      <c r="C1833" s="18"/>
      <c r="D1833" s="18"/>
      <c r="E1833" s="6" t="s">
        <v>6810</v>
      </c>
      <c r="H1833" s="50"/>
      <c r="I1833" s="195" t="str">
        <f>IF(ISBLANK(H1833),"",VLOOKUP(H1833,tegevusalad!$A$7:$B$188,2,FALSE))</f>
        <v/>
      </c>
      <c r="K1833" s="428" t="str">
        <f t="shared" si="187"/>
        <v>2421511000</v>
      </c>
      <c r="L1833" s="1" t="str">
        <f t="shared" si="188"/>
        <v>projekt "Reaalaja infosüsteem"</v>
      </c>
      <c r="M1833" s="6" t="str">
        <f>IF(ISBLANK(H1833),M1832,H1833)</f>
        <v>04512</v>
      </c>
    </row>
    <row r="1834" spans="1:13" x14ac:dyDescent="0.2">
      <c r="B1834" s="18" t="s">
        <v>3081</v>
      </c>
      <c r="C1834" s="18"/>
      <c r="D1834" s="18"/>
      <c r="E1834" s="6" t="s">
        <v>4077</v>
      </c>
      <c r="H1834" s="50"/>
      <c r="I1834" s="195" t="str">
        <f>IF(ISBLANK(H1834),"",VLOOKUP(H1834,tegevusalad!$A$7:$B$188,2,FALSE))</f>
        <v/>
      </c>
      <c r="K1834" s="428" t="str">
        <f t="shared" si="187"/>
        <v>2421512000</v>
      </c>
      <c r="L1834" s="1" t="str">
        <f t="shared" si="188"/>
        <v>projekt "Ühistranspordi ootekohtade infrastruktuur"</v>
      </c>
      <c r="M1834" s="6" t="str">
        <f t="shared" si="192"/>
        <v>04512</v>
      </c>
    </row>
    <row r="1835" spans="1:13" x14ac:dyDescent="0.2">
      <c r="B1835" s="18" t="s">
        <v>6989</v>
      </c>
      <c r="C1835" s="18"/>
      <c r="D1835" s="18"/>
      <c r="E1835" s="6" t="s">
        <v>1069</v>
      </c>
      <c r="H1835" s="50"/>
      <c r="I1835" s="195" t="str">
        <f>IF(ISBLANK(H1835),"",VLOOKUP(H1835,tegevusalad!$A$7:$B$188,2,FALSE))</f>
        <v/>
      </c>
      <c r="K1835" s="428" t="str">
        <f t="shared" si="187"/>
        <v>2421513000</v>
      </c>
      <c r="L1835" s="1" t="str">
        <f t="shared" si="188"/>
        <v>projekt "Turva- ja ristmikukaamerad"</v>
      </c>
      <c r="M1835" s="6" t="str">
        <f t="shared" si="192"/>
        <v>04512</v>
      </c>
    </row>
    <row r="1836" spans="1:13" x14ac:dyDescent="0.2">
      <c r="B1836" s="18" t="s">
        <v>2386</v>
      </c>
      <c r="C1836" s="18"/>
      <c r="D1836" s="18"/>
      <c r="E1836" s="6" t="s">
        <v>343</v>
      </c>
      <c r="H1836" s="50"/>
      <c r="I1836" s="195" t="str">
        <f>IF(ISBLANK(H1836),"",VLOOKUP(H1836,tegevusalad!$A$7:$B$188,2,FALSE))</f>
        <v/>
      </c>
      <c r="K1836" s="428" t="str">
        <f t="shared" si="187"/>
        <v>2421514000</v>
      </c>
      <c r="L1836" s="1" t="str">
        <f t="shared" si="188"/>
        <v>projekt "Ühistranspordi prioriteedisüsteemi laiendamine"</v>
      </c>
      <c r="M1836" s="6" t="str">
        <f t="shared" si="192"/>
        <v>04512</v>
      </c>
    </row>
    <row r="1837" spans="1:13" x14ac:dyDescent="0.2">
      <c r="B1837" s="18" t="s">
        <v>3197</v>
      </c>
      <c r="C1837" s="18"/>
      <c r="D1837" s="18"/>
      <c r="E1837" s="6" t="s">
        <v>4461</v>
      </c>
      <c r="H1837" s="50"/>
      <c r="I1837" s="195" t="str">
        <f>IF(ISBLANK(H1837),"",VLOOKUP(H1837,tegevusalad!$A$7:$B$188,2,FALSE))</f>
        <v/>
      </c>
      <c r="K1837" s="428" t="str">
        <f t="shared" si="187"/>
        <v>2421521000</v>
      </c>
      <c r="L1837" s="1" t="str">
        <f t="shared" si="188"/>
        <v>liikluskorralduse uuringud (alates 2008. aastast)</v>
      </c>
      <c r="M1837" s="6" t="str">
        <f t="shared" si="192"/>
        <v>04512</v>
      </c>
    </row>
    <row r="1838" spans="1:13" x14ac:dyDescent="0.2">
      <c r="B1838" s="4" t="s">
        <v>9296</v>
      </c>
      <c r="E1838" s="4" t="s">
        <v>10134</v>
      </c>
      <c r="I1838" s="195" t="str">
        <f>IF(ISBLANK(H1838),"",VLOOKUP(H1838,tegevusalad!$A$7:$B$188,2,FALSE))</f>
        <v/>
      </c>
      <c r="K1838" s="428" t="str">
        <f>SUBSTITUTE(A1838," ","")&amp;SUBSTITUTE(B1838," ","")&amp;SUBSTITUTE(C1838," ","")</f>
        <v>2421522000</v>
      </c>
      <c r="L1838" s="1" t="str">
        <f>D1838&amp;E1838&amp;F1838&amp;G1838</f>
        <v>projekt "Liinivõrgu optimeerimine"</v>
      </c>
      <c r="M1838" s="6" t="str">
        <f t="shared" si="192"/>
        <v>04512</v>
      </c>
    </row>
    <row r="1839" spans="1:13" x14ac:dyDescent="0.2">
      <c r="B1839" s="4" t="s">
        <v>10133</v>
      </c>
      <c r="E1839" s="4" t="s">
        <v>10135</v>
      </c>
      <c r="K1839" s="428" t="str">
        <f>SUBSTITUTE(A1839," ","")&amp;SUBSTITUTE(B1839," ","")&amp;SUBSTITUTE(C1839," ","")</f>
        <v>2421523000</v>
      </c>
      <c r="L1839" s="1" t="str">
        <f>D1839&amp;E1839&amp;F1839&amp;G1839</f>
        <v>projekt "Tallinna linna liikuvuse arengukava koostamine ja elluviimine“</v>
      </c>
      <c r="M1839" s="6" t="str">
        <f t="shared" ref="M1839" si="193">IF(ISBLANK(H1839),M1838,H1839)</f>
        <v>04512</v>
      </c>
    </row>
    <row r="1840" spans="1:13" x14ac:dyDescent="0.2">
      <c r="B1840" s="18" t="s">
        <v>7467</v>
      </c>
      <c r="C1840" s="18"/>
      <c r="D1840" s="18"/>
      <c r="E1840" s="6" t="s">
        <v>7468</v>
      </c>
      <c r="H1840" s="50"/>
      <c r="I1840" s="195" t="str">
        <f>IF(ISBLANK(H1840),"",VLOOKUP(H1840,tegevusalad!$A$7:$B$188,2,FALSE))</f>
        <v/>
      </c>
      <c r="K1840" s="428" t="str">
        <f t="shared" si="187"/>
        <v>2421531000</v>
      </c>
      <c r="L1840" s="1" t="str">
        <f t="shared" si="188"/>
        <v>projekt Tallinna Tramm</v>
      </c>
      <c r="M1840" s="6" t="str">
        <f>IF(ISBLANK(H1840),M1837,H1840)</f>
        <v>04512</v>
      </c>
    </row>
    <row r="1841" spans="1:13" x14ac:dyDescent="0.2">
      <c r="B1841" s="4" t="s">
        <v>3819</v>
      </c>
      <c r="E1841" s="4" t="s">
        <v>3820</v>
      </c>
      <c r="I1841" s="195" t="str">
        <f>IF(ISBLANK(H1841),"",VLOOKUP(H1841,tegevusalad!$A$7:$B$188,2,FALSE))</f>
        <v/>
      </c>
      <c r="K1841" s="428" t="str">
        <f t="shared" si="187"/>
        <v>2421599000</v>
      </c>
      <c r="L1841" s="1" t="str">
        <f t="shared" si="188"/>
        <v>muud uuringud ja projektid</v>
      </c>
      <c r="M1841" s="6" t="str">
        <f t="shared" si="192"/>
        <v>04512</v>
      </c>
    </row>
    <row r="1842" spans="1:13" x14ac:dyDescent="0.2">
      <c r="K1842" s="428"/>
      <c r="L1842" s="1"/>
    </row>
    <row r="1843" spans="1:13" x14ac:dyDescent="0.2">
      <c r="A1843" s="4" t="s">
        <v>3142</v>
      </c>
      <c r="D1843" s="4" t="s">
        <v>1265</v>
      </c>
      <c r="H1843" s="51"/>
      <c r="I1843" s="195" t="str">
        <f>IF(ISBLANK(H1843),"",VLOOKUP(H1843,tegevusalad!$A$7:$B$188,2,FALSE))</f>
        <v/>
      </c>
      <c r="K1843" s="428" t="str">
        <f t="shared" si="187"/>
        <v>2421800000</v>
      </c>
      <c r="L1843" s="1" t="str">
        <f t="shared" si="188"/>
        <v>Ühistranspordi infrastruktuur</v>
      </c>
    </row>
    <row r="1844" spans="1:13" x14ac:dyDescent="0.2">
      <c r="B1844" s="4" t="s">
        <v>3777</v>
      </c>
      <c r="E1844" s="4" t="s">
        <v>3120</v>
      </c>
      <c r="H1844" s="51" t="s">
        <v>3724</v>
      </c>
      <c r="I1844" s="195" t="str">
        <f>IF(ISBLANK(H1844),"",VLOOKUP(H1844,tegevusalad!$A$7:$B$188,2,FALSE))</f>
        <v>Ühistranspordi korraldus</v>
      </c>
      <c r="K1844" s="428" t="str">
        <f t="shared" si="187"/>
        <v>2421801000</v>
      </c>
      <c r="L1844" s="1" t="str">
        <f t="shared" si="188"/>
        <v>bussiterminal</v>
      </c>
      <c r="M1844" s="6" t="str">
        <f t="shared" si="192"/>
        <v>04512</v>
      </c>
    </row>
    <row r="1845" spans="1:13" x14ac:dyDescent="0.2">
      <c r="B1845" s="4" t="s">
        <v>212</v>
      </c>
      <c r="E1845" s="4" t="s">
        <v>3999</v>
      </c>
      <c r="H1845" s="51" t="s">
        <v>3724</v>
      </c>
      <c r="I1845" s="195" t="str">
        <f>IF(ISBLANK(H1845),"",VLOOKUP(H1845,tegevusalad!$A$7:$B$188,2,FALSE))</f>
        <v>Ühistranspordi korraldus</v>
      </c>
      <c r="K1845" s="428" t="str">
        <f t="shared" si="187"/>
        <v>2421802000</v>
      </c>
      <c r="L1845" s="1" t="str">
        <f t="shared" si="188"/>
        <v>ühissõidukite peatuste info</v>
      </c>
      <c r="M1845" s="6" t="str">
        <f t="shared" si="192"/>
        <v>04512</v>
      </c>
    </row>
    <row r="1846" spans="1:13" x14ac:dyDescent="0.2">
      <c r="B1846" s="4" t="s">
        <v>213</v>
      </c>
      <c r="E1846" s="4" t="s">
        <v>214</v>
      </c>
      <c r="H1846" s="51" t="s">
        <v>3724</v>
      </c>
      <c r="I1846" s="195" t="str">
        <f>IF(ISBLANK(H1846),"",VLOOKUP(H1846,tegevusalad!$A$7:$B$188,2,FALSE))</f>
        <v>Ühistranspordi korraldus</v>
      </c>
      <c r="K1846" s="428" t="str">
        <f t="shared" si="187"/>
        <v>2421803000</v>
      </c>
      <c r="L1846" s="1" t="str">
        <f t="shared" si="188"/>
        <v>lõppjaamad ja- platsid</v>
      </c>
      <c r="M1846" s="6" t="str">
        <f t="shared" si="192"/>
        <v>04512</v>
      </c>
    </row>
    <row r="1847" spans="1:13" x14ac:dyDescent="0.2">
      <c r="B1847" s="4" t="s">
        <v>7862</v>
      </c>
      <c r="E1847" s="4" t="s">
        <v>7863</v>
      </c>
      <c r="H1847" s="180" t="s">
        <v>3724</v>
      </c>
      <c r="I1847" s="195" t="str">
        <f>IF(ISBLANK(H1847),"",VLOOKUP(H1847,tegevusalad!$A$7:$B$188,2,FALSE))</f>
        <v>Ühistranspordi korraldus</v>
      </c>
      <c r="K1847" s="446" t="str">
        <f t="shared" si="187"/>
        <v>2421810000</v>
      </c>
      <c r="L1847" s="14" t="str">
        <f t="shared" si="188"/>
        <v>Trammiliini nr 4 taristu rekonstrueerimine</v>
      </c>
      <c r="M1847" s="6" t="str">
        <f t="shared" si="192"/>
        <v>04512</v>
      </c>
    </row>
    <row r="1848" spans="1:13" x14ac:dyDescent="0.2">
      <c r="B1848" s="4" t="s">
        <v>6571</v>
      </c>
      <c r="E1848" s="4" t="s">
        <v>6570</v>
      </c>
      <c r="H1848" s="51" t="s">
        <v>3724</v>
      </c>
      <c r="I1848" s="195" t="str">
        <f>IF(ISBLANK(H1848),"",VLOOKUP(H1848,tegevusalad!$A$7:$B$188,2,FALSE))</f>
        <v>Ühistranspordi korraldus</v>
      </c>
      <c r="K1848" s="428" t="str">
        <f t="shared" si="187"/>
        <v>2421899000</v>
      </c>
      <c r="L1848" s="1" t="str">
        <f t="shared" si="188"/>
        <v>muud infrastruktuuri elemendid</v>
      </c>
      <c r="M1848" s="6" t="str">
        <f t="shared" si="192"/>
        <v>04512</v>
      </c>
    </row>
    <row r="1849" spans="1:13" x14ac:dyDescent="0.2">
      <c r="I1849" s="195" t="str">
        <f>IF(ISBLANK(H1849),"",VLOOKUP(H1849,tegevusalad!$A$7:$B$188,2,FALSE))</f>
        <v/>
      </c>
      <c r="K1849" s="428" t="str">
        <f t="shared" si="187"/>
        <v/>
      </c>
      <c r="L1849" s="1" t="str">
        <f t="shared" si="188"/>
        <v/>
      </c>
    </row>
    <row r="1850" spans="1:13" x14ac:dyDescent="0.2">
      <c r="A1850" s="4" t="s">
        <v>4577</v>
      </c>
      <c r="D1850" s="4" t="s">
        <v>4578</v>
      </c>
      <c r="H1850" s="46" t="s">
        <v>7153</v>
      </c>
      <c r="I1850" s="195" t="str">
        <f>IF(ISBLANK(H1850),"",VLOOKUP(H1850,tegevusalad!$A$7:$B$188,2,FALSE))</f>
        <v>Maanteetransport</v>
      </c>
      <c r="K1850" s="428" t="str">
        <f t="shared" si="187"/>
        <v>2422000000</v>
      </c>
      <c r="L1850" s="1" t="str">
        <f t="shared" si="188"/>
        <v>Liikluskorraldus</v>
      </c>
      <c r="M1850" s="6" t="str">
        <f t="shared" si="192"/>
        <v>04510</v>
      </c>
    </row>
    <row r="1851" spans="1:13" x14ac:dyDescent="0.2">
      <c r="B1851" s="4" t="s">
        <v>4079</v>
      </c>
      <c r="E1851" s="4" t="s">
        <v>1769</v>
      </c>
      <c r="I1851" s="195" t="str">
        <f>IF(ISBLANK(H1851),"",VLOOKUP(H1851,tegevusalad!$A$7:$B$188,2,FALSE))</f>
        <v/>
      </c>
      <c r="K1851" s="428" t="str">
        <f t="shared" si="187"/>
        <v>2422001000</v>
      </c>
      <c r="L1851" s="1" t="str">
        <f t="shared" si="188"/>
        <v>liikluskorraldusvahendid ja teekattemärgistus (Transpordiamet)</v>
      </c>
      <c r="M1851" s="6" t="str">
        <f t="shared" si="192"/>
        <v>04510</v>
      </c>
    </row>
    <row r="1852" spans="1:13" x14ac:dyDescent="0.2">
      <c r="B1852" s="4" t="s">
        <v>5593</v>
      </c>
      <c r="E1852" s="4" t="s">
        <v>1770</v>
      </c>
      <c r="I1852" s="195" t="str">
        <f>IF(ISBLANK(H1852),"",VLOOKUP(H1852,tegevusalad!$A$7:$B$188,2,FALSE))</f>
        <v/>
      </c>
      <c r="K1852" s="428" t="str">
        <f t="shared" si="187"/>
        <v>2422002000</v>
      </c>
      <c r="L1852" s="1" t="str">
        <f t="shared" si="188"/>
        <v>liikluskorraldusvahendid ja teekattemärgistus (Kommunaalamet)</v>
      </c>
      <c r="M1852" s="6" t="str">
        <f t="shared" si="192"/>
        <v>04510</v>
      </c>
    </row>
    <row r="1853" spans="1:13" x14ac:dyDescent="0.2">
      <c r="B1853" s="6" t="s">
        <v>5207</v>
      </c>
      <c r="C1853" s="6"/>
      <c r="D1853" s="6"/>
      <c r="E1853" s="6" t="s">
        <v>5208</v>
      </c>
      <c r="I1853" s="195" t="str">
        <f>IF(ISBLANK(H1853),"",VLOOKUP(H1853,tegevusalad!$A$7:$B$188,2,FALSE))</f>
        <v/>
      </c>
      <c r="K1853" s="428" t="str">
        <f t="shared" si="187"/>
        <v>2422099000</v>
      </c>
      <c r="L1853" s="1" t="str">
        <f t="shared" si="188"/>
        <v>tg liikluskorraldus - jaotamata</v>
      </c>
      <c r="M1853" s="6" t="str">
        <f t="shared" si="192"/>
        <v>04510</v>
      </c>
    </row>
    <row r="1854" spans="1:13" x14ac:dyDescent="0.2">
      <c r="B1854" s="6"/>
      <c r="C1854" s="6"/>
      <c r="D1854" s="6"/>
      <c r="E1854" s="6"/>
      <c r="I1854" s="195" t="str">
        <f>IF(ISBLANK(H1854),"",VLOOKUP(H1854,tegevusalad!$A$7:$B$188,2,FALSE))</f>
        <v/>
      </c>
      <c r="K1854" s="428" t="str">
        <f t="shared" si="187"/>
        <v/>
      </c>
      <c r="L1854" s="1" t="str">
        <f t="shared" si="188"/>
        <v/>
      </c>
    </row>
    <row r="1855" spans="1:13" x14ac:dyDescent="0.2">
      <c r="A1855" s="4" t="s">
        <v>4074</v>
      </c>
      <c r="D1855" s="4" t="s">
        <v>2862</v>
      </c>
      <c r="H1855" s="46" t="s">
        <v>7153</v>
      </c>
      <c r="I1855" s="195" t="str">
        <f>IF(ISBLANK(H1855),"",VLOOKUP(H1855,tegevusalad!$A$7:$B$188,2,FALSE))</f>
        <v>Maanteetransport</v>
      </c>
      <c r="K1855" s="428" t="str">
        <f t="shared" si="187"/>
        <v>2422200000</v>
      </c>
      <c r="L1855" s="1" t="str">
        <f t="shared" si="188"/>
        <v>Parkimiskorraldus</v>
      </c>
      <c r="M1855" s="6" t="str">
        <f t="shared" si="192"/>
        <v>04510</v>
      </c>
    </row>
    <row r="1856" spans="1:13" x14ac:dyDescent="0.2">
      <c r="B1856" s="4" t="s">
        <v>2863</v>
      </c>
      <c r="E1856" s="4" t="s">
        <v>2253</v>
      </c>
      <c r="I1856" s="195" t="str">
        <f>IF(ISBLANK(H1856),"",VLOOKUP(H1856,tegevusalad!$A$7:$B$188,2,FALSE))</f>
        <v/>
      </c>
      <c r="K1856" s="428" t="str">
        <f t="shared" si="187"/>
        <v>2422201000</v>
      </c>
      <c r="L1856" s="1" t="str">
        <f t="shared" si="188"/>
        <v>tasuline parkimine</v>
      </c>
      <c r="M1856" s="6" t="str">
        <f t="shared" si="192"/>
        <v>04510</v>
      </c>
    </row>
    <row r="1857" spans="1:13" x14ac:dyDescent="0.2">
      <c r="B1857" s="6" t="s">
        <v>5209</v>
      </c>
      <c r="C1857" s="6"/>
      <c r="D1857" s="6"/>
      <c r="E1857" s="6" t="s">
        <v>5210</v>
      </c>
      <c r="I1857" s="195" t="str">
        <f>IF(ISBLANK(H1857),"",VLOOKUP(H1857,tegevusalad!$A$7:$B$188,2,FALSE))</f>
        <v/>
      </c>
      <c r="K1857" s="428" t="str">
        <f t="shared" si="187"/>
        <v>2422299000</v>
      </c>
      <c r="L1857" s="1" t="str">
        <f t="shared" si="188"/>
        <v>tg parkimiskorraldus - jaotamata</v>
      </c>
      <c r="M1857" s="6" t="str">
        <f t="shared" si="192"/>
        <v>04510</v>
      </c>
    </row>
    <row r="1858" spans="1:13" x14ac:dyDescent="0.2">
      <c r="B1858" s="6"/>
      <c r="C1858" s="6"/>
      <c r="D1858" s="6"/>
      <c r="E1858" s="6"/>
      <c r="I1858" s="195" t="str">
        <f>IF(ISBLANK(H1858),"",VLOOKUP(H1858,tegevusalad!$A$7:$B$188,2,FALSE))</f>
        <v/>
      </c>
      <c r="K1858" s="428" t="str">
        <f t="shared" si="187"/>
        <v/>
      </c>
      <c r="L1858" s="1" t="str">
        <f t="shared" si="188"/>
        <v/>
      </c>
    </row>
    <row r="1859" spans="1:13" x14ac:dyDescent="0.2">
      <c r="A1859" s="4" t="s">
        <v>4157</v>
      </c>
      <c r="D1859" s="4" t="s">
        <v>5963</v>
      </c>
      <c r="H1859" s="46" t="s">
        <v>7153</v>
      </c>
      <c r="I1859" s="195" t="str">
        <f>IF(ISBLANK(H1859),"",VLOOKUP(H1859,tegevusalad!$A$7:$B$188,2,FALSE))</f>
        <v>Maanteetransport</v>
      </c>
      <c r="K1859" s="428" t="str">
        <f t="shared" si="187"/>
        <v>2422500000</v>
      </c>
      <c r="L1859" s="1" t="str">
        <f t="shared" si="188"/>
        <v>Projekt "Pargi ja reisi"    </v>
      </c>
      <c r="M1859" s="6" t="str">
        <f t="shared" si="192"/>
        <v>04510</v>
      </c>
    </row>
    <row r="1860" spans="1:13" x14ac:dyDescent="0.2">
      <c r="B1860" s="4" t="s">
        <v>5964</v>
      </c>
      <c r="E1860" s="4" t="s">
        <v>315</v>
      </c>
      <c r="I1860" s="195" t="str">
        <f>IF(ISBLANK(H1860),"",VLOOKUP(H1860,tegevusalad!$A$7:$B$188,2,FALSE))</f>
        <v/>
      </c>
      <c r="K1860" s="428" t="str">
        <f t="shared" si="187"/>
        <v>2422501000</v>
      </c>
      <c r="L1860" s="1" t="str">
        <f t="shared" si="188"/>
        <v xml:space="preserve">parklad       </v>
      </c>
      <c r="M1860" s="6" t="str">
        <f t="shared" si="192"/>
        <v>04510</v>
      </c>
    </row>
    <row r="1861" spans="1:13" x14ac:dyDescent="0.2">
      <c r="I1861" s="195" t="str">
        <f>IF(ISBLANK(H1861),"",VLOOKUP(H1861,tegevusalad!$A$7:$B$188,2,FALSE))</f>
        <v/>
      </c>
      <c r="K1861" s="428" t="str">
        <f t="shared" si="187"/>
        <v/>
      </c>
      <c r="L1861" s="1" t="str">
        <f t="shared" si="188"/>
        <v/>
      </c>
    </row>
    <row r="1862" spans="1:13" x14ac:dyDescent="0.2">
      <c r="A1862" s="4" t="s">
        <v>7085</v>
      </c>
      <c r="D1862" s="4" t="s">
        <v>7083</v>
      </c>
      <c r="H1862" s="51" t="s">
        <v>7084</v>
      </c>
      <c r="I1862" s="195" t="str">
        <f>IF(ISBLANK(H1862),"",VLOOKUP(H1862,tegevusalad!$A$7:$B$188,2,FALSE))</f>
        <v>Teadus- ja arendustegevus transpordis</v>
      </c>
      <c r="K1862" s="428" t="str">
        <f t="shared" si="187"/>
        <v>2427001000</v>
      </c>
      <c r="L1862" s="1" t="str">
        <f t="shared" si="188"/>
        <v>Välisrahastusega projekt „Helsingi-Tallinna transpordi ja planeerimise stsenaariumid“</v>
      </c>
      <c r="M1862" s="6" t="str">
        <f t="shared" si="192"/>
        <v>04850</v>
      </c>
    </row>
    <row r="1863" spans="1:13" x14ac:dyDescent="0.2">
      <c r="B1863" s="4" t="s">
        <v>7086</v>
      </c>
      <c r="E1863" s="58" t="s">
        <v>3231</v>
      </c>
      <c r="I1863" s="195" t="str">
        <f>IF(ISBLANK(H1863),"",VLOOKUP(H1863,tegevusalad!$A$7:$B$188,2,FALSE))</f>
        <v/>
      </c>
      <c r="K1863" s="428" t="str">
        <f t="shared" si="187"/>
        <v>2427001110</v>
      </c>
      <c r="L1863" s="1" t="str">
        <f t="shared" si="188"/>
        <v>Linnakantselei</v>
      </c>
      <c r="M1863" s="6" t="str">
        <f t="shared" si="192"/>
        <v>04850</v>
      </c>
    </row>
    <row r="1864" spans="1:13" x14ac:dyDescent="0.2">
      <c r="B1864" s="4" t="s">
        <v>134</v>
      </c>
      <c r="E1864" s="58" t="s">
        <v>4304</v>
      </c>
      <c r="I1864" s="195" t="str">
        <f>IF(ISBLANK(H1864),"",VLOOKUP(H1864,tegevusalad!$A$7:$B$188,2,FALSE))</f>
        <v/>
      </c>
      <c r="K1864" s="428" t="str">
        <f t="shared" si="187"/>
        <v>2427001120</v>
      </c>
      <c r="L1864" s="1" t="str">
        <f t="shared" si="188"/>
        <v>Transpordiamet</v>
      </c>
      <c r="M1864" s="6" t="str">
        <f t="shared" si="192"/>
        <v>04850</v>
      </c>
    </row>
    <row r="1865" spans="1:13" x14ac:dyDescent="0.2">
      <c r="B1865" s="4" t="s">
        <v>5367</v>
      </c>
      <c r="E1865" s="58" t="s">
        <v>3160</v>
      </c>
      <c r="I1865" s="195" t="str">
        <f>IF(ISBLANK(H1865),"",VLOOKUP(H1865,tegevusalad!$A$7:$B$188,2,FALSE))</f>
        <v/>
      </c>
      <c r="K1865" s="428" t="str">
        <f t="shared" si="187"/>
        <v>2427001130</v>
      </c>
      <c r="L1865" s="1" t="str">
        <f t="shared" si="188"/>
        <v>Ettevõtlusamet</v>
      </c>
      <c r="M1865" s="6" t="str">
        <f t="shared" si="192"/>
        <v>04850</v>
      </c>
    </row>
    <row r="1866" spans="1:13" x14ac:dyDescent="0.2">
      <c r="B1866" s="4" t="s">
        <v>135</v>
      </c>
      <c r="E1866" s="58" t="s">
        <v>5355</v>
      </c>
      <c r="I1866" s="195" t="str">
        <f>IF(ISBLANK(H1866),"",VLOOKUP(H1866,tegevusalad!$A$7:$B$188,2,FALSE))</f>
        <v/>
      </c>
      <c r="K1866" s="428" t="str">
        <f t="shared" si="187"/>
        <v>2427001140</v>
      </c>
      <c r="L1866" s="1" t="str">
        <f t="shared" si="188"/>
        <v>Linnaplaneerimise Amet</v>
      </c>
      <c r="M1866" s="6" t="str">
        <f t="shared" si="192"/>
        <v>04850</v>
      </c>
    </row>
    <row r="1867" spans="1:13" x14ac:dyDescent="0.2">
      <c r="E1867" s="252"/>
      <c r="I1867" s="195" t="str">
        <f>IF(ISBLANK(H1867),"",VLOOKUP(H1867,tegevusalad!$A$7:$B$188,2,FALSE))</f>
        <v/>
      </c>
      <c r="K1867" s="428" t="str">
        <f t="shared" si="187"/>
        <v/>
      </c>
      <c r="L1867" s="1" t="str">
        <f t="shared" si="188"/>
        <v/>
      </c>
    </row>
    <row r="1868" spans="1:13" x14ac:dyDescent="0.2">
      <c r="A1868" s="4" t="s">
        <v>7801</v>
      </c>
      <c r="D1868" s="4" t="s">
        <v>7802</v>
      </c>
      <c r="E1868" s="252"/>
      <c r="H1868" s="46" t="s">
        <v>7084</v>
      </c>
      <c r="I1868" s="195" t="str">
        <f>IF(ISBLANK(H1868),"",VLOOKUP(H1868,tegevusalad!$A$7:$B$188,2,FALSE))</f>
        <v>Teadus- ja arendustegevus transpordis</v>
      </c>
      <c r="K1868" s="428" t="str">
        <f t="shared" si="187"/>
        <v>2427005000</v>
      </c>
      <c r="L1868" s="1" t="str">
        <f t="shared" si="188"/>
        <v>Läänemere regiooni transpordi ja planeerimise mitmetasandiline juhtimine (BSR TransGovernance)</v>
      </c>
      <c r="M1868" s="6" t="str">
        <f t="shared" si="192"/>
        <v>04850</v>
      </c>
    </row>
    <row r="1869" spans="1:13" x14ac:dyDescent="0.2">
      <c r="E1869" s="808"/>
      <c r="K1869" s="428"/>
      <c r="L1869" s="1"/>
    </row>
    <row r="1870" spans="1:13" x14ac:dyDescent="0.2">
      <c r="A1870" s="4" t="s">
        <v>11280</v>
      </c>
      <c r="D1870" s="4" t="s">
        <v>11281</v>
      </c>
      <c r="E1870" s="808"/>
      <c r="H1870" s="46" t="s">
        <v>7084</v>
      </c>
      <c r="I1870" s="195" t="str">
        <f>IF(ISBLANK(H1870),"",VLOOKUP(H1870,tegevusalad!$A$7:$B$188,2,FALSE))</f>
        <v>Teadus- ja arendustegevus transpordis</v>
      </c>
      <c r="K1870" s="428" t="str">
        <f t="shared" ref="K1870" si="194">SUBSTITUTE(A1870," ","")&amp;SUBSTITUTE(B1870," ","")&amp;SUBSTITUTE(C1870," ","")</f>
        <v>2427006000</v>
      </c>
      <c r="L1870" s="1" t="str">
        <f t="shared" ref="L1870" si="195">D1870&amp;E1870&amp;F1870&amp;G1870</f>
        <v>Projekt "CREATE - Liiklusummikute vähendamine Euroopas: transpordi efektiivsuse edendamine" (Horisont 2020)</v>
      </c>
      <c r="M1870" s="6" t="str">
        <f t="shared" ref="M1870" si="196">IF(ISBLANK(H1870),M1869,H1870)</f>
        <v>04850</v>
      </c>
    </row>
    <row r="1871" spans="1:13" x14ac:dyDescent="0.2">
      <c r="I1871" s="195" t="str">
        <f>IF(ISBLANK(H1871),"",VLOOKUP(H1871,tegevusalad!$A$7:$B$188,2,FALSE))</f>
        <v/>
      </c>
      <c r="K1871" s="428" t="str">
        <f t="shared" si="187"/>
        <v/>
      </c>
      <c r="L1871" s="1" t="str">
        <f t="shared" si="188"/>
        <v/>
      </c>
    </row>
    <row r="1872" spans="1:13" x14ac:dyDescent="0.2">
      <c r="A1872" s="4" t="s">
        <v>2294</v>
      </c>
      <c r="D1872" s="4" t="s">
        <v>2296</v>
      </c>
      <c r="H1872" s="51" t="s">
        <v>3724</v>
      </c>
      <c r="I1872" s="195" t="str">
        <f>IF(ISBLANK(H1872),"",VLOOKUP(H1872,tegevusalad!$A$7:$B$188,2,FALSE))</f>
        <v>Ühistranspordi korraldus</v>
      </c>
      <c r="K1872" s="428" t="str">
        <f t="shared" si="187"/>
        <v>2428000000</v>
      </c>
      <c r="L1872" s="1" t="str">
        <f t="shared" si="188"/>
        <v>Projekt Koolibuss</v>
      </c>
      <c r="M1872" s="6" t="str">
        <f t="shared" si="192"/>
        <v>04512</v>
      </c>
    </row>
    <row r="1873" spans="1:13" x14ac:dyDescent="0.2">
      <c r="B1873" s="4" t="s">
        <v>2295</v>
      </c>
      <c r="E1873" s="4" t="s">
        <v>3588</v>
      </c>
      <c r="I1873" s="195" t="str">
        <f>IF(ISBLANK(H1873),"",VLOOKUP(H1873,tegevusalad!$A$7:$B$188,2,FALSE))</f>
        <v/>
      </c>
      <c r="K1873" s="428" t="str">
        <f t="shared" si="187"/>
        <v>2428001000</v>
      </c>
      <c r="L1873" s="1" t="str">
        <f t="shared" si="188"/>
        <v>projekt Koolibuss</v>
      </c>
      <c r="M1873" s="6" t="str">
        <f t="shared" si="192"/>
        <v>04512</v>
      </c>
    </row>
    <row r="1874" spans="1:13" x14ac:dyDescent="0.2">
      <c r="I1874" s="195" t="str">
        <f>IF(ISBLANK(H1874),"",VLOOKUP(H1874,tegevusalad!$A$7:$B$188,2,FALSE))</f>
        <v/>
      </c>
      <c r="K1874" s="428" t="str">
        <f t="shared" si="187"/>
        <v/>
      </c>
      <c r="L1874" s="1" t="str">
        <f t="shared" si="188"/>
        <v/>
      </c>
    </row>
    <row r="1875" spans="1:13" x14ac:dyDescent="0.2">
      <c r="A1875" s="4" t="s">
        <v>6298</v>
      </c>
      <c r="D1875" s="4" t="s">
        <v>357</v>
      </c>
      <c r="H1875" s="51" t="s">
        <v>3724</v>
      </c>
      <c r="I1875" s="195" t="str">
        <f>IF(ISBLANK(H1875),"",VLOOKUP(H1875,tegevusalad!$A$7:$B$188,2,FALSE))</f>
        <v>Ühistranspordi korraldus</v>
      </c>
      <c r="K1875" s="428" t="str">
        <f t="shared" si="187"/>
        <v>2429000000</v>
      </c>
      <c r="L1875" s="1" t="str">
        <f t="shared" si="188"/>
        <v>Muud linnatranspordikulud</v>
      </c>
      <c r="M1875" s="6" t="str">
        <f t="shared" si="192"/>
        <v>04512</v>
      </c>
    </row>
    <row r="1876" spans="1:13" x14ac:dyDescent="0.2">
      <c r="B1876" s="4" t="s">
        <v>6461</v>
      </c>
      <c r="E1876" s="4" t="s">
        <v>6462</v>
      </c>
      <c r="I1876" s="195" t="str">
        <f>IF(ISBLANK(H1876),"",VLOOKUP(H1876,tegevusalad!$A$7:$B$188,2,FALSE))</f>
        <v/>
      </c>
      <c r="K1876" s="428" t="str">
        <f t="shared" si="187"/>
        <v>2429001000</v>
      </c>
      <c r="L1876" s="1" t="str">
        <f t="shared" si="188"/>
        <v>liinivedu laevaga</v>
      </c>
      <c r="M1876" s="6" t="str">
        <f t="shared" si="192"/>
        <v>04512</v>
      </c>
    </row>
    <row r="1877" spans="1:13" x14ac:dyDescent="0.2">
      <c r="B1877" s="4" t="s">
        <v>4466</v>
      </c>
      <c r="E1877" s="4" t="s">
        <v>4696</v>
      </c>
      <c r="I1877" s="195" t="str">
        <f>IF(ISBLANK(H1877),"",VLOOKUP(H1877,tegevusalad!$A$7:$B$188,2,FALSE))</f>
        <v/>
      </c>
      <c r="K1877" s="428" t="str">
        <f t="shared" si="187"/>
        <v>2429002000</v>
      </c>
      <c r="L1877" s="1" t="str">
        <f t="shared" si="188"/>
        <v>sadamate haldus</v>
      </c>
      <c r="M1877" s="6" t="str">
        <f t="shared" si="192"/>
        <v>04512</v>
      </c>
    </row>
    <row r="1878" spans="1:13" x14ac:dyDescent="0.2">
      <c r="B1878" s="4" t="s">
        <v>3761</v>
      </c>
      <c r="E1878" s="4" t="s">
        <v>5982</v>
      </c>
      <c r="I1878" s="195" t="str">
        <f>IF(ISBLANK(H1878),"",VLOOKUP(H1878,tegevusalad!$A$7:$B$188,2,FALSE))</f>
        <v/>
      </c>
      <c r="K1878" s="428" t="str">
        <f t="shared" si="187"/>
        <v>2429003000</v>
      </c>
      <c r="L1878" s="1" t="str">
        <f t="shared" si="188"/>
        <v>taksoveo kontroll</v>
      </c>
      <c r="M1878" s="6" t="str">
        <f t="shared" si="192"/>
        <v>04512</v>
      </c>
    </row>
    <row r="1879" spans="1:13" x14ac:dyDescent="0.2">
      <c r="I1879" s="195" t="str">
        <f>IF(ISBLANK(H1879),"",VLOOKUP(H1879,tegevusalad!$A$7:$B$188,2,FALSE))</f>
        <v/>
      </c>
      <c r="K1879" s="428" t="str">
        <f t="shared" si="187"/>
        <v/>
      </c>
      <c r="L1879" s="1" t="str">
        <f t="shared" si="188"/>
        <v/>
      </c>
    </row>
    <row r="1880" spans="1:13" x14ac:dyDescent="0.2">
      <c r="H1880" s="50"/>
      <c r="I1880" s="195" t="str">
        <f>IF(ISBLANK(H1880),"",VLOOKUP(H1880,tegevusalad!$A$7:$B$188,2,FALSE))</f>
        <v/>
      </c>
      <c r="K1880" s="428" t="str">
        <f t="shared" si="187"/>
        <v/>
      </c>
      <c r="L1880" s="1" t="str">
        <f t="shared" si="188"/>
        <v/>
      </c>
    </row>
    <row r="1881" spans="1:13" x14ac:dyDescent="0.2">
      <c r="A1881" s="178" t="s">
        <v>136</v>
      </c>
      <c r="B1881" s="178"/>
      <c r="C1881" s="178"/>
      <c r="D1881" s="178" t="s">
        <v>3308</v>
      </c>
      <c r="E1881" s="178"/>
      <c r="F1881" s="178"/>
      <c r="G1881" s="178"/>
      <c r="H1881" s="50"/>
      <c r="I1881" s="195" t="str">
        <f>IF(ISBLANK(H1881),"",VLOOKUP(H1881,tegevusalad!$A$7:$B$188,2,FALSE))</f>
        <v/>
      </c>
      <c r="K1881" s="428" t="str">
        <f t="shared" si="187"/>
        <v>2450000000</v>
      </c>
      <c r="L1881" s="1" t="str">
        <f t="shared" si="188"/>
        <v>KESKKONNAKAITSE</v>
      </c>
    </row>
    <row r="1882" spans="1:13" x14ac:dyDescent="0.2">
      <c r="A1882" s="9"/>
      <c r="B1882" s="9"/>
      <c r="C1882" s="9"/>
      <c r="D1882" s="9"/>
      <c r="E1882" s="9"/>
      <c r="F1882" s="9"/>
      <c r="G1882" s="9"/>
      <c r="H1882" s="50"/>
      <c r="I1882" s="195" t="str">
        <f>IF(ISBLANK(H1882),"",VLOOKUP(H1882,tegevusalad!$A$7:$B$188,2,FALSE))</f>
        <v/>
      </c>
      <c r="K1882" s="428" t="str">
        <f t="shared" si="187"/>
        <v/>
      </c>
      <c r="L1882" s="1" t="str">
        <f t="shared" si="188"/>
        <v/>
      </c>
    </row>
    <row r="1883" spans="1:13" x14ac:dyDescent="0.2">
      <c r="A1883" s="9" t="s">
        <v>592</v>
      </c>
      <c r="B1883" s="9"/>
      <c r="C1883" s="9"/>
      <c r="D1883" s="9" t="s">
        <v>1014</v>
      </c>
      <c r="E1883" s="9"/>
      <c r="F1883" s="9"/>
      <c r="G1883" s="9"/>
      <c r="H1883" s="50" t="s">
        <v>6923</v>
      </c>
      <c r="I1883" s="195" t="str">
        <f>IF(ISBLANK(H1883),"",VLOOKUP(H1883,tegevusalad!$A$7:$B$188,2,FALSE))</f>
        <v>Muu keskkonnakaitse (sh keskkonnakaitse haldus)</v>
      </c>
      <c r="K1883" s="428" t="str">
        <f t="shared" si="187"/>
        <v>2450100000</v>
      </c>
      <c r="L1883" s="1" t="str">
        <f t="shared" si="188"/>
        <v>Keskkonnaamet</v>
      </c>
      <c r="M1883" s="6" t="str">
        <f t="shared" si="192"/>
        <v>05600</v>
      </c>
    </row>
    <row r="1884" spans="1:13" x14ac:dyDescent="0.2">
      <c r="A1884" s="9"/>
      <c r="B1884" s="9" t="s">
        <v>2407</v>
      </c>
      <c r="C1884" s="9"/>
      <c r="D1884" s="9"/>
      <c r="E1884" s="9" t="s">
        <v>1014</v>
      </c>
      <c r="F1884" s="9"/>
      <c r="G1884" s="9"/>
      <c r="H1884" s="50"/>
      <c r="I1884" s="195" t="str">
        <f>IF(ISBLANK(H1884),"",VLOOKUP(H1884,tegevusalad!$A$7:$B$188,2,FALSE))</f>
        <v/>
      </c>
      <c r="K1884" s="428" t="str">
        <f t="shared" si="187"/>
        <v>2450101000</v>
      </c>
      <c r="L1884" s="1" t="str">
        <f t="shared" si="188"/>
        <v>Keskkonnaamet</v>
      </c>
      <c r="M1884" s="6" t="str">
        <f t="shared" si="192"/>
        <v>05600</v>
      </c>
    </row>
    <row r="1885" spans="1:13" x14ac:dyDescent="0.2">
      <c r="A1885" s="9"/>
      <c r="B1885" s="9"/>
      <c r="C1885" s="9"/>
      <c r="D1885" s="9"/>
      <c r="E1885" s="9"/>
      <c r="F1885" s="9"/>
      <c r="G1885" s="9"/>
      <c r="H1885" s="50"/>
      <c r="I1885" s="195" t="str">
        <f>IF(ISBLANK(H1885),"",VLOOKUP(H1885,tegevusalad!$A$7:$B$188,2,FALSE))</f>
        <v/>
      </c>
      <c r="K1885" s="428" t="str">
        <f t="shared" si="187"/>
        <v/>
      </c>
      <c r="L1885" s="1" t="str">
        <f t="shared" si="188"/>
        <v/>
      </c>
    </row>
    <row r="1886" spans="1:13" x14ac:dyDescent="0.2">
      <c r="A1886" s="6" t="s">
        <v>8383</v>
      </c>
      <c r="C1886" s="9"/>
      <c r="D1886" s="4" t="s">
        <v>8382</v>
      </c>
      <c r="E1886" s="9"/>
      <c r="F1886" s="9"/>
      <c r="G1886" s="9"/>
      <c r="H1886" s="50"/>
      <c r="I1886" s="195" t="str">
        <f>IF(ISBLANK(H1886),"",VLOOKUP(H1886,tegevusalad!$A$7:$B$188,2,FALSE))</f>
        <v/>
      </c>
      <c r="K1886" s="428" t="str">
        <f t="shared" si="187"/>
        <v>2450500000</v>
      </c>
      <c r="L1886" s="1" t="str">
        <f t="shared" si="188"/>
        <v>Toetus SA-dele ja MTÜ-dele</v>
      </c>
      <c r="M1886" s="6">
        <f t="shared" si="192"/>
        <v>0</v>
      </c>
    </row>
    <row r="1887" spans="1:13" x14ac:dyDescent="0.2">
      <c r="A1887" s="9"/>
      <c r="B1887" s="6" t="s">
        <v>838</v>
      </c>
      <c r="C1887" s="9"/>
      <c r="D1887" s="9"/>
      <c r="E1887" s="4" t="s">
        <v>839</v>
      </c>
      <c r="F1887" s="9"/>
      <c r="G1887" s="9"/>
      <c r="H1887" s="50" t="s">
        <v>6923</v>
      </c>
      <c r="I1887" s="195" t="str">
        <f>IF(ISBLANK(H1887),"",VLOOKUP(H1887,tegevusalad!$A$7:$B$188,2,FALSE))</f>
        <v>Muu keskkonnakaitse (sh keskkonnakaitse haldus)</v>
      </c>
      <c r="K1887" s="428" t="str">
        <f t="shared" si="187"/>
        <v>2450501000</v>
      </c>
      <c r="L1887" s="1" t="str">
        <f t="shared" si="188"/>
        <v>toetus SA-le Keskkonnakogu</v>
      </c>
      <c r="M1887" s="6" t="str">
        <f t="shared" si="192"/>
        <v>05600</v>
      </c>
    </row>
    <row r="1888" spans="1:13" x14ac:dyDescent="0.2">
      <c r="A1888" s="9"/>
      <c r="B1888" s="6" t="s">
        <v>8380</v>
      </c>
      <c r="C1888" s="9"/>
      <c r="D1888" s="9"/>
      <c r="E1888" s="4" t="s">
        <v>8381</v>
      </c>
      <c r="F1888" s="9"/>
      <c r="G1888" s="9"/>
      <c r="H1888" s="50" t="s">
        <v>7154</v>
      </c>
      <c r="I1888" s="195" t="str">
        <f>IF(ISBLANK(H1888),"",VLOOKUP(H1888,tegevusalad!$A$7:$B$188,2,FALSE))</f>
        <v>Jäätmekäitlus (sh prügivedu)</v>
      </c>
      <c r="K1888" s="428" t="str">
        <f t="shared" ref="K1888:K1959" si="197">SUBSTITUTE(A1888," ","")&amp;SUBSTITUTE(B1888," ","")&amp;SUBSTITUTE(C1888," ","")</f>
        <v>2450502000</v>
      </c>
      <c r="L1888" s="1" t="str">
        <f t="shared" ref="L1888:L1959" si="198">D1888&amp;E1888&amp;F1888&amp;G1888</f>
        <v>toetus Mittetulundusühingule Keskkonnateenused</v>
      </c>
      <c r="M1888" s="6" t="str">
        <f t="shared" si="192"/>
        <v>05100</v>
      </c>
    </row>
    <row r="1889" spans="1:13" x14ac:dyDescent="0.2">
      <c r="A1889" s="9"/>
      <c r="B1889" s="9"/>
      <c r="C1889" s="9"/>
      <c r="D1889" s="9"/>
      <c r="E1889" s="9"/>
      <c r="F1889" s="9"/>
      <c r="G1889" s="9"/>
      <c r="H1889" s="50"/>
      <c r="I1889" s="195" t="str">
        <f>IF(ISBLANK(H1889),"",VLOOKUP(H1889,tegevusalad!$A$7:$B$188,2,FALSE))</f>
        <v/>
      </c>
      <c r="K1889" s="428" t="str">
        <f t="shared" si="197"/>
        <v/>
      </c>
      <c r="L1889" s="1" t="str">
        <f t="shared" si="198"/>
        <v/>
      </c>
    </row>
    <row r="1890" spans="1:13" x14ac:dyDescent="0.2">
      <c r="A1890" s="9" t="s">
        <v>9253</v>
      </c>
      <c r="B1890" s="9"/>
      <c r="C1890" s="9"/>
      <c r="D1890" s="9" t="s">
        <v>9254</v>
      </c>
      <c r="E1890" s="9"/>
      <c r="F1890" s="9"/>
      <c r="G1890" s="9"/>
      <c r="H1890" s="50"/>
      <c r="I1890" s="195" t="str">
        <f>IF(ISBLANK(H1890),"",VLOOKUP(H1890,tegevusalad!$A$7:$B$188,2,FALSE))</f>
        <v/>
      </c>
      <c r="K1890" s="428" t="str">
        <f t="shared" ref="K1890" si="199">SUBSTITUTE(A1890," ","")&amp;SUBSTITUTE(B1890," ","")&amp;SUBSTITUTE(C1890," ","")</f>
        <v>2450900000</v>
      </c>
      <c r="L1890" s="1" t="str">
        <f t="shared" ref="L1890" si="200">D1890&amp;E1890&amp;F1890&amp;G1890</f>
        <v>Keskkonnareostuse likvideerimine</v>
      </c>
      <c r="M1890" s="6">
        <f>IF(ISBLANK(H1890),M1889,H1890)</f>
        <v>0</v>
      </c>
    </row>
    <row r="1891" spans="1:13" x14ac:dyDescent="0.2">
      <c r="A1891" s="9"/>
      <c r="B1891" s="9" t="s">
        <v>9255</v>
      </c>
      <c r="C1891" s="9"/>
      <c r="D1891" s="9"/>
      <c r="E1891" s="9" t="s">
        <v>9256</v>
      </c>
      <c r="F1891" s="9"/>
      <c r="G1891" s="9"/>
      <c r="H1891" s="50" t="s">
        <v>7154</v>
      </c>
      <c r="I1891" s="195" t="str">
        <f>IF(ISBLANK(H1891),"",VLOOKUP(H1891,tegevusalad!$A$7:$B$188,2,FALSE))</f>
        <v>Jäätmekäitlus (sh prügivedu)</v>
      </c>
      <c r="K1891" s="428" t="str">
        <f t="shared" ref="K1891" si="201">SUBSTITUTE(A1891," ","")&amp;SUBSTITUTE(B1891," ","")&amp;SUBSTITUTE(C1891," ","")</f>
        <v>2450901000</v>
      </c>
      <c r="L1891" s="1" t="str">
        <f t="shared" ref="L1891" si="202">D1891&amp;E1891&amp;F1891&amp;G1891</f>
        <v>Liiva kalmistu karjäär-prügimäe likvideerimine</v>
      </c>
      <c r="M1891" s="6" t="str">
        <f>IF(ISBLANK(H1891),M1890,H1891)</f>
        <v>05100</v>
      </c>
    </row>
    <row r="1892" spans="1:13" x14ac:dyDescent="0.2">
      <c r="A1892" s="9"/>
      <c r="B1892" s="9"/>
      <c r="C1892" s="9"/>
      <c r="D1892" s="9"/>
      <c r="E1892" s="9"/>
      <c r="F1892" s="9"/>
      <c r="G1892" s="9"/>
      <c r="H1892" s="50"/>
      <c r="K1892" s="428"/>
      <c r="L1892" s="1"/>
    </row>
    <row r="1893" spans="1:13" x14ac:dyDescent="0.2">
      <c r="A1893" s="9" t="s">
        <v>2408</v>
      </c>
      <c r="B1893" s="9"/>
      <c r="C1893" s="9"/>
      <c r="D1893" s="9" t="s">
        <v>1267</v>
      </c>
      <c r="E1893" s="9"/>
      <c r="F1893" s="9"/>
      <c r="G1893" s="9"/>
      <c r="H1893" s="50" t="s">
        <v>6923</v>
      </c>
      <c r="I1893" s="195" t="str">
        <f>IF(ISBLANK(H1893),"",VLOOKUP(H1893,tegevusalad!$A$7:$B$188,2,FALSE))</f>
        <v>Muu keskkonnakaitse (sh keskkonnakaitse haldus)</v>
      </c>
      <c r="K1893" s="428" t="str">
        <f t="shared" si="197"/>
        <v>2451100000</v>
      </c>
      <c r="L1893" s="1" t="str">
        <f t="shared" si="198"/>
        <v>Keskkonnaprogrammid</v>
      </c>
      <c r="M1893" s="6" t="str">
        <f>IF(ISBLANK(H1893),M1889,H1893)</f>
        <v>05600</v>
      </c>
    </row>
    <row r="1894" spans="1:13" x14ac:dyDescent="0.2">
      <c r="A1894" s="9"/>
      <c r="B1894" s="9" t="s">
        <v>2409</v>
      </c>
      <c r="C1894" s="9"/>
      <c r="D1894" s="9"/>
      <c r="E1894" s="9" t="s">
        <v>2410</v>
      </c>
      <c r="F1894" s="9"/>
      <c r="G1894" s="9"/>
      <c r="H1894" s="50"/>
      <c r="I1894" s="195" t="str">
        <f>IF(ISBLANK(H1894),"",VLOOKUP(H1894,tegevusalad!$A$7:$B$188,2,FALSE))</f>
        <v/>
      </c>
      <c r="K1894" s="428" t="str">
        <f t="shared" si="197"/>
        <v>2451101000</v>
      </c>
      <c r="L1894" s="1" t="str">
        <f t="shared" si="198"/>
        <v>keskkonnaprogrammid - jaotamata</v>
      </c>
      <c r="M1894" s="6" t="str">
        <f t="shared" ref="M1894:M1962" si="203">IF(ISBLANK(H1894),M1893,H1894)</f>
        <v>05600</v>
      </c>
    </row>
    <row r="1895" spans="1:13" x14ac:dyDescent="0.2">
      <c r="A1895" s="9"/>
      <c r="B1895" s="9" t="s">
        <v>4104</v>
      </c>
      <c r="C1895" s="9"/>
      <c r="D1895" s="9"/>
      <c r="E1895" s="58" t="s">
        <v>4105</v>
      </c>
      <c r="F1895" s="9"/>
      <c r="G1895" s="9"/>
      <c r="H1895" s="50"/>
      <c r="I1895" s="195" t="str">
        <f>IF(ISBLANK(H1895),"",VLOOKUP(H1895,tegevusalad!$A$7:$B$188,2,FALSE))</f>
        <v/>
      </c>
      <c r="K1895" s="428" t="str">
        <f t="shared" si="197"/>
        <v>2451111000</v>
      </c>
      <c r="L1895" s="1" t="str">
        <f t="shared" si="198"/>
        <v xml:space="preserve">Merimetsa parkmetsa kaitse alla võtmine               </v>
      </c>
      <c r="M1895" s="6" t="str">
        <f t="shared" si="203"/>
        <v>05600</v>
      </c>
    </row>
    <row r="1896" spans="1:13" x14ac:dyDescent="0.2">
      <c r="A1896" s="9"/>
      <c r="B1896" s="9"/>
      <c r="C1896" s="9"/>
      <c r="D1896" s="9"/>
      <c r="E1896" s="9"/>
      <c r="F1896" s="9"/>
      <c r="G1896" s="9"/>
      <c r="H1896" s="50"/>
      <c r="I1896" s="195" t="str">
        <f>IF(ISBLANK(H1896),"",VLOOKUP(H1896,tegevusalad!$A$7:$B$188,2,FALSE))</f>
        <v/>
      </c>
      <c r="K1896" s="428" t="str">
        <f t="shared" si="197"/>
        <v/>
      </c>
      <c r="L1896" s="1" t="str">
        <f t="shared" si="198"/>
        <v/>
      </c>
    </row>
    <row r="1897" spans="1:13" x14ac:dyDescent="0.2">
      <c r="A1897" s="9" t="s">
        <v>2455</v>
      </c>
      <c r="B1897" s="9"/>
      <c r="C1897" s="9"/>
      <c r="D1897" s="9" t="s">
        <v>1396</v>
      </c>
      <c r="E1897" s="9"/>
      <c r="F1897" s="9"/>
      <c r="G1897" s="9"/>
      <c r="H1897" s="50" t="s">
        <v>6923</v>
      </c>
      <c r="I1897" s="195" t="str">
        <f>IF(ISBLANK(H1897),"",VLOOKUP(H1897,tegevusalad!$A$7:$B$188,2,FALSE))</f>
        <v>Muu keskkonnakaitse (sh keskkonnakaitse haldus)</v>
      </c>
      <c r="K1897" s="428" t="str">
        <f t="shared" si="197"/>
        <v>2451500000</v>
      </c>
      <c r="L1897" s="1" t="str">
        <f t="shared" si="198"/>
        <v>Välisrahastusega projektid</v>
      </c>
      <c r="M1897" s="6" t="str">
        <f t="shared" si="203"/>
        <v>05600</v>
      </c>
    </row>
    <row r="1898" spans="1:13" x14ac:dyDescent="0.2">
      <c r="A1898" s="9"/>
      <c r="B1898" s="9" t="s">
        <v>6141</v>
      </c>
      <c r="C1898" s="9"/>
      <c r="D1898" s="9"/>
      <c r="E1898" s="9" t="s">
        <v>6142</v>
      </c>
      <c r="F1898" s="9"/>
      <c r="G1898" s="9"/>
      <c r="H1898" s="50"/>
      <c r="I1898" s="195" t="str">
        <f>IF(ISBLANK(H1898),"",VLOOKUP(H1898,tegevusalad!$A$7:$B$188,2,FALSE))</f>
        <v/>
      </c>
      <c r="K1898" s="428" t="str">
        <f t="shared" si="197"/>
        <v>2451501000</v>
      </c>
      <c r="L1898" s="1" t="str">
        <f t="shared" si="198"/>
        <v>City Instruments</v>
      </c>
      <c r="M1898" s="6" t="str">
        <f t="shared" si="203"/>
        <v>05600</v>
      </c>
    </row>
    <row r="1899" spans="1:13" x14ac:dyDescent="0.2">
      <c r="A1899" s="9"/>
      <c r="B1899" s="9" t="s">
        <v>1273</v>
      </c>
      <c r="C1899" s="9"/>
      <c r="D1899" s="9"/>
      <c r="E1899" s="9" t="s">
        <v>1274</v>
      </c>
      <c r="F1899" s="9"/>
      <c r="G1899" s="9"/>
      <c r="H1899" s="50"/>
      <c r="I1899" s="195" t="str">
        <f>IF(ISBLANK(H1899),"",VLOOKUP(H1899,tegevusalad!$A$7:$B$188,2,FALSE))</f>
        <v/>
      </c>
      <c r="K1899" s="428" t="str">
        <f t="shared" si="197"/>
        <v>2451502000</v>
      </c>
      <c r="L1899" s="1" t="str">
        <f t="shared" si="198"/>
        <v>Secure</v>
      </c>
      <c r="M1899" s="6" t="str">
        <f t="shared" si="203"/>
        <v>05600</v>
      </c>
    </row>
    <row r="1900" spans="1:13" x14ac:dyDescent="0.2">
      <c r="A1900" s="9"/>
      <c r="B1900" s="9" t="s">
        <v>425</v>
      </c>
      <c r="C1900" s="9"/>
      <c r="D1900" s="9"/>
      <c r="E1900" s="9" t="s">
        <v>426</v>
      </c>
      <c r="F1900" s="9"/>
      <c r="G1900" s="9"/>
      <c r="H1900" s="50"/>
      <c r="I1900" s="195" t="str">
        <f>IF(ISBLANK(H1900),"",VLOOKUP(H1900,tegevusalad!$A$7:$B$188,2,FALSE))</f>
        <v/>
      </c>
      <c r="K1900" s="428" t="str">
        <f t="shared" si="197"/>
        <v>2451503000</v>
      </c>
      <c r="L1900" s="1" t="str">
        <f t="shared" si="198"/>
        <v>POWER</v>
      </c>
      <c r="M1900" s="6" t="str">
        <f t="shared" si="203"/>
        <v>05600</v>
      </c>
    </row>
    <row r="1901" spans="1:13" x14ac:dyDescent="0.2">
      <c r="A1901" s="9"/>
      <c r="B1901" s="9" t="s">
        <v>4055</v>
      </c>
      <c r="C1901" s="9"/>
      <c r="D1901" s="9"/>
      <c r="E1901" s="9" t="s">
        <v>4056</v>
      </c>
      <c r="F1901" s="9"/>
      <c r="G1901" s="9"/>
      <c r="H1901" s="50"/>
      <c r="I1901" s="195" t="str">
        <f>IF(ISBLANK(H1901),"",VLOOKUP(H1901,tegevusalad!$A$7:$B$188,2,FALSE))</f>
        <v/>
      </c>
      <c r="K1901" s="428" t="str">
        <f t="shared" si="197"/>
        <v>2451504000</v>
      </c>
      <c r="L1901" s="1" t="str">
        <f t="shared" si="198"/>
        <v xml:space="preserve">Balti 21 öko-regioon </v>
      </c>
      <c r="M1901" s="6" t="str">
        <f t="shared" si="203"/>
        <v>05600</v>
      </c>
    </row>
    <row r="1902" spans="1:13" x14ac:dyDescent="0.2">
      <c r="A1902" s="9"/>
      <c r="B1902" s="6" t="s">
        <v>316</v>
      </c>
      <c r="C1902" s="9"/>
      <c r="D1902" s="9"/>
      <c r="E1902" s="58" t="s">
        <v>317</v>
      </c>
      <c r="F1902" s="9"/>
      <c r="G1902" s="9"/>
      <c r="H1902" s="50"/>
      <c r="I1902" s="195" t="str">
        <f>IF(ISBLANK(H1902),"",VLOOKUP(H1902,tegevusalad!$A$7:$B$188,2,FALSE))</f>
        <v/>
      </c>
      <c r="K1902" s="428" t="str">
        <f t="shared" si="197"/>
        <v>2451505000</v>
      </c>
      <c r="L1902" s="1" t="str">
        <f t="shared" si="198"/>
        <v>COBWEB</v>
      </c>
      <c r="M1902" s="6" t="str">
        <f t="shared" si="203"/>
        <v>05600</v>
      </c>
    </row>
    <row r="1903" spans="1:13" x14ac:dyDescent="0.2">
      <c r="A1903" s="9"/>
      <c r="B1903" s="6" t="s">
        <v>2632</v>
      </c>
      <c r="C1903" s="9"/>
      <c r="D1903" s="9"/>
      <c r="E1903" s="58" t="s">
        <v>2633</v>
      </c>
      <c r="F1903" s="9"/>
      <c r="G1903" s="9"/>
      <c r="H1903" s="50"/>
      <c r="I1903" s="195" t="str">
        <f>IF(ISBLANK(H1903),"",VLOOKUP(H1903,tegevusalad!$A$7:$B$188,2,FALSE))</f>
        <v/>
      </c>
      <c r="K1903" s="428" t="str">
        <f t="shared" si="197"/>
        <v>2451506000</v>
      </c>
      <c r="L1903" s="1" t="str">
        <f t="shared" si="198"/>
        <v>Ökotugitegevused                  </v>
      </c>
      <c r="M1903" s="6" t="str">
        <f t="shared" si="203"/>
        <v>05600</v>
      </c>
    </row>
    <row r="1904" spans="1:13" x14ac:dyDescent="0.2">
      <c r="A1904" s="9"/>
      <c r="B1904" s="6" t="s">
        <v>2634</v>
      </c>
      <c r="C1904" s="9"/>
      <c r="D1904" s="9"/>
      <c r="E1904" s="58" t="s">
        <v>493</v>
      </c>
      <c r="F1904" s="9"/>
      <c r="G1904" s="9"/>
      <c r="H1904" s="50"/>
      <c r="I1904" s="195" t="str">
        <f>IF(ISBLANK(H1904),"",VLOOKUP(H1904,tegevusalad!$A$7:$B$188,2,FALSE))</f>
        <v/>
      </c>
      <c r="K1904" s="428" t="str">
        <f t="shared" si="197"/>
        <v>2451507000</v>
      </c>
      <c r="L1904" s="1" t="str">
        <f t="shared" si="198"/>
        <v>Ringid vees</v>
      </c>
      <c r="M1904" s="6" t="str">
        <f t="shared" si="203"/>
        <v>05600</v>
      </c>
    </row>
    <row r="1905" spans="1:13" x14ac:dyDescent="0.2">
      <c r="A1905" s="9"/>
      <c r="B1905" s="6" t="s">
        <v>7483</v>
      </c>
      <c r="C1905" s="9"/>
      <c r="D1905" s="9"/>
      <c r="E1905" s="58" t="s">
        <v>400</v>
      </c>
      <c r="F1905" s="9"/>
      <c r="G1905" s="9"/>
      <c r="H1905" s="50"/>
      <c r="I1905" s="195" t="str">
        <f>IF(ISBLANK(H1905),"",VLOOKUP(H1905,tegevusalad!$A$7:$B$188,2,FALSE))</f>
        <v/>
      </c>
      <c r="K1905" s="428" t="str">
        <f t="shared" si="197"/>
        <v>2451508000</v>
      </c>
      <c r="L1905" s="1" t="str">
        <f t="shared" si="198"/>
        <v>välisrahastusega projekt  „Linnapeade pakt Läänemere pealinnades – COMBAT“</v>
      </c>
      <c r="M1905" s="6" t="str">
        <f t="shared" si="203"/>
        <v>05600</v>
      </c>
    </row>
    <row r="1906" spans="1:13" x14ac:dyDescent="0.2">
      <c r="A1906" s="6"/>
      <c r="B1906" s="6" t="s">
        <v>5163</v>
      </c>
      <c r="C1906" s="9"/>
      <c r="D1906" s="9"/>
      <c r="E1906" s="58" t="s">
        <v>7312</v>
      </c>
      <c r="F1906" s="9"/>
      <c r="G1906" s="9"/>
      <c r="I1906" s="195" t="str">
        <f>IF(ISBLANK(H1906),"",VLOOKUP(H1906,tegevusalad!$A$7:$B$188,2,FALSE))</f>
        <v/>
      </c>
      <c r="K1906" s="428" t="str">
        <f t="shared" si="197"/>
        <v>2451509000</v>
      </c>
      <c r="L1906" s="1" t="str">
        <f t="shared" si="198"/>
        <v>Läänemere väljakutse - linnad tervema mere nimel</v>
      </c>
      <c r="M1906" s="6" t="str">
        <f t="shared" si="203"/>
        <v>05600</v>
      </c>
    </row>
    <row r="1907" spans="1:13" x14ac:dyDescent="0.2">
      <c r="A1907" s="6"/>
      <c r="B1907" s="58" t="s">
        <v>1318</v>
      </c>
      <c r="C1907" s="9"/>
      <c r="D1907" s="9"/>
      <c r="E1907" s="256" t="s">
        <v>7459</v>
      </c>
      <c r="F1907" s="9"/>
      <c r="G1907" s="9"/>
      <c r="I1907" s="195" t="str">
        <f>IF(ISBLANK(H1907),"",VLOOKUP(H1907,tegevusalad!$A$7:$B$188,2,FALSE))</f>
        <v/>
      </c>
      <c r="K1907" s="428" t="str">
        <f t="shared" si="197"/>
        <v>2451510000</v>
      </c>
      <c r="L1907" s="1" t="str">
        <f t="shared" si="198"/>
        <v xml:space="preserve">Välisrahastusega projekt "Reostunud maa-alade riskihinnangud (BECOSI)" </v>
      </c>
      <c r="M1907" s="6" t="str">
        <f t="shared" si="203"/>
        <v>05600</v>
      </c>
    </row>
    <row r="1908" spans="1:13" x14ac:dyDescent="0.2">
      <c r="A1908" s="6"/>
      <c r="B1908" s="58" t="s">
        <v>5233</v>
      </c>
      <c r="C1908" s="9"/>
      <c r="D1908" s="9"/>
      <c r="E1908" t="s">
        <v>5234</v>
      </c>
      <c r="F1908" s="9"/>
      <c r="G1908" s="9"/>
      <c r="I1908" s="195" t="str">
        <f>IF(ISBLANK(H1908),"",VLOOKUP(H1908,tegevusalad!$A$7:$B$188,2,FALSE))</f>
        <v/>
      </c>
      <c r="K1908" s="428" t="str">
        <f t="shared" si="197"/>
        <v>2451511000</v>
      </c>
      <c r="L1908" s="1" t="str">
        <f t="shared" si="198"/>
        <v>Välisrahastusega projekt “Regionaalne panus Euroopa taaskasutuskogukonda - R4R”</v>
      </c>
      <c r="M1908" s="6" t="str">
        <f t="shared" si="203"/>
        <v>05600</v>
      </c>
    </row>
    <row r="1909" spans="1:13" x14ac:dyDescent="0.2">
      <c r="A1909" s="6"/>
      <c r="B1909" s="58" t="s">
        <v>964</v>
      </c>
      <c r="C1909" s="9"/>
      <c r="D1909" s="9"/>
      <c r="E1909" t="s">
        <v>965</v>
      </c>
      <c r="F1909" s="9"/>
      <c r="G1909" s="9"/>
      <c r="I1909" s="195" t="str">
        <f>IF(ISBLANK(H1909),"",VLOOKUP(H1909,tegevusalad!$A$7:$B$188,2,FALSE))</f>
        <v/>
      </c>
      <c r="K1909" s="428" t="str">
        <f t="shared" si="197"/>
        <v>2451512000</v>
      </c>
      <c r="L1909" s="1" t="str">
        <f t="shared" si="198"/>
        <v>Sihtotstarbeline eraldis Mittetulundusühingule Keskkonnateenused välisrahastusega projekti „Ümberlaadimis- ja jäätmejaamade rajamine ning tehniline varustamine“ kaasfinantseerimiseks (ü)</v>
      </c>
      <c r="M1909" s="6" t="str">
        <f t="shared" si="203"/>
        <v>05600</v>
      </c>
    </row>
    <row r="1910" spans="1:13" x14ac:dyDescent="0.2">
      <c r="A1910" s="6"/>
      <c r="B1910" s="58" t="s">
        <v>7760</v>
      </c>
      <c r="C1910" s="6"/>
      <c r="D1910" s="6"/>
      <c r="E1910" s="63" t="s">
        <v>7761</v>
      </c>
      <c r="F1910" s="6"/>
      <c r="G1910" s="6"/>
      <c r="I1910" s="195" t="str">
        <f>IF(ISBLANK(H1910),"",VLOOKUP(H1910,tegevusalad!$A$7:$B$188,2,FALSE))</f>
        <v/>
      </c>
      <c r="K1910" s="428" t="str">
        <f t="shared" si="197"/>
        <v>2451513000</v>
      </c>
      <c r="L1910" s="1" t="str">
        <f t="shared" si="198"/>
        <v>Võrdlusuuringud linnade veekaitses – CITYWATER</v>
      </c>
      <c r="M1910" s="6" t="str">
        <f t="shared" si="203"/>
        <v>05600</v>
      </c>
    </row>
    <row r="1911" spans="1:13" x14ac:dyDescent="0.2">
      <c r="A1911" s="6"/>
      <c r="B1911" s="256" t="s">
        <v>9628</v>
      </c>
      <c r="C1911" s="6"/>
      <c r="D1911" s="6"/>
      <c r="E1911" s="6" t="s">
        <v>9629</v>
      </c>
      <c r="F1911" s="6"/>
      <c r="G1911" s="6"/>
      <c r="I1911" s="195" t="str">
        <f>IF(ISBLANK(H1911),"",VLOOKUP(H1911,tegevusalad!$A$7:$B$188,2,FALSE))</f>
        <v/>
      </c>
      <c r="K1911" s="428" t="str">
        <f t="shared" si="197"/>
        <v>2451514000</v>
      </c>
      <c r="L1911" s="1" t="str">
        <f t="shared" si="198"/>
        <v>Euroopa Roheline Pealinn – edulugu ja kogemuste vahetamine</v>
      </c>
      <c r="M1911" s="6" t="str">
        <f t="shared" si="203"/>
        <v>05600</v>
      </c>
    </row>
    <row r="1912" spans="1:13" x14ac:dyDescent="0.2">
      <c r="A1912" s="6"/>
      <c r="B1912" s="256" t="s">
        <v>11042</v>
      </c>
      <c r="C1912" s="6"/>
      <c r="D1912" s="6"/>
      <c r="E1912" s="6" t="s">
        <v>11043</v>
      </c>
      <c r="F1912" s="6"/>
      <c r="G1912" s="6"/>
      <c r="K1912" s="428" t="str">
        <f t="shared" ref="K1912" si="204">SUBSTITUTE(A1912," ","")&amp;SUBSTITUTE(B1912," ","")&amp;SUBSTITUTE(C1912," ","")</f>
        <v>2451516000</v>
      </c>
      <c r="L1912" s="1" t="str">
        <f t="shared" ref="L1912" si="205">D1912&amp;E1912&amp;F1912&amp;G1912</f>
        <v>Energia teekaardid - R4E</v>
      </c>
      <c r="M1912" s="6" t="str">
        <f t="shared" ref="M1912" si="206">IF(ISBLANK(H1912),M1911,H1912)</f>
        <v>05600</v>
      </c>
    </row>
    <row r="1913" spans="1:13" x14ac:dyDescent="0.2">
      <c r="A1913" s="6"/>
      <c r="B1913" s="256"/>
      <c r="C1913" s="6"/>
      <c r="D1913" s="6"/>
      <c r="E1913" s="6"/>
      <c r="F1913" s="6"/>
      <c r="G1913" s="6"/>
      <c r="K1913" s="428"/>
      <c r="L1913" s="1"/>
    </row>
    <row r="1914" spans="1:13" x14ac:dyDescent="0.2">
      <c r="A1914" s="3" t="s">
        <v>6773</v>
      </c>
      <c r="B1914" s="3"/>
      <c r="C1914" s="3"/>
      <c r="D1914" s="3" t="s">
        <v>6774</v>
      </c>
      <c r="E1914" s="3"/>
      <c r="F1914" s="3"/>
      <c r="G1914" s="3"/>
      <c r="I1914" s="195" t="str">
        <f>IF(ISBLANK(H1914),"",VLOOKUP(H1914,tegevusalad!$A$7:$B$188,2,FALSE))</f>
        <v/>
      </c>
      <c r="K1914" s="428" t="str">
        <f t="shared" si="197"/>
        <v>2470000000</v>
      </c>
      <c r="L1914" s="1" t="str">
        <f t="shared" si="198"/>
        <v>LINNAPLANEERIMINE</v>
      </c>
    </row>
    <row r="1915" spans="1:13" x14ac:dyDescent="0.2">
      <c r="A1915" s="3"/>
      <c r="B1915" s="3"/>
      <c r="C1915" s="3"/>
      <c r="D1915" s="3"/>
      <c r="E1915" s="3"/>
      <c r="F1915" s="3"/>
      <c r="G1915" s="3"/>
      <c r="I1915" s="195" t="str">
        <f>IF(ISBLANK(H1915),"",VLOOKUP(H1915,tegevusalad!$A$7:$B$188,2,FALSE))</f>
        <v/>
      </c>
      <c r="K1915" s="428" t="str">
        <f t="shared" si="197"/>
        <v/>
      </c>
      <c r="L1915" s="1" t="str">
        <f t="shared" si="198"/>
        <v/>
      </c>
    </row>
    <row r="1916" spans="1:13" x14ac:dyDescent="0.2">
      <c r="A1916" s="4" t="s">
        <v>5354</v>
      </c>
      <c r="D1916" s="4" t="s">
        <v>5355</v>
      </c>
      <c r="E1916" s="9"/>
      <c r="I1916" s="195" t="str">
        <f>IF(ISBLANK(H1916),"",VLOOKUP(H1916,tegevusalad!$A$7:$B$188,2,FALSE))</f>
        <v/>
      </c>
      <c r="K1916" s="428" t="str">
        <f t="shared" si="197"/>
        <v>2470100000</v>
      </c>
      <c r="L1916" s="1" t="str">
        <f t="shared" si="198"/>
        <v>Linnaplaneerimise Amet</v>
      </c>
    </row>
    <row r="1917" spans="1:13" x14ac:dyDescent="0.2">
      <c r="B1917" s="4" t="s">
        <v>5356</v>
      </c>
      <c r="E1917" s="4" t="s">
        <v>5355</v>
      </c>
      <c r="H1917" s="51" t="s">
        <v>3723</v>
      </c>
      <c r="I1917" s="195" t="str">
        <f>IF(ISBLANK(H1917),"",VLOOKUP(H1917,tegevusalad!$A$7:$B$188,2,FALSE))</f>
        <v>Muu majandus (sh majanduse haldus)</v>
      </c>
      <c r="K1917" s="428" t="str">
        <f t="shared" si="197"/>
        <v>2470101000</v>
      </c>
      <c r="L1917" s="1" t="str">
        <f t="shared" si="198"/>
        <v>Linnaplaneerimise Amet</v>
      </c>
      <c r="M1917" s="6" t="str">
        <f t="shared" si="203"/>
        <v>04900</v>
      </c>
    </row>
    <row r="1918" spans="1:13" x14ac:dyDescent="0.2">
      <c r="B1918" s="4" t="s">
        <v>7494</v>
      </c>
      <c r="E1918" s="4" t="s">
        <v>7496</v>
      </c>
      <c r="H1918" s="51" t="s">
        <v>3723</v>
      </c>
      <c r="I1918" s="195" t="str">
        <f>IF(ISBLANK(H1918),"",VLOOKUP(H1918,tegevusalad!$A$7:$B$188,2,FALSE))</f>
        <v>Muu majandus (sh majanduse haldus)</v>
      </c>
      <c r="K1918" s="428" t="str">
        <f t="shared" si="197"/>
        <v>2470111000</v>
      </c>
      <c r="L1918" s="1" t="str">
        <f t="shared" si="198"/>
        <v>Ehituskontroll</v>
      </c>
      <c r="M1918" s="6" t="str">
        <f t="shared" si="203"/>
        <v>04900</v>
      </c>
    </row>
    <row r="1919" spans="1:13" x14ac:dyDescent="0.2">
      <c r="B1919" s="4" t="s">
        <v>7495</v>
      </c>
      <c r="E1919" s="4" t="s">
        <v>5684</v>
      </c>
      <c r="H1919" s="51" t="s">
        <v>3723</v>
      </c>
      <c r="I1919" s="195" t="str">
        <f>IF(ISBLANK(H1919),"",VLOOKUP(H1919,tegevusalad!$A$7:$B$188,2,FALSE))</f>
        <v>Muu majandus (sh majanduse haldus)</v>
      </c>
      <c r="K1919" s="428" t="str">
        <f t="shared" si="197"/>
        <v>2470115000</v>
      </c>
      <c r="L1919" s="1" t="str">
        <f t="shared" si="198"/>
        <v>Tehnorajatiste planeerimine</v>
      </c>
      <c r="M1919" s="6" t="str">
        <f t="shared" si="203"/>
        <v>04900</v>
      </c>
    </row>
    <row r="1920" spans="1:13" x14ac:dyDescent="0.2">
      <c r="H1920" s="51"/>
      <c r="I1920" s="195" t="str">
        <f>IF(ISBLANK(H1920),"",VLOOKUP(H1920,tegevusalad!$A$7:$B$188,2,FALSE))</f>
        <v/>
      </c>
      <c r="K1920" s="428" t="str">
        <f t="shared" si="197"/>
        <v/>
      </c>
      <c r="L1920" s="1" t="str">
        <f t="shared" si="198"/>
        <v/>
      </c>
    </row>
    <row r="1921" spans="1:13" x14ac:dyDescent="0.2">
      <c r="A1921" s="4" t="s">
        <v>1153</v>
      </c>
      <c r="D1921" s="4" t="s">
        <v>1154</v>
      </c>
      <c r="E1921" s="14"/>
      <c r="F1921" s="14"/>
      <c r="G1921" s="14"/>
      <c r="H1921" s="51" t="s">
        <v>3459</v>
      </c>
      <c r="I1921" s="195" t="str">
        <f>IF(ISBLANK(H1921),"",VLOOKUP(H1921,tegevusalad!$A$7:$B$188,2,FALSE))</f>
        <v>Kommunaalmajanduse arendamine</v>
      </c>
      <c r="K1921" s="428" t="str">
        <f t="shared" si="197"/>
        <v>2471100000</v>
      </c>
      <c r="L1921" s="1" t="str">
        <f t="shared" si="198"/>
        <v>Geomaatika</v>
      </c>
      <c r="M1921" s="6" t="str">
        <f t="shared" si="203"/>
        <v>06200</v>
      </c>
    </row>
    <row r="1922" spans="1:13" x14ac:dyDescent="0.2">
      <c r="B1922" s="4" t="s">
        <v>7405</v>
      </c>
      <c r="E1922" s="14" t="s">
        <v>1764</v>
      </c>
      <c r="F1922" s="14"/>
      <c r="G1922" s="14"/>
      <c r="I1922" s="195" t="str">
        <f>IF(ISBLANK(H1922),"",VLOOKUP(H1922,tegevusalad!$A$7:$B$188,2,FALSE))</f>
        <v/>
      </c>
      <c r="K1922" s="428" t="str">
        <f t="shared" si="197"/>
        <v>2471101000</v>
      </c>
      <c r="L1922" s="1" t="str">
        <f t="shared" si="198"/>
        <v>geodeetilised ja kartograafilised tööd</v>
      </c>
      <c r="M1922" s="6" t="str">
        <f t="shared" si="203"/>
        <v>06200</v>
      </c>
    </row>
    <row r="1923" spans="1:13" x14ac:dyDescent="0.2">
      <c r="B1923" s="4" t="s">
        <v>7406</v>
      </c>
      <c r="E1923" s="14" t="s">
        <v>7407</v>
      </c>
      <c r="I1923" s="195" t="str">
        <f>IF(ISBLANK(H1923),"",VLOOKUP(H1923,tegevusalad!$A$7:$B$188,2,FALSE))</f>
        <v/>
      </c>
      <c r="K1923" s="428" t="str">
        <f t="shared" si="197"/>
        <v>2471121000</v>
      </c>
      <c r="L1923" s="1" t="str">
        <f t="shared" si="198"/>
        <v>geoinfosüsteemid</v>
      </c>
      <c r="M1923" s="6" t="str">
        <f t="shared" si="203"/>
        <v>06200</v>
      </c>
    </row>
    <row r="1924" spans="1:13" x14ac:dyDescent="0.2">
      <c r="B1924" s="6" t="s">
        <v>3372</v>
      </c>
      <c r="E1924" s="6" t="s">
        <v>3373</v>
      </c>
      <c r="I1924" s="195" t="str">
        <f>IF(ISBLANK(H1924),"",VLOOKUP(H1924,tegevusalad!$A$7:$B$188,2,FALSE))</f>
        <v/>
      </c>
      <c r="K1924" s="428" t="str">
        <f t="shared" si="197"/>
        <v>2471199000</v>
      </c>
      <c r="L1924" s="1" t="str">
        <f t="shared" si="198"/>
        <v>tg geomaatika - jaotamata</v>
      </c>
      <c r="M1924" s="6" t="str">
        <f t="shared" si="203"/>
        <v>06200</v>
      </c>
    </row>
    <row r="1925" spans="1:13" x14ac:dyDescent="0.2">
      <c r="E1925" s="14"/>
      <c r="I1925" s="195" t="str">
        <f>IF(ISBLANK(H1925),"",VLOOKUP(H1925,tegevusalad!$A$7:$B$188,2,FALSE))</f>
        <v/>
      </c>
      <c r="K1925" s="428" t="str">
        <f t="shared" si="197"/>
        <v/>
      </c>
      <c r="L1925" s="1" t="str">
        <f t="shared" si="198"/>
        <v/>
      </c>
    </row>
    <row r="1926" spans="1:13" x14ac:dyDescent="0.2">
      <c r="A1926" s="4" t="s">
        <v>3256</v>
      </c>
      <c r="C1926" s="39"/>
      <c r="D1926" s="4" t="s">
        <v>600</v>
      </c>
      <c r="G1926" s="39"/>
      <c r="H1926" s="51" t="s">
        <v>3459</v>
      </c>
      <c r="I1926" s="195" t="str">
        <f>IF(ISBLANK(H1926),"",VLOOKUP(H1926,tegevusalad!$A$7:$B$188,2,FALSE))</f>
        <v>Kommunaalmajanduse arendamine</v>
      </c>
      <c r="K1926" s="428" t="str">
        <f t="shared" si="197"/>
        <v>2471200000</v>
      </c>
      <c r="L1926" s="1" t="str">
        <f t="shared" si="198"/>
        <v>Planeeringud</v>
      </c>
      <c r="M1926" s="6" t="str">
        <f t="shared" si="203"/>
        <v>06200</v>
      </c>
    </row>
    <row r="1927" spans="1:13" x14ac:dyDescent="0.2">
      <c r="B1927" s="4" t="s">
        <v>2355</v>
      </c>
      <c r="C1927" s="39"/>
      <c r="E1927" s="4" t="s">
        <v>599</v>
      </c>
      <c r="G1927" s="39"/>
      <c r="I1927" s="195" t="str">
        <f>IF(ISBLANK(H1927),"",VLOOKUP(H1927,tegevusalad!$A$7:$B$188,2,FALSE))</f>
        <v/>
      </c>
      <c r="K1927" s="428" t="str">
        <f t="shared" si="197"/>
        <v>2471206000</v>
      </c>
      <c r="L1927" s="1" t="str">
        <f t="shared" si="198"/>
        <v>üld- ja teemaplaneeringud</v>
      </c>
      <c r="M1927" s="6" t="str">
        <f t="shared" si="203"/>
        <v>06200</v>
      </c>
    </row>
    <row r="1928" spans="1:13" x14ac:dyDescent="0.2">
      <c r="B1928" s="4" t="s">
        <v>2356</v>
      </c>
      <c r="D1928" s="14"/>
      <c r="E1928" s="14" t="s">
        <v>2357</v>
      </c>
      <c r="F1928" s="14"/>
      <c r="G1928" s="14"/>
      <c r="I1928" s="195" t="str">
        <f>IF(ISBLANK(H1928),"",VLOOKUP(H1928,tegevusalad!$A$7:$B$188,2,FALSE))</f>
        <v/>
      </c>
      <c r="K1928" s="428" t="str">
        <f t="shared" si="197"/>
        <v>2471236000</v>
      </c>
      <c r="L1928" s="1" t="str">
        <f t="shared" si="198"/>
        <v xml:space="preserve">detailplaneeringud </v>
      </c>
      <c r="M1928" s="6" t="str">
        <f t="shared" si="203"/>
        <v>06200</v>
      </c>
    </row>
    <row r="1929" spans="1:13" x14ac:dyDescent="0.2">
      <c r="B1929" s="4" t="s">
        <v>11491</v>
      </c>
      <c r="D1929" s="14"/>
      <c r="E1929" s="14" t="s">
        <v>11492</v>
      </c>
      <c r="F1929" s="14"/>
      <c r="G1929" s="14"/>
      <c r="K1929" s="428" t="str">
        <f t="shared" ref="K1929" si="207">SUBSTITUTE(A1929," ","")&amp;SUBSTITUTE(B1929," ","")&amp;SUBSTITUTE(C1929," ","")</f>
        <v>2471251000</v>
      </c>
      <c r="L1929" s="1" t="str">
        <f t="shared" ref="L1929" si="208">D1929&amp;E1929&amp;F1929&amp;G1929</f>
        <v>linnaruumi kvaliteet</v>
      </c>
      <c r="M1929" s="6" t="str">
        <f t="shared" ref="M1929" si="209">IF(ISBLANK(H1929),M1928,H1929)</f>
        <v>06200</v>
      </c>
    </row>
    <row r="1930" spans="1:13" x14ac:dyDescent="0.2">
      <c r="B1930" s="4" t="s">
        <v>11751</v>
      </c>
      <c r="D1930" s="14"/>
      <c r="E1930" s="14" t="s">
        <v>11750</v>
      </c>
      <c r="F1930" s="14"/>
      <c r="G1930" s="14"/>
      <c r="K1930" s="428" t="str">
        <f t="shared" ref="K1930" si="210">SUBSTITUTE(A1930," ","")&amp;SUBSTITUTE(B1930," ","")&amp;SUBSTITUTE(C1930," ","")</f>
        <v>2471255000</v>
      </c>
      <c r="L1930" s="1" t="str">
        <f t="shared" ref="L1930" si="211">D1930&amp;E1930&amp;F1930&amp;G1930</f>
        <v>arhitektuurikonkursid</v>
      </c>
      <c r="M1930" s="6" t="str">
        <f t="shared" ref="M1930" si="212">IF(ISBLANK(H1930),M1929,H1930)</f>
        <v>06200</v>
      </c>
    </row>
    <row r="1931" spans="1:13" x14ac:dyDescent="0.2">
      <c r="B1931" s="6" t="s">
        <v>1499</v>
      </c>
      <c r="D1931" s="14"/>
      <c r="E1931" s="6" t="s">
        <v>1500</v>
      </c>
      <c r="F1931" s="14"/>
      <c r="G1931" s="14"/>
      <c r="I1931" s="195" t="str">
        <f>IF(ISBLANK(H1931),"",VLOOKUP(H1931,tegevusalad!$A$7:$B$188,2,FALSE))</f>
        <v/>
      </c>
      <c r="K1931" s="428" t="str">
        <f t="shared" si="197"/>
        <v>2471299000</v>
      </c>
      <c r="L1931" s="1" t="str">
        <f t="shared" si="198"/>
        <v>tg planeeringud - jaotamata</v>
      </c>
      <c r="M1931" s="6" t="str">
        <f>IF(ISBLANK(H1931),M1928,H1931)</f>
        <v>06200</v>
      </c>
    </row>
    <row r="1932" spans="1:13" x14ac:dyDescent="0.2">
      <c r="D1932" s="14"/>
      <c r="E1932" s="14"/>
      <c r="F1932" s="14"/>
      <c r="G1932" s="14"/>
      <c r="I1932" s="195" t="str">
        <f>IF(ISBLANK(H1932),"",VLOOKUP(H1932,tegevusalad!$A$7:$B$188,2,FALSE))</f>
        <v/>
      </c>
      <c r="K1932" s="428" t="str">
        <f t="shared" si="197"/>
        <v/>
      </c>
      <c r="L1932" s="1" t="str">
        <f t="shared" si="198"/>
        <v/>
      </c>
    </row>
    <row r="1933" spans="1:13" x14ac:dyDescent="0.2">
      <c r="B1933" s="9" t="s">
        <v>8989</v>
      </c>
      <c r="D1933" s="4" t="s">
        <v>1490</v>
      </c>
      <c r="E1933" s="14"/>
      <c r="F1933" s="14"/>
      <c r="G1933" s="14"/>
      <c r="H1933" s="51" t="s">
        <v>3459</v>
      </c>
      <c r="I1933" s="195" t="str">
        <f>IF(ISBLANK(H1933),"",VLOOKUP(H1933,tegevusalad!$A$7:$B$188,2,FALSE))</f>
        <v>Kommunaalmajanduse arendamine</v>
      </c>
      <c r="K1933" s="446" t="str">
        <f t="shared" si="197"/>
        <v>2477001000</v>
      </c>
      <c r="L1933" s="14" t="str">
        <f t="shared" si="198"/>
        <v>Välisrahastusega projekt "Rail Baltica kasvukoridor"</v>
      </c>
      <c r="M1933" s="6" t="str">
        <f t="shared" si="203"/>
        <v>06200</v>
      </c>
    </row>
    <row r="1934" spans="1:13" x14ac:dyDescent="0.2">
      <c r="B1934" s="9" t="s">
        <v>11748</v>
      </c>
      <c r="D1934" s="4" t="s">
        <v>11749</v>
      </c>
      <c r="E1934" s="14"/>
      <c r="F1934" s="14"/>
      <c r="G1934" s="14"/>
      <c r="H1934" s="51" t="s">
        <v>3459</v>
      </c>
      <c r="I1934" s="195" t="str">
        <f>IF(ISBLANK(H1934),"",VLOOKUP(H1934,tegevusalad!$A$7:$B$188,2,FALSE))</f>
        <v>Kommunaalmajanduse arendamine</v>
      </c>
      <c r="K1934" s="446" t="str">
        <f t="shared" ref="K1934" si="213">SUBSTITUTE(A1934," ","")&amp;SUBSTITUTE(B1934," ","")&amp;SUBSTITUTE(C1934," ","")</f>
        <v>2477002000</v>
      </c>
      <c r="L1934" s="14" t="str">
        <f t="shared" ref="L1934" si="214">D1934&amp;E1934&amp;F1934&amp;G1934</f>
        <v xml:space="preserve">Välisrahastusega projekt "Läänemere linnade uurimislabor (Baltic Urban Lab)" </v>
      </c>
      <c r="M1934" s="6" t="str">
        <f t="shared" ref="M1934" si="215">IF(ISBLANK(H1934),M1933,H1934)</f>
        <v>06200</v>
      </c>
    </row>
    <row r="1935" spans="1:13" x14ac:dyDescent="0.2">
      <c r="B1935" s="9" t="s">
        <v>2440</v>
      </c>
      <c r="D1935" s="4" t="s">
        <v>2442</v>
      </c>
      <c r="E1935" s="14"/>
      <c r="F1935" s="14"/>
      <c r="G1935" s="14"/>
      <c r="H1935" s="46" t="s">
        <v>4436</v>
      </c>
      <c r="I1935" s="195" t="str">
        <f>IF(ISBLANK(H1935),"",VLOOKUP(H1935,tegevusalad!$A$7:$B$188,2,FALSE))</f>
        <v>Turism</v>
      </c>
      <c r="K1935" s="428" t="str">
        <f t="shared" si="197"/>
        <v>2478101000 </v>
      </c>
      <c r="L1935" s="1" t="str">
        <f t="shared" si="198"/>
        <v>Välisrahastusega projekt "Tallinna vanalinna 3D mudeli loomine ja avalikku kasutusse andmine"</v>
      </c>
      <c r="M1935" s="6" t="str">
        <f>IF(ISBLANK(H1935),M1933,H1935)</f>
        <v>04730</v>
      </c>
    </row>
    <row r="1936" spans="1:13" x14ac:dyDescent="0.2">
      <c r="B1936" s="9" t="s">
        <v>6963</v>
      </c>
      <c r="D1936" s="4" t="s">
        <v>5228</v>
      </c>
      <c r="E1936" s="14"/>
      <c r="F1936" s="14"/>
      <c r="G1936" s="14"/>
      <c r="H1936" s="51" t="s">
        <v>3459</v>
      </c>
      <c r="I1936" s="195" t="str">
        <f>IF(ISBLANK(H1936),"",VLOOKUP(H1936,tegevusalad!$A$7:$B$188,2,FALSE))</f>
        <v>Kommunaalmajanduse arendamine</v>
      </c>
      <c r="K1936" s="428" t="str">
        <f t="shared" si="197"/>
        <v>2478111000 </v>
      </c>
      <c r="L1936" s="1" t="str">
        <f t="shared" si="198"/>
        <v>Välisrahastusega projekt „Belgradi (Zvezdara omavalitsuse) geoinfosüsteemide arendamine teenustekvaliteedi parendamiseks Tallinna näitel“</v>
      </c>
      <c r="M1936" s="6" t="str">
        <f t="shared" si="203"/>
        <v>06200</v>
      </c>
    </row>
    <row r="1937" spans="1:13" x14ac:dyDescent="0.2">
      <c r="D1937" s="14"/>
      <c r="E1937" s="14"/>
      <c r="F1937" s="14"/>
      <c r="G1937" s="14"/>
      <c r="I1937" s="195" t="str">
        <f>IF(ISBLANK(H1937),"",VLOOKUP(H1937,tegevusalad!$A$7:$B$188,2,FALSE))</f>
        <v/>
      </c>
      <c r="K1937" s="428" t="str">
        <f t="shared" si="197"/>
        <v/>
      </c>
      <c r="L1937" s="1" t="str">
        <f t="shared" si="198"/>
        <v/>
      </c>
    </row>
    <row r="1938" spans="1:13" x14ac:dyDescent="0.2">
      <c r="A1938" s="4" t="s">
        <v>2358</v>
      </c>
      <c r="D1938" s="14" t="s">
        <v>4987</v>
      </c>
      <c r="E1938" s="14"/>
      <c r="F1938" s="14"/>
      <c r="G1938" s="14"/>
      <c r="H1938" s="51" t="s">
        <v>3459</v>
      </c>
      <c r="I1938" s="195" t="str">
        <f>IF(ISBLANK(H1938),"",VLOOKUP(H1938,tegevusalad!$A$7:$B$188,2,FALSE))</f>
        <v>Kommunaalmajanduse arendamine</v>
      </c>
      <c r="K1938" s="428" t="str">
        <f t="shared" si="197"/>
        <v>2479900000</v>
      </c>
      <c r="L1938" s="1" t="str">
        <f t="shared" si="198"/>
        <v>Muud linnaplaneerimise kulud</v>
      </c>
      <c r="M1938" s="6" t="str">
        <f t="shared" si="203"/>
        <v>06200</v>
      </c>
    </row>
    <row r="1939" spans="1:13" x14ac:dyDescent="0.2">
      <c r="B1939" s="4" t="s">
        <v>6065</v>
      </c>
      <c r="E1939" s="14" t="s">
        <v>6550</v>
      </c>
      <c r="F1939" s="14"/>
      <c r="G1939" s="14"/>
      <c r="I1939" s="195" t="str">
        <f>IF(ISBLANK(H1939),"",VLOOKUP(H1939,tegevusalad!$A$7:$B$188,2,FALSE))</f>
        <v/>
      </c>
      <c r="K1939" s="428" t="str">
        <f t="shared" si="197"/>
        <v>2479901000</v>
      </c>
      <c r="L1939" s="1" t="str">
        <f t="shared" si="198"/>
        <v>muud linnaplaneerimise kulud</v>
      </c>
      <c r="M1939" s="6" t="str">
        <f t="shared" si="203"/>
        <v>06200</v>
      </c>
    </row>
    <row r="1940" spans="1:13" x14ac:dyDescent="0.2">
      <c r="I1940" s="195" t="str">
        <f>IF(ISBLANK(H1940),"",VLOOKUP(H1940,tegevusalad!$A$7:$B$188,2,FALSE))</f>
        <v/>
      </c>
      <c r="K1940" s="428" t="str">
        <f t="shared" si="197"/>
        <v/>
      </c>
      <c r="L1940" s="1" t="str">
        <f t="shared" si="198"/>
        <v/>
      </c>
    </row>
    <row r="1941" spans="1:13" x14ac:dyDescent="0.2">
      <c r="I1941" s="195" t="str">
        <f>IF(ISBLANK(H1941),"",VLOOKUP(H1941,tegevusalad!$A$7:$B$188,2,FALSE))</f>
        <v/>
      </c>
      <c r="K1941" s="428" t="str">
        <f t="shared" si="197"/>
        <v/>
      </c>
      <c r="L1941" s="1" t="str">
        <f t="shared" si="198"/>
        <v/>
      </c>
    </row>
    <row r="1942" spans="1:13" x14ac:dyDescent="0.2">
      <c r="A1942" s="3" t="s">
        <v>3176</v>
      </c>
      <c r="B1942" s="3"/>
      <c r="C1942" s="3"/>
      <c r="D1942" s="3" t="s">
        <v>4900</v>
      </c>
      <c r="E1942" s="3"/>
      <c r="F1942" s="3"/>
      <c r="G1942" s="3"/>
      <c r="I1942" s="195" t="str">
        <f>IF(ISBLANK(H1942),"",VLOOKUP(H1942,tegevusalad!$A$7:$B$188,2,FALSE))</f>
        <v/>
      </c>
      <c r="K1942" s="428" t="str">
        <f t="shared" si="197"/>
        <v>2480000000</v>
      </c>
      <c r="L1942" s="1" t="str">
        <f t="shared" si="198"/>
        <v>ETTEVÕTLUSKESKKOND</v>
      </c>
    </row>
    <row r="1943" spans="1:13" x14ac:dyDescent="0.2">
      <c r="I1943" s="195" t="str">
        <f>IF(ISBLANK(H1943),"",VLOOKUP(H1943,tegevusalad!$A$7:$B$188,2,FALSE))</f>
        <v/>
      </c>
      <c r="K1943" s="428" t="str">
        <f t="shared" si="197"/>
        <v/>
      </c>
      <c r="L1943" s="1" t="str">
        <f t="shared" si="198"/>
        <v/>
      </c>
    </row>
    <row r="1944" spans="1:13" x14ac:dyDescent="0.2">
      <c r="A1944" s="4" t="s">
        <v>4901</v>
      </c>
      <c r="D1944" s="4" t="s">
        <v>4902</v>
      </c>
      <c r="I1944" s="195" t="str">
        <f>IF(ISBLANK(H1944),"",VLOOKUP(H1944,tegevusalad!$A$7:$B$188,2,FALSE))</f>
        <v/>
      </c>
      <c r="K1944" s="428" t="str">
        <f t="shared" si="197"/>
        <v>2480100000</v>
      </c>
      <c r="L1944" s="1" t="str">
        <f t="shared" si="198"/>
        <v>Ettevõtluse haldus</v>
      </c>
    </row>
    <row r="1945" spans="1:13" x14ac:dyDescent="0.2">
      <c r="B1945" s="4" t="s">
        <v>83</v>
      </c>
      <c r="E1945" s="4" t="s">
        <v>4177</v>
      </c>
      <c r="H1945" s="51" t="s">
        <v>3723</v>
      </c>
      <c r="I1945" s="195" t="str">
        <f>IF(ISBLANK(H1945),"",VLOOKUP(H1945,tegevusalad!$A$7:$B$188,2,FALSE))</f>
        <v>Muu majandus (sh majanduse haldus)</v>
      </c>
      <c r="K1945" s="428" t="str">
        <f t="shared" si="197"/>
        <v>2480101000</v>
      </c>
      <c r="L1945" s="1" t="str">
        <f t="shared" si="198"/>
        <v>ettevõtluse haldus</v>
      </c>
      <c r="M1945" s="6" t="str">
        <f t="shared" si="203"/>
        <v>04900</v>
      </c>
    </row>
    <row r="1946" spans="1:13" x14ac:dyDescent="0.2">
      <c r="H1946" s="51"/>
      <c r="I1946" s="195" t="str">
        <f>IF(ISBLANK(H1946),"",VLOOKUP(H1946,tegevusalad!$A$7:$B$188,2,FALSE))</f>
        <v/>
      </c>
      <c r="K1946" s="428" t="str">
        <f t="shared" si="197"/>
        <v/>
      </c>
      <c r="L1946" s="1" t="str">
        <f t="shared" si="198"/>
        <v/>
      </c>
    </row>
    <row r="1947" spans="1:13" x14ac:dyDescent="0.2">
      <c r="A1947" s="4" t="s">
        <v>6685</v>
      </c>
      <c r="D1947" s="4" t="s">
        <v>4613</v>
      </c>
      <c r="H1947" s="51" t="s">
        <v>3723</v>
      </c>
      <c r="I1947" s="195" t="str">
        <f>IF(ISBLANK(H1947),"",VLOOKUP(H1947,tegevusalad!$A$7:$B$188,2,FALSE))</f>
        <v>Muu majandus (sh majanduse haldus)</v>
      </c>
      <c r="K1947" s="428" t="str">
        <f t="shared" si="197"/>
        <v>2481100000</v>
      </c>
      <c r="L1947" s="1" t="str">
        <f t="shared" si="198"/>
        <v>Ettevõtluse arendamine</v>
      </c>
      <c r="M1947" s="6" t="str">
        <f t="shared" si="203"/>
        <v>04900</v>
      </c>
    </row>
    <row r="1948" spans="1:13" x14ac:dyDescent="0.2">
      <c r="B1948" s="4" t="s">
        <v>1419</v>
      </c>
      <c r="E1948" s="4" t="s">
        <v>1420</v>
      </c>
      <c r="H1948" s="51" t="s">
        <v>3723</v>
      </c>
      <c r="I1948" s="195" t="str">
        <f>IF(ISBLANK(H1948),"",VLOOKUP(H1948,tegevusalad!$A$7:$B$188,2,FALSE))</f>
        <v>Muu majandus (sh majanduse haldus)</v>
      </c>
      <c r="K1948" s="428" t="str">
        <f t="shared" si="197"/>
        <v>2481101000</v>
      </c>
      <c r="L1948" s="1" t="str">
        <f t="shared" si="198"/>
        <v>väikeettevõtlus</v>
      </c>
      <c r="M1948" s="6" t="str">
        <f t="shared" si="203"/>
        <v>04900</v>
      </c>
    </row>
    <row r="1949" spans="1:13" x14ac:dyDescent="0.2">
      <c r="B1949" s="4" t="s">
        <v>3872</v>
      </c>
      <c r="E1949" s="4" t="s">
        <v>4571</v>
      </c>
      <c r="H1949" s="51" t="s">
        <v>3723</v>
      </c>
      <c r="I1949" s="195" t="str">
        <f>IF(ISBLANK(H1949),"",VLOOKUP(H1949,tegevusalad!$A$7:$B$188,2,FALSE))</f>
        <v>Muu majandus (sh majanduse haldus)</v>
      </c>
      <c r="K1949" s="428" t="str">
        <f t="shared" si="197"/>
        <v>2481102000</v>
      </c>
      <c r="L1949" s="1" t="str">
        <f t="shared" si="198"/>
        <v>välisinvestorid</v>
      </c>
      <c r="M1949" s="6" t="str">
        <f t="shared" si="203"/>
        <v>04900</v>
      </c>
    </row>
    <row r="1950" spans="1:13" x14ac:dyDescent="0.2">
      <c r="B1950" s="4" t="s">
        <v>7485</v>
      </c>
      <c r="E1950" s="4" t="s">
        <v>3894</v>
      </c>
      <c r="H1950" s="51" t="s">
        <v>3723</v>
      </c>
      <c r="I1950" s="195" t="str">
        <f>IF(ISBLANK(H1950),"",VLOOKUP(H1950,tegevusalad!$A$7:$B$188,2,FALSE))</f>
        <v>Muu majandus (sh majanduse haldus)</v>
      </c>
      <c r="K1950" s="428" t="str">
        <f t="shared" si="197"/>
        <v>2481105000</v>
      </c>
      <c r="L1950" s="1" t="str">
        <f t="shared" si="198"/>
        <v>ettevõtluskeskkonna turundus</v>
      </c>
      <c r="M1950" s="6" t="str">
        <f t="shared" si="203"/>
        <v>04900</v>
      </c>
    </row>
    <row r="1951" spans="1:13" x14ac:dyDescent="0.2">
      <c r="B1951" s="4" t="s">
        <v>7825</v>
      </c>
      <c r="E1951" s="4" t="s">
        <v>7826</v>
      </c>
      <c r="H1951" s="51" t="s">
        <v>3723</v>
      </c>
      <c r="I1951" s="195" t="str">
        <f>IF(ISBLANK(H1951),"",VLOOKUP(H1951,tegevusalad!$A$7:$B$188,2,FALSE))</f>
        <v>Muu majandus (sh majanduse haldus)</v>
      </c>
      <c r="K1951" s="428" t="str">
        <f t="shared" si="197"/>
        <v>2481106000</v>
      </c>
      <c r="L1951" s="1" t="str">
        <f t="shared" si="198"/>
        <v>Kopli Arenduskeskus</v>
      </c>
      <c r="M1951" s="6" t="str">
        <f t="shared" si="203"/>
        <v>04900</v>
      </c>
    </row>
    <row r="1952" spans="1:13" x14ac:dyDescent="0.2">
      <c r="B1952" s="4" t="s">
        <v>530</v>
      </c>
      <c r="E1952" s="4" t="s">
        <v>531</v>
      </c>
      <c r="H1952" s="51" t="s">
        <v>3723</v>
      </c>
      <c r="I1952" s="195" t="str">
        <f>IF(ISBLANK(H1952),"",VLOOKUP(H1952,tegevusalad!$A$7:$B$188,2,FALSE))</f>
        <v>Muu majandus (sh majanduse haldus)</v>
      </c>
      <c r="K1952" s="428" t="str">
        <f t="shared" si="197"/>
        <v>2481110000</v>
      </c>
      <c r="L1952" s="1" t="str">
        <f t="shared" si="198"/>
        <v>tööhõive tagamine</v>
      </c>
      <c r="M1952" s="6" t="str">
        <f t="shared" si="203"/>
        <v>04900</v>
      </c>
    </row>
    <row r="1953" spans="1:13" x14ac:dyDescent="0.2">
      <c r="B1953" s="4" t="s">
        <v>1421</v>
      </c>
      <c r="E1953" s="4" t="s">
        <v>1084</v>
      </c>
      <c r="H1953" s="51" t="s">
        <v>3723</v>
      </c>
      <c r="I1953" s="195" t="str">
        <f>IF(ISBLANK(H1953),"",VLOOKUP(H1953,tegevusalad!$A$7:$B$188,2,FALSE))</f>
        <v>Muu majandus (sh majanduse haldus)</v>
      </c>
      <c r="K1953" s="428" t="str">
        <f t="shared" si="197"/>
        <v>2481111000</v>
      </c>
      <c r="L1953" s="1" t="str">
        <f t="shared" si="198"/>
        <v>väikeettevõtluse projektid</v>
      </c>
      <c r="M1953" s="6" t="str">
        <f t="shared" si="203"/>
        <v>04900</v>
      </c>
    </row>
    <row r="1954" spans="1:13" s="43" customFormat="1" x14ac:dyDescent="0.2">
      <c r="A1954" s="39"/>
      <c r="B1954" s="39"/>
      <c r="C1954" s="4" t="s">
        <v>3923</v>
      </c>
      <c r="D1954" s="4"/>
      <c r="E1954" s="4"/>
      <c r="F1954" s="4" t="s">
        <v>6087</v>
      </c>
      <c r="G1954" s="4"/>
      <c r="H1954" s="51" t="s">
        <v>3723</v>
      </c>
      <c r="I1954" s="195" t="str">
        <f>IF(ISBLANK(H1954),"",VLOOKUP(H1954,tegevusalad!$A$7:$B$188,2,FALSE))</f>
        <v>Muu majandus (sh majanduse haldus)</v>
      </c>
      <c r="J1954" s="160"/>
      <c r="K1954" s="428" t="str">
        <f t="shared" si="197"/>
        <v>2481111010</v>
      </c>
      <c r="L1954" s="1" t="str">
        <f t="shared" si="198"/>
        <v>INNOCLUS II (SPF)</v>
      </c>
      <c r="M1954" s="6" t="str">
        <f t="shared" si="203"/>
        <v>04900</v>
      </c>
    </row>
    <row r="1955" spans="1:13" s="43" customFormat="1" x14ac:dyDescent="0.2">
      <c r="A1955" s="39"/>
      <c r="B1955" s="39"/>
      <c r="C1955" s="4" t="s">
        <v>941</v>
      </c>
      <c r="D1955" s="4"/>
      <c r="E1955" s="4"/>
      <c r="F1955" s="4" t="s">
        <v>942</v>
      </c>
      <c r="G1955" s="4"/>
      <c r="H1955" s="51" t="s">
        <v>3723</v>
      </c>
      <c r="I1955" s="195" t="str">
        <f>IF(ISBLANK(H1955),"",VLOOKUP(H1955,tegevusalad!$A$7:$B$188,2,FALSE))</f>
        <v>Muu majandus (sh majanduse haldus)</v>
      </c>
      <c r="J1955" s="160"/>
      <c r="K1955" s="428" t="str">
        <f t="shared" si="197"/>
        <v>2481111020</v>
      </c>
      <c r="L1955" s="1" t="str">
        <f t="shared" si="198"/>
        <v>INNOACT (ESF)</v>
      </c>
      <c r="M1955" s="6" t="str">
        <f t="shared" si="203"/>
        <v>04900</v>
      </c>
    </row>
    <row r="1956" spans="1:13" s="43" customFormat="1" x14ac:dyDescent="0.2">
      <c r="A1956" s="39"/>
      <c r="B1956" s="39"/>
      <c r="C1956" s="4" t="s">
        <v>4856</v>
      </c>
      <c r="D1956" s="4"/>
      <c r="E1956" s="4"/>
      <c r="F1956" s="4" t="s">
        <v>2418</v>
      </c>
      <c r="G1956" s="4"/>
      <c r="H1956" s="51" t="s">
        <v>3723</v>
      </c>
      <c r="I1956" s="195" t="str">
        <f>IF(ISBLANK(H1956),"",VLOOKUP(H1956,tegevusalad!$A$7:$B$188,2,FALSE))</f>
        <v>Muu majandus (sh majanduse haldus)</v>
      </c>
      <c r="J1956" s="160"/>
      <c r="K1956" s="428" t="str">
        <f t="shared" si="197"/>
        <v>2481111030</v>
      </c>
      <c r="L1956" s="1" t="str">
        <f t="shared" si="198"/>
        <v>INNOMET II (ESF)</v>
      </c>
      <c r="M1956" s="6" t="str">
        <f t="shared" si="203"/>
        <v>04900</v>
      </c>
    </row>
    <row r="1957" spans="1:13" x14ac:dyDescent="0.2">
      <c r="C1957" s="4" t="s">
        <v>2419</v>
      </c>
      <c r="F1957" s="4" t="s">
        <v>3275</v>
      </c>
      <c r="H1957" s="51" t="s">
        <v>3723</v>
      </c>
      <c r="I1957" s="195" t="str">
        <f>IF(ISBLANK(H1957),"",VLOOKUP(H1957,tegevusalad!$A$7:$B$188,2,FALSE))</f>
        <v>Muu majandus (sh majanduse haldus)</v>
      </c>
      <c r="K1957" s="428" t="str">
        <f t="shared" si="197"/>
        <v>2481111040</v>
      </c>
      <c r="L1957" s="1" t="str">
        <f t="shared" si="198"/>
        <v>INNOMET II (LEONARDO)</v>
      </c>
      <c r="M1957" s="6" t="str">
        <f t="shared" si="203"/>
        <v>04900</v>
      </c>
    </row>
    <row r="1958" spans="1:13" x14ac:dyDescent="0.2">
      <c r="C1958" s="4" t="s">
        <v>6502</v>
      </c>
      <c r="F1958" s="4" t="s">
        <v>6503</v>
      </c>
      <c r="H1958" s="51" t="s">
        <v>3723</v>
      </c>
      <c r="I1958" s="195" t="str">
        <f>IF(ISBLANK(H1958),"",VLOOKUP(H1958,tegevusalad!$A$7:$B$188,2,FALSE))</f>
        <v>Muu majandus (sh majanduse haldus)</v>
      </c>
      <c r="K1958" s="428" t="str">
        <f t="shared" si="197"/>
        <v>2481111050</v>
      </c>
      <c r="L1958" s="1" t="str">
        <f t="shared" si="198"/>
        <v>BaltMetInno</v>
      </c>
      <c r="M1958" s="6" t="str">
        <f t="shared" si="203"/>
        <v>04900</v>
      </c>
    </row>
    <row r="1959" spans="1:13" x14ac:dyDescent="0.2">
      <c r="C1959" s="4" t="s">
        <v>4575</v>
      </c>
      <c r="F1959" s="4" t="s">
        <v>4576</v>
      </c>
      <c r="H1959" s="51" t="s">
        <v>3723</v>
      </c>
      <c r="I1959" s="195" t="str">
        <f>IF(ISBLANK(H1959),"",VLOOKUP(H1959,tegevusalad!$A$7:$B$188,2,FALSE))</f>
        <v>Muu majandus (sh majanduse haldus)</v>
      </c>
      <c r="K1959" s="428" t="str">
        <f t="shared" si="197"/>
        <v>2481111060</v>
      </c>
      <c r="L1959" s="1" t="str">
        <f t="shared" si="198"/>
        <v>INNOMET-EST</v>
      </c>
      <c r="M1959" s="6" t="str">
        <f t="shared" si="203"/>
        <v>04900</v>
      </c>
    </row>
    <row r="1960" spans="1:13" x14ac:dyDescent="0.2">
      <c r="C1960" s="4" t="s">
        <v>6695</v>
      </c>
      <c r="F1960" s="4" t="s">
        <v>6696</v>
      </c>
      <c r="H1960" s="51" t="s">
        <v>3723</v>
      </c>
      <c r="I1960" s="195" t="str">
        <f>IF(ISBLANK(H1960),"",VLOOKUP(H1960,tegevusalad!$A$7:$B$188,2,FALSE))</f>
        <v>Muu majandus (sh majanduse haldus)</v>
      </c>
      <c r="K1960" s="428" t="str">
        <f t="shared" ref="K1960:K2024" si="216">SUBSTITUTE(A1960," ","")&amp;SUBSTITUTE(B1960," ","")&amp;SUBSTITUTE(C1960," ","")</f>
        <v>2481111070</v>
      </c>
      <c r="L1960" s="1" t="str">
        <f t="shared" ref="L1960:L2024" si="217">D1960&amp;E1960&amp;F1960&amp;G1960</f>
        <v>Interreg (Creative Metropoles)</v>
      </c>
      <c r="M1960" s="6" t="str">
        <f t="shared" si="203"/>
        <v>04900</v>
      </c>
    </row>
    <row r="1961" spans="1:13" x14ac:dyDescent="0.2">
      <c r="C1961" s="4" t="s">
        <v>5939</v>
      </c>
      <c r="F1961" s="4" t="s">
        <v>4844</v>
      </c>
      <c r="H1961" s="51" t="s">
        <v>3723</v>
      </c>
      <c r="I1961" s="195" t="str">
        <f>IF(ISBLANK(H1961),"",VLOOKUP(H1961,tegevusalad!$A$7:$B$188,2,FALSE))</f>
        <v>Muu majandus (sh majanduse haldus)</v>
      </c>
      <c r="K1961" s="428" t="str">
        <f t="shared" si="216"/>
        <v>2481111080</v>
      </c>
      <c r="L1961" s="1" t="str">
        <f t="shared" si="217"/>
        <v>Interreg IV A (INNOREG)</v>
      </c>
      <c r="M1961" s="6" t="str">
        <f t="shared" si="203"/>
        <v>04900</v>
      </c>
    </row>
    <row r="1962" spans="1:13" ht="24.75" customHeight="1" x14ac:dyDescent="0.2">
      <c r="C1962" s="4" t="s">
        <v>1938</v>
      </c>
      <c r="F1962" s="957" t="s">
        <v>3128</v>
      </c>
      <c r="G1962" s="957"/>
      <c r="H1962" s="51" t="s">
        <v>3723</v>
      </c>
      <c r="I1962" s="195" t="str">
        <f>IF(ISBLANK(H1962),"",VLOOKUP(H1962,tegevusalad!$A$7:$B$188,2,FALSE))</f>
        <v>Muu majandus (sh majanduse haldus)</v>
      </c>
      <c r="K1962" s="428" t="str">
        <f t="shared" si="216"/>
        <v>2481111090</v>
      </c>
      <c r="L1962" s="1" t="str">
        <f t="shared" si="217"/>
        <v>INTERREG IVC (Cross-Innovation - Valdkonnaülese innovatsiooni edendamine Euroopa linnades ja regioonides)</v>
      </c>
      <c r="M1962" s="6" t="str">
        <f t="shared" si="203"/>
        <v>04900</v>
      </c>
    </row>
    <row r="1963" spans="1:13" ht="12" customHeight="1" x14ac:dyDescent="0.2">
      <c r="C1963" s="4" t="s">
        <v>6501</v>
      </c>
      <c r="F1963" s="4" t="s">
        <v>6823</v>
      </c>
      <c r="H1963" s="51" t="s">
        <v>3723</v>
      </c>
      <c r="I1963" s="195" t="str">
        <f>IF(ISBLANK(H1963),"",VLOOKUP(H1963,tegevusalad!$A$7:$B$188,2,FALSE))</f>
        <v>Muu majandus (sh majanduse haldus)</v>
      </c>
      <c r="K1963" s="428" t="str">
        <f t="shared" si="216"/>
        <v>2481111990</v>
      </c>
      <c r="L1963" s="1" t="str">
        <f t="shared" si="217"/>
        <v>projektide reserv</v>
      </c>
      <c r="M1963" s="6" t="str">
        <f t="shared" ref="M1963:M2035" si="218">IF(ISBLANK(H1963),M1962,H1963)</f>
        <v>04900</v>
      </c>
    </row>
    <row r="1964" spans="1:13" ht="12" customHeight="1" x14ac:dyDescent="0.2">
      <c r="B1964" s="4" t="s">
        <v>9907</v>
      </c>
      <c r="E1964" s="4" t="s">
        <v>9908</v>
      </c>
      <c r="H1964" s="51" t="s">
        <v>3723</v>
      </c>
      <c r="K1964" s="428" t="str">
        <f t="shared" si="216"/>
        <v>2481115000</v>
      </c>
      <c r="L1964" s="1"/>
      <c r="M1964" s="6" t="str">
        <f t="shared" si="218"/>
        <v>04900</v>
      </c>
    </row>
    <row r="1965" spans="1:13" ht="12" customHeight="1" x14ac:dyDescent="0.2">
      <c r="C1965" s="4" t="s">
        <v>9909</v>
      </c>
      <c r="F1965" s="4" t="s">
        <v>9910</v>
      </c>
      <c r="H1965" s="51" t="s">
        <v>3723</v>
      </c>
      <c r="K1965" s="428" t="str">
        <f t="shared" si="216"/>
        <v>2481115010</v>
      </c>
      <c r="L1965" s="1" t="s">
        <v>9910</v>
      </c>
      <c r="M1965" s="6" t="str">
        <f t="shared" si="218"/>
        <v>04900</v>
      </c>
    </row>
    <row r="1966" spans="1:13" x14ac:dyDescent="0.2">
      <c r="B1966" s="6" t="s">
        <v>6979</v>
      </c>
      <c r="C1966" s="6"/>
      <c r="D1966" s="6"/>
      <c r="E1966" s="6" t="s">
        <v>6980</v>
      </c>
      <c r="I1966" s="195" t="str">
        <f>IF(ISBLANK(H1966),"",VLOOKUP(H1966,tegevusalad!$A$7:$B$188,2,FALSE))</f>
        <v/>
      </c>
      <c r="K1966" s="428" t="str">
        <f t="shared" si="216"/>
        <v>2481199000</v>
      </c>
      <c r="L1966" s="1" t="str">
        <f t="shared" si="217"/>
        <v>tg ettevõtluse arendamine - jaotamata</v>
      </c>
      <c r="M1966" s="6" t="str">
        <f t="shared" si="218"/>
        <v>04900</v>
      </c>
    </row>
    <row r="1967" spans="1:13" x14ac:dyDescent="0.2">
      <c r="I1967" s="195" t="str">
        <f>IF(ISBLANK(H1967),"",VLOOKUP(H1967,tegevusalad!$A$7:$B$188,2,FALSE))</f>
        <v/>
      </c>
      <c r="K1967" s="428" t="str">
        <f t="shared" si="216"/>
        <v/>
      </c>
      <c r="L1967" s="1" t="str">
        <f t="shared" si="217"/>
        <v/>
      </c>
    </row>
    <row r="1968" spans="1:13" x14ac:dyDescent="0.2">
      <c r="A1968" s="4" t="s">
        <v>532</v>
      </c>
      <c r="D1968" s="4" t="s">
        <v>3787</v>
      </c>
      <c r="H1968" s="51" t="s">
        <v>4436</v>
      </c>
      <c r="I1968" s="195" t="str">
        <f>IF(ISBLANK(H1968),"",VLOOKUP(H1968,tegevusalad!$A$7:$B$188,2,FALSE))</f>
        <v>Turism</v>
      </c>
      <c r="K1968" s="428" t="str">
        <f t="shared" si="216"/>
        <v>2481200000</v>
      </c>
      <c r="L1968" s="1" t="str">
        <f t="shared" si="217"/>
        <v>Turismi arendamine</v>
      </c>
      <c r="M1968" s="6" t="str">
        <f t="shared" si="218"/>
        <v>04730</v>
      </c>
    </row>
    <row r="1969" spans="1:13" x14ac:dyDescent="0.2">
      <c r="B1969" s="4" t="s">
        <v>3788</v>
      </c>
      <c r="E1969" s="4" t="s">
        <v>5501</v>
      </c>
      <c r="I1969" s="195" t="str">
        <f>IF(ISBLANK(H1969),"",VLOOKUP(H1969,tegevusalad!$A$7:$B$188,2,FALSE))</f>
        <v/>
      </c>
      <c r="K1969" s="428" t="str">
        <f t="shared" si="216"/>
        <v>2481201000</v>
      </c>
      <c r="L1969" s="1" t="str">
        <f t="shared" si="217"/>
        <v>konverentsiturism</v>
      </c>
      <c r="M1969" s="6" t="str">
        <f t="shared" si="218"/>
        <v>04730</v>
      </c>
    </row>
    <row r="1970" spans="1:13" x14ac:dyDescent="0.2">
      <c r="B1970" s="4" t="s">
        <v>6482</v>
      </c>
      <c r="E1970" s="4" t="s">
        <v>6483</v>
      </c>
      <c r="I1970" s="195" t="str">
        <f>IF(ISBLANK(H1970),"",VLOOKUP(H1970,tegevusalad!$A$7:$B$188,2,FALSE))</f>
        <v/>
      </c>
      <c r="K1970" s="428" t="str">
        <f t="shared" si="216"/>
        <v>2481202000</v>
      </c>
      <c r="L1970" s="1" t="str">
        <f t="shared" si="217"/>
        <v>kultuuriturism</v>
      </c>
      <c r="M1970" s="6" t="str">
        <f t="shared" si="218"/>
        <v>04730</v>
      </c>
    </row>
    <row r="1971" spans="1:13" x14ac:dyDescent="0.2">
      <c r="B1971" s="4" t="s">
        <v>6484</v>
      </c>
      <c r="E1971" s="4" t="s">
        <v>3289</v>
      </c>
      <c r="I1971" s="195" t="str">
        <f>IF(ISBLANK(H1971),"",VLOOKUP(H1971,tegevusalad!$A$7:$B$188,2,FALSE))</f>
        <v/>
      </c>
      <c r="K1971" s="428" t="str">
        <f t="shared" si="216"/>
        <v>2481211000</v>
      </c>
      <c r="L1971" s="1" t="str">
        <f t="shared" si="217"/>
        <v>turismiturundus</v>
      </c>
      <c r="M1971" s="6" t="str">
        <f t="shared" si="218"/>
        <v>04730</v>
      </c>
    </row>
    <row r="1972" spans="1:13" s="43" customFormat="1" x14ac:dyDescent="0.2">
      <c r="A1972" s="39"/>
      <c r="B1972" s="4"/>
      <c r="C1972" s="4" t="s">
        <v>6031</v>
      </c>
      <c r="D1972" s="4"/>
      <c r="E1972" s="4"/>
      <c r="F1972" s="4" t="s">
        <v>6032</v>
      </c>
      <c r="G1972" s="4"/>
      <c r="H1972" s="179"/>
      <c r="I1972" s="195" t="str">
        <f>IF(ISBLANK(H1972),"",VLOOKUP(H1972,tegevusalad!$A$7:$B$188,2,FALSE))</f>
        <v/>
      </c>
      <c r="J1972" s="160"/>
      <c r="K1972" s="428" t="str">
        <f t="shared" si="216"/>
        <v>2481211100</v>
      </c>
      <c r="L1972" s="1" t="str">
        <f t="shared" si="217"/>
        <v>üldised turundustegevused</v>
      </c>
      <c r="M1972" s="6" t="str">
        <f t="shared" si="218"/>
        <v>04730</v>
      </c>
    </row>
    <row r="1973" spans="1:13" s="43" customFormat="1" x14ac:dyDescent="0.2">
      <c r="A1973" s="39"/>
      <c r="B1973" s="4"/>
      <c r="C1973" s="4" t="s">
        <v>1889</v>
      </c>
      <c r="D1973" s="4"/>
      <c r="E1973" s="4"/>
      <c r="F1973" s="4" t="s">
        <v>2494</v>
      </c>
      <c r="G1973" s="4"/>
      <c r="H1973" s="179"/>
      <c r="I1973" s="195" t="str">
        <f>IF(ISBLANK(H1973),"",VLOOKUP(H1973,tegevusalad!$A$7:$B$188,2,FALSE))</f>
        <v/>
      </c>
      <c r="J1973" s="160"/>
      <c r="K1973" s="428" t="str">
        <f t="shared" si="216"/>
        <v>2481211110</v>
      </c>
      <c r="L1973" s="1" t="str">
        <f t="shared" si="217"/>
        <v>turismiturundus Soomes</v>
      </c>
      <c r="M1973" s="6" t="str">
        <f t="shared" si="218"/>
        <v>04730</v>
      </c>
    </row>
    <row r="1974" spans="1:13" s="43" customFormat="1" x14ac:dyDescent="0.2">
      <c r="A1974" s="39"/>
      <c r="B1974" s="4"/>
      <c r="C1974" s="4" t="s">
        <v>1890</v>
      </c>
      <c r="D1974" s="4"/>
      <c r="E1974" s="4"/>
      <c r="F1974" s="4" t="s">
        <v>1891</v>
      </c>
      <c r="G1974" s="4"/>
      <c r="H1974" s="179"/>
      <c r="I1974" s="195" t="str">
        <f>IF(ISBLANK(H1974),"",VLOOKUP(H1974,tegevusalad!$A$7:$B$188,2,FALSE))</f>
        <v/>
      </c>
      <c r="J1974" s="160"/>
      <c r="K1974" s="428" t="str">
        <f t="shared" si="216"/>
        <v>2481211120</v>
      </c>
      <c r="L1974" s="1" t="str">
        <f t="shared" si="217"/>
        <v>turismiturundus Rootsis</v>
      </c>
      <c r="M1974" s="6" t="str">
        <f t="shared" si="218"/>
        <v>04730</v>
      </c>
    </row>
    <row r="1975" spans="1:13" s="43" customFormat="1" x14ac:dyDescent="0.2">
      <c r="A1975" s="39"/>
      <c r="B1975" s="4"/>
      <c r="C1975" s="4" t="s">
        <v>6387</v>
      </c>
      <c r="D1975" s="4"/>
      <c r="E1975" s="4"/>
      <c r="F1975" s="4" t="s">
        <v>6388</v>
      </c>
      <c r="G1975" s="4"/>
      <c r="H1975" s="179"/>
      <c r="I1975" s="195" t="str">
        <f>IF(ISBLANK(H1975),"",VLOOKUP(H1975,tegevusalad!$A$7:$B$188,2,FALSE))</f>
        <v/>
      </c>
      <c r="J1975" s="160"/>
      <c r="K1975" s="428" t="str">
        <f t="shared" si="216"/>
        <v>2481211130</v>
      </c>
      <c r="L1975" s="1" t="str">
        <f t="shared" si="217"/>
        <v>turismiturundus Taanis</v>
      </c>
      <c r="M1975" s="6" t="str">
        <f t="shared" si="218"/>
        <v>04730</v>
      </c>
    </row>
    <row r="1976" spans="1:13" s="43" customFormat="1" x14ac:dyDescent="0.2">
      <c r="A1976" s="39"/>
      <c r="B1976" s="4"/>
      <c r="C1976" s="4" t="s">
        <v>6389</v>
      </c>
      <c r="D1976" s="4"/>
      <c r="E1976" s="4"/>
      <c r="F1976" s="4" t="s">
        <v>5314</v>
      </c>
      <c r="G1976" s="4"/>
      <c r="H1976" s="179"/>
      <c r="I1976" s="195" t="str">
        <f>IF(ISBLANK(H1976),"",VLOOKUP(H1976,tegevusalad!$A$7:$B$188,2,FALSE))</f>
        <v/>
      </c>
      <c r="J1976" s="160"/>
      <c r="K1976" s="428" t="str">
        <f t="shared" si="216"/>
        <v>2481211140</v>
      </c>
      <c r="L1976" s="1" t="str">
        <f t="shared" si="217"/>
        <v>turismiturundus Norras</v>
      </c>
      <c r="M1976" s="6" t="str">
        <f t="shared" si="218"/>
        <v>04730</v>
      </c>
    </row>
    <row r="1977" spans="1:13" s="43" customFormat="1" x14ac:dyDescent="0.2">
      <c r="A1977" s="39"/>
      <c r="B1977" s="4"/>
      <c r="C1977" s="4" t="s">
        <v>5315</v>
      </c>
      <c r="D1977" s="4"/>
      <c r="E1977" s="4"/>
      <c r="F1977" s="4" t="s">
        <v>1493</v>
      </c>
      <c r="G1977" s="4"/>
      <c r="H1977" s="179"/>
      <c r="I1977" s="195" t="str">
        <f>IF(ISBLANK(H1977),"",VLOOKUP(H1977,tegevusalad!$A$7:$B$188,2,FALSE))</f>
        <v/>
      </c>
      <c r="J1977" s="160"/>
      <c r="K1977" s="428" t="str">
        <f t="shared" si="216"/>
        <v>2481211150</v>
      </c>
      <c r="L1977" s="1" t="str">
        <f t="shared" si="217"/>
        <v>turismiturundus Venemaal</v>
      </c>
      <c r="M1977" s="6" t="str">
        <f t="shared" si="218"/>
        <v>04730</v>
      </c>
    </row>
    <row r="1978" spans="1:13" s="43" customFormat="1" x14ac:dyDescent="0.2">
      <c r="A1978" s="39"/>
      <c r="B1978" s="4"/>
      <c r="C1978" s="4" t="s">
        <v>1494</v>
      </c>
      <c r="D1978" s="4"/>
      <c r="E1978" s="4"/>
      <c r="F1978" s="4" t="s">
        <v>1495</v>
      </c>
      <c r="G1978" s="4"/>
      <c r="H1978" s="179"/>
      <c r="I1978" s="195" t="str">
        <f>IF(ISBLANK(H1978),"",VLOOKUP(H1978,tegevusalad!$A$7:$B$188,2,FALSE))</f>
        <v/>
      </c>
      <c r="J1978" s="160"/>
      <c r="K1978" s="428" t="str">
        <f t="shared" si="216"/>
        <v>2481211160</v>
      </c>
      <c r="L1978" s="1" t="str">
        <f t="shared" si="217"/>
        <v>turismiturundus Lätis</v>
      </c>
      <c r="M1978" s="6" t="str">
        <f t="shared" si="218"/>
        <v>04730</v>
      </c>
    </row>
    <row r="1979" spans="1:13" x14ac:dyDescent="0.2">
      <c r="C1979" s="4" t="s">
        <v>1496</v>
      </c>
      <c r="F1979" s="4" t="s">
        <v>5126</v>
      </c>
      <c r="I1979" s="195" t="str">
        <f>IF(ISBLANK(H1979),"",VLOOKUP(H1979,tegevusalad!$A$7:$B$188,2,FALSE))</f>
        <v/>
      </c>
      <c r="K1979" s="428" t="str">
        <f t="shared" si="216"/>
        <v>2481211170</v>
      </c>
      <c r="L1979" s="1" t="str">
        <f t="shared" si="217"/>
        <v>turismiturundus Saksamaal</v>
      </c>
      <c r="M1979" s="6" t="str">
        <f t="shared" si="218"/>
        <v>04730</v>
      </c>
    </row>
    <row r="1980" spans="1:13" x14ac:dyDescent="0.2">
      <c r="C1980" s="4" t="s">
        <v>5128</v>
      </c>
      <c r="F1980" s="4" t="s">
        <v>2063</v>
      </c>
      <c r="I1980" s="195" t="str">
        <f>IF(ISBLANK(H1980),"",VLOOKUP(H1980,tegevusalad!$A$7:$B$188,2,FALSE))</f>
        <v/>
      </c>
      <c r="K1980" s="428" t="str">
        <f t="shared" si="216"/>
        <v>2481211180</v>
      </c>
      <c r="L1980" s="1" t="str">
        <f t="shared" si="217"/>
        <v>turismiturundus Suurbritannias</v>
      </c>
      <c r="M1980" s="6" t="str">
        <f t="shared" si="218"/>
        <v>04730</v>
      </c>
    </row>
    <row r="1981" spans="1:13" x14ac:dyDescent="0.2">
      <c r="C1981" s="4" t="s">
        <v>5127</v>
      </c>
      <c r="F1981" s="4" t="s">
        <v>5229</v>
      </c>
      <c r="I1981" s="195" t="str">
        <f>IF(ISBLANK(H1981),"",VLOOKUP(H1981,tegevusalad!$A$7:$B$188,2,FALSE))</f>
        <v/>
      </c>
      <c r="K1981" s="428" t="str">
        <f t="shared" si="216"/>
        <v>2481211190</v>
      </c>
      <c r="L1981" s="1" t="str">
        <f t="shared" si="217"/>
        <v>turismiturundus Prantsusmaal</v>
      </c>
      <c r="M1981" s="6" t="str">
        <f t="shared" si="218"/>
        <v>04730</v>
      </c>
    </row>
    <row r="1982" spans="1:13" x14ac:dyDescent="0.2">
      <c r="C1982" s="4" t="s">
        <v>777</v>
      </c>
      <c r="F1982" s="4" t="s">
        <v>6870</v>
      </c>
      <c r="I1982" s="195" t="str">
        <f>IF(ISBLANK(H1982),"",VLOOKUP(H1982,tegevusalad!$A$7:$B$188,2,FALSE))</f>
        <v/>
      </c>
      <c r="K1982" s="428" t="str">
        <f t="shared" si="216"/>
        <v>2481211300</v>
      </c>
      <c r="L1982" s="1" t="str">
        <f t="shared" si="217"/>
        <v>turismiturundus Aasia turgudel</v>
      </c>
      <c r="M1982" s="6" t="str">
        <f t="shared" si="218"/>
        <v>04730</v>
      </c>
    </row>
    <row r="1983" spans="1:13" x14ac:dyDescent="0.2">
      <c r="C1983" s="4" t="s">
        <v>7130</v>
      </c>
      <c r="F1983" s="4" t="s">
        <v>2939</v>
      </c>
      <c r="I1983" s="195" t="str">
        <f>IF(ISBLANK(H1983),"",VLOOKUP(H1983,tegevusalad!$A$7:$B$188,2,FALSE))</f>
        <v/>
      </c>
      <c r="K1983" s="428" t="str">
        <f t="shared" si="216"/>
        <v>2481211980</v>
      </c>
      <c r="L1983" s="1" t="str">
        <f t="shared" si="217"/>
        <v>turismiturundus mujal</v>
      </c>
      <c r="M1983" s="6" t="str">
        <f t="shared" si="218"/>
        <v>04730</v>
      </c>
    </row>
    <row r="1984" spans="1:13" x14ac:dyDescent="0.2">
      <c r="B1984" s="4" t="s">
        <v>33</v>
      </c>
      <c r="E1984" s="4" t="s">
        <v>2940</v>
      </c>
      <c r="F1984" s="39"/>
      <c r="G1984" s="39"/>
      <c r="I1984" s="195" t="str">
        <f>IF(ISBLANK(H1984),"",VLOOKUP(H1984,tegevusalad!$A$7:$B$188,2,FALSE))</f>
        <v/>
      </c>
      <c r="K1984" s="428" t="str">
        <f t="shared" si="216"/>
        <v>2481212000</v>
      </c>
      <c r="L1984" s="1" t="str">
        <f t="shared" si="217"/>
        <v>turismiinfoteenused</v>
      </c>
      <c r="M1984" s="6" t="str">
        <f t="shared" si="218"/>
        <v>04730</v>
      </c>
    </row>
    <row r="1985" spans="1:13" x14ac:dyDescent="0.2">
      <c r="C1985" s="4" t="s">
        <v>34</v>
      </c>
      <c r="F1985" s="4" t="s">
        <v>3428</v>
      </c>
      <c r="I1985" s="195" t="str">
        <f>IF(ISBLANK(H1985),"",VLOOKUP(H1985,tegevusalad!$A$7:$B$188,2,FALSE))</f>
        <v/>
      </c>
      <c r="K1985" s="428" t="str">
        <f t="shared" si="216"/>
        <v>2481212010</v>
      </c>
      <c r="L1985" s="1" t="str">
        <f t="shared" si="217"/>
        <v>turismiinfo haldustegevus</v>
      </c>
      <c r="M1985" s="6" t="str">
        <f t="shared" si="218"/>
        <v>04730</v>
      </c>
    </row>
    <row r="1986" spans="1:13" x14ac:dyDescent="0.2">
      <c r="C1986" s="4" t="s">
        <v>3429</v>
      </c>
      <c r="F1986" s="4" t="s">
        <v>3430</v>
      </c>
      <c r="I1986" s="195" t="str">
        <f>IF(ISBLANK(H1986),"",VLOOKUP(H1986,tegevusalad!$A$7:$B$188,2,FALSE))</f>
        <v/>
      </c>
      <c r="K1986" s="428" t="str">
        <f t="shared" si="216"/>
        <v>2481212020</v>
      </c>
      <c r="L1986" s="1" t="str">
        <f t="shared" si="217"/>
        <v>turismiinfokandjate müük</v>
      </c>
      <c r="M1986" s="6" t="str">
        <f t="shared" si="218"/>
        <v>04730</v>
      </c>
    </row>
    <row r="1987" spans="1:13" s="43" customFormat="1" x14ac:dyDescent="0.2">
      <c r="A1987" s="39"/>
      <c r="B1987" s="4" t="s">
        <v>2941</v>
      </c>
      <c r="C1987" s="4"/>
      <c r="D1987" s="4"/>
      <c r="E1987" s="4" t="s">
        <v>9</v>
      </c>
      <c r="F1987" s="4"/>
      <c r="G1987" s="4"/>
      <c r="H1987" s="179"/>
      <c r="I1987" s="195" t="str">
        <f>IF(ISBLANK(H1987),"",VLOOKUP(H1987,tegevusalad!$A$7:$B$188,2,FALSE))</f>
        <v/>
      </c>
      <c r="J1987" s="160"/>
      <c r="K1987" s="428" t="str">
        <f t="shared" si="216"/>
        <v>2481213000</v>
      </c>
      <c r="L1987" s="1" t="str">
        <f t="shared" si="217"/>
        <v>turismiinfrastruktuuri ja teenuste kvaliteedi arendus</v>
      </c>
      <c r="M1987" s="6" t="str">
        <f t="shared" si="218"/>
        <v>04730</v>
      </c>
    </row>
    <row r="1988" spans="1:13" x14ac:dyDescent="0.2">
      <c r="B1988" s="4" t="s">
        <v>3431</v>
      </c>
      <c r="E1988" s="4" t="s">
        <v>2514</v>
      </c>
      <c r="I1988" s="195" t="str">
        <f>IF(ISBLANK(H1988),"",VLOOKUP(H1988,tegevusalad!$A$7:$B$188,2,FALSE))</f>
        <v/>
      </c>
      <c r="K1988" s="428" t="str">
        <f t="shared" si="216"/>
        <v>2481221000</v>
      </c>
      <c r="L1988" s="1" t="str">
        <f t="shared" si="217"/>
        <v>statistika ja uuringud</v>
      </c>
      <c r="M1988" s="6" t="str">
        <f t="shared" si="218"/>
        <v>04730</v>
      </c>
    </row>
    <row r="1989" spans="1:13" x14ac:dyDescent="0.2">
      <c r="B1989" s="4" t="s">
        <v>5056</v>
      </c>
      <c r="E1989" s="4" t="s">
        <v>2591</v>
      </c>
      <c r="I1989" s="195" t="str">
        <f>IF(ISBLANK(H1989),"",VLOOKUP(H1989,tegevusalad!$A$7:$B$188,2,FALSE))</f>
        <v/>
      </c>
      <c r="K1989" s="428" t="str">
        <f t="shared" si="216"/>
        <v>2481230000</v>
      </c>
      <c r="L1989" s="1" t="str">
        <f t="shared" si="217"/>
        <v>konverentsiturismi toetamine</v>
      </c>
      <c r="M1989" s="6" t="str">
        <f t="shared" si="218"/>
        <v>04730</v>
      </c>
    </row>
    <row r="1990" spans="1:13" x14ac:dyDescent="0.2">
      <c r="C1990" s="4" t="s">
        <v>5055</v>
      </c>
      <c r="F1990" s="4" t="s">
        <v>5057</v>
      </c>
      <c r="I1990" s="195" t="str">
        <f>IF(ISBLANK(H1990),"",VLOOKUP(H1990,tegevusalad!$A$7:$B$188,2,FALSE))</f>
        <v/>
      </c>
      <c r="K1990" s="428" t="str">
        <f t="shared" si="216"/>
        <v>2481230010</v>
      </c>
      <c r="L1990" s="1" t="str">
        <f t="shared" si="217"/>
        <v>MTÜ Konverentsibüroo</v>
      </c>
      <c r="M1990" s="6" t="str">
        <f t="shared" si="218"/>
        <v>04730</v>
      </c>
    </row>
    <row r="1991" spans="1:13" x14ac:dyDescent="0.2">
      <c r="B1991" s="4" t="s">
        <v>5502</v>
      </c>
      <c r="E1991" s="4" t="s">
        <v>6478</v>
      </c>
      <c r="I1991" s="195" t="str">
        <f>IF(ISBLANK(H1991),"",VLOOKUP(H1991,tegevusalad!$A$7:$B$188,2,FALSE))</f>
        <v/>
      </c>
      <c r="K1991" s="428" t="str">
        <f t="shared" si="216"/>
        <v>2481231000</v>
      </c>
      <c r="L1991" s="1" t="str">
        <f t="shared" si="217"/>
        <v>konverentsiturismi projektid</v>
      </c>
      <c r="M1991" s="6" t="str">
        <f t="shared" si="218"/>
        <v>04730</v>
      </c>
    </row>
    <row r="1992" spans="1:13" x14ac:dyDescent="0.2">
      <c r="B1992" s="39"/>
      <c r="C1992" s="4" t="s">
        <v>6479</v>
      </c>
      <c r="F1992" s="4" t="s">
        <v>6480</v>
      </c>
      <c r="I1992" s="195" t="str">
        <f>IF(ISBLANK(H1992),"",VLOOKUP(H1992,tegevusalad!$A$7:$B$188,2,FALSE))</f>
        <v/>
      </c>
      <c r="K1992" s="428" t="str">
        <f t="shared" si="216"/>
        <v>2481231010</v>
      </c>
      <c r="L1992" s="1" t="str">
        <f t="shared" si="217"/>
        <v>Tallinna konverentsiturundus</v>
      </c>
      <c r="M1992" s="6" t="str">
        <f t="shared" si="218"/>
        <v>04730</v>
      </c>
    </row>
    <row r="1993" spans="1:13" x14ac:dyDescent="0.2">
      <c r="C1993" s="4" t="s">
        <v>6481</v>
      </c>
      <c r="F1993" s="4" t="s">
        <v>6823</v>
      </c>
      <c r="I1993" s="195" t="str">
        <f>IF(ISBLANK(H1993),"",VLOOKUP(H1993,tegevusalad!$A$7:$B$188,2,FALSE))</f>
        <v/>
      </c>
      <c r="K1993" s="428" t="str">
        <f t="shared" si="216"/>
        <v>2481231990</v>
      </c>
      <c r="L1993" s="1" t="str">
        <f t="shared" si="217"/>
        <v>projektide reserv</v>
      </c>
      <c r="M1993" s="6" t="str">
        <f t="shared" si="218"/>
        <v>04730</v>
      </c>
    </row>
    <row r="1994" spans="1:13" x14ac:dyDescent="0.2">
      <c r="B1994" s="4" t="s">
        <v>3290</v>
      </c>
      <c r="E1994" s="4" t="s">
        <v>1374</v>
      </c>
      <c r="I1994" s="195" t="str">
        <f>IF(ISBLANK(H1994),"",VLOOKUP(H1994,tegevusalad!$A$7:$B$188,2,FALSE))</f>
        <v/>
      </c>
      <c r="K1994" s="428" t="str">
        <f t="shared" si="216"/>
        <v>2481233000</v>
      </c>
      <c r="L1994" s="1" t="str">
        <f t="shared" si="217"/>
        <v>turismiturunduse projektid</v>
      </c>
      <c r="M1994" s="6" t="str">
        <f t="shared" si="218"/>
        <v>04730</v>
      </c>
    </row>
    <row r="1995" spans="1:13" x14ac:dyDescent="0.2">
      <c r="C1995" s="4" t="s">
        <v>3892</v>
      </c>
      <c r="D1995" s="39"/>
      <c r="E1995" s="39"/>
      <c r="F1995" s="4" t="s">
        <v>1738</v>
      </c>
      <c r="G1995" s="39"/>
      <c r="I1995" s="195" t="str">
        <f>IF(ISBLANK(H1995),"",VLOOKUP(H1995,tegevusalad!$A$7:$B$188,2,FALSE))</f>
        <v/>
      </c>
      <c r="K1995" s="428" t="str">
        <f t="shared" si="216"/>
        <v>2481233020</v>
      </c>
      <c r="L1995" s="1" t="str">
        <f t="shared" si="217"/>
        <v>Tallinna turundusvideo</v>
      </c>
      <c r="M1995" s="6" t="str">
        <f t="shared" si="218"/>
        <v>04730</v>
      </c>
    </row>
    <row r="1996" spans="1:13" x14ac:dyDescent="0.2">
      <c r="C1996" s="4" t="s">
        <v>5519</v>
      </c>
      <c r="D1996" s="39"/>
      <c r="E1996" s="39"/>
      <c r="F1996" s="4" t="s">
        <v>5520</v>
      </c>
      <c r="G1996" s="39"/>
      <c r="I1996" s="195" t="str">
        <f>IF(ISBLANK(H1996),"",VLOOKUP(H1996,tegevusalad!$A$7:$B$188,2,FALSE))</f>
        <v/>
      </c>
      <c r="K1996" s="428" t="str">
        <f t="shared" si="216"/>
        <v>2481233030</v>
      </c>
      <c r="L1996" s="1" t="str">
        <f t="shared" si="217"/>
        <v>Turundustegevused Rootsis</v>
      </c>
      <c r="M1996" s="6" t="str">
        <f t="shared" si="218"/>
        <v>04730</v>
      </c>
    </row>
    <row r="1997" spans="1:13" x14ac:dyDescent="0.2">
      <c r="C1997" s="4" t="s">
        <v>2391</v>
      </c>
      <c r="D1997" s="39"/>
      <c r="E1997" s="39"/>
      <c r="F1997" s="4" t="s">
        <v>2392</v>
      </c>
      <c r="G1997" s="39"/>
      <c r="I1997" s="195" t="str">
        <f>IF(ISBLANK(H1997),"",VLOOKUP(H1997,tegevusalad!$A$7:$B$188,2,FALSE))</f>
        <v/>
      </c>
      <c r="K1997" s="428" t="str">
        <f t="shared" si="216"/>
        <v>2481233040</v>
      </c>
      <c r="L1997" s="1" t="str">
        <f t="shared" si="217"/>
        <v>Tallinna turismiturundus</v>
      </c>
      <c r="M1997" s="6" t="str">
        <f t="shared" si="218"/>
        <v>04730</v>
      </c>
    </row>
    <row r="1998" spans="1:13" x14ac:dyDescent="0.2">
      <c r="C1998" s="4" t="s">
        <v>2650</v>
      </c>
      <c r="F1998" s="4" t="s">
        <v>6823</v>
      </c>
      <c r="I1998" s="195" t="str">
        <f>IF(ISBLANK(H1998),"",VLOOKUP(H1998,tegevusalad!$A$7:$B$188,2,FALSE))</f>
        <v/>
      </c>
      <c r="K1998" s="428" t="str">
        <f t="shared" si="216"/>
        <v>2481233990</v>
      </c>
      <c r="L1998" s="1" t="str">
        <f t="shared" si="217"/>
        <v>projektide reserv</v>
      </c>
      <c r="M1998" s="6" t="str">
        <f t="shared" si="218"/>
        <v>04730</v>
      </c>
    </row>
    <row r="1999" spans="1:13" s="43" customFormat="1" x14ac:dyDescent="0.2">
      <c r="A1999" s="39"/>
      <c r="B1999" s="4" t="s">
        <v>2515</v>
      </c>
      <c r="C1999" s="4"/>
      <c r="D1999" s="4"/>
      <c r="E1999" s="4" t="s">
        <v>6529</v>
      </c>
      <c r="F1999" s="4"/>
      <c r="G1999" s="39"/>
      <c r="H1999" s="179"/>
      <c r="I1999" s="195" t="str">
        <f>IF(ISBLANK(H1999),"",VLOOKUP(H1999,tegevusalad!$A$7:$B$188,2,FALSE))</f>
        <v/>
      </c>
      <c r="J1999" s="160"/>
      <c r="K1999" s="428" t="str">
        <f t="shared" si="216"/>
        <v>2481281000</v>
      </c>
      <c r="L1999" s="1" t="str">
        <f t="shared" si="217"/>
        <v>Tallinna suveniiride tootearenduse toetus</v>
      </c>
      <c r="M1999" s="6" t="str">
        <f t="shared" si="218"/>
        <v>04730</v>
      </c>
    </row>
    <row r="2000" spans="1:13" s="43" customFormat="1" x14ac:dyDescent="0.2">
      <c r="A2000" s="39"/>
      <c r="B2000" s="6" t="s">
        <v>6977</v>
      </c>
      <c r="C2000" s="6"/>
      <c r="D2000" s="6"/>
      <c r="E2000" s="6" t="s">
        <v>6978</v>
      </c>
      <c r="F2000" s="4"/>
      <c r="G2000" s="39"/>
      <c r="H2000" s="179"/>
      <c r="I2000" s="195" t="str">
        <f>IF(ISBLANK(H2000),"",VLOOKUP(H2000,tegevusalad!$A$7:$B$188,2,FALSE))</f>
        <v/>
      </c>
      <c r="J2000" s="160"/>
      <c r="K2000" s="428" t="str">
        <f t="shared" si="216"/>
        <v>2481299000</v>
      </c>
      <c r="L2000" s="1" t="str">
        <f t="shared" si="217"/>
        <v>tg turismi arendamine - jaotamata</v>
      </c>
      <c r="M2000" s="6" t="str">
        <f t="shared" si="218"/>
        <v>04730</v>
      </c>
    </row>
    <row r="2001" spans="1:13" s="43" customFormat="1" x14ac:dyDescent="0.2">
      <c r="A2001" s="39"/>
      <c r="B2001" s="4"/>
      <c r="C2001" s="4"/>
      <c r="D2001" s="4"/>
      <c r="E2001" s="4"/>
      <c r="F2001" s="4"/>
      <c r="G2001" s="39"/>
      <c r="H2001" s="179"/>
      <c r="I2001" s="195" t="str">
        <f>IF(ISBLANK(H2001),"",VLOOKUP(H2001,tegevusalad!$A$7:$B$188,2,FALSE))</f>
        <v/>
      </c>
      <c r="J2001" s="160"/>
      <c r="K2001" s="428" t="str">
        <f t="shared" si="216"/>
        <v/>
      </c>
      <c r="L2001" s="1" t="str">
        <f t="shared" si="217"/>
        <v/>
      </c>
      <c r="M2001" s="6"/>
    </row>
    <row r="2002" spans="1:13" s="43" customFormat="1" x14ac:dyDescent="0.2">
      <c r="A2002" s="18" t="s">
        <v>2927</v>
      </c>
      <c r="B2002" s="4"/>
      <c r="C2002" s="4"/>
      <c r="D2002" s="4" t="s">
        <v>2912</v>
      </c>
      <c r="E2002" s="4"/>
      <c r="F2002" s="4"/>
      <c r="G2002" s="39"/>
      <c r="H2002" s="179"/>
      <c r="I2002" s="195" t="str">
        <f>IF(ISBLANK(H2002),"",VLOOKUP(H2002,tegevusalad!$A$7:$B$188,2,FALSE))</f>
        <v/>
      </c>
      <c r="J2002" s="160"/>
      <c r="K2002" s="428" t="str">
        <f t="shared" si="216"/>
        <v>2481300000</v>
      </c>
      <c r="L2002" s="1" t="str">
        <f t="shared" si="217"/>
        <v>Tarbija- ja hinnapoliitika</v>
      </c>
      <c r="M2002" s="6"/>
    </row>
    <row r="2003" spans="1:13" s="43" customFormat="1" x14ac:dyDescent="0.2">
      <c r="A2003" s="39"/>
      <c r="B2003" s="4" t="s">
        <v>4704</v>
      </c>
      <c r="C2003" s="4"/>
      <c r="D2003" s="4"/>
      <c r="E2003" s="4" t="s">
        <v>7173</v>
      </c>
      <c r="F2003" s="4"/>
      <c r="G2003" s="39"/>
      <c r="H2003" s="61" t="s">
        <v>3723</v>
      </c>
      <c r="I2003" s="195" t="str">
        <f>IF(ISBLANK(H2003),"",VLOOKUP(H2003,tegevusalad!$A$7:$B$188,2,FALSE))</f>
        <v>Muu majandus (sh majanduse haldus)</v>
      </c>
      <c r="J2003" s="160"/>
      <c r="K2003" s="428" t="str">
        <f t="shared" si="216"/>
        <v>2481301000</v>
      </c>
      <c r="L2003" s="1" t="str">
        <f t="shared" si="217"/>
        <v>tarbijakaitse</v>
      </c>
      <c r="M2003" s="6" t="str">
        <f t="shared" si="218"/>
        <v>04900</v>
      </c>
    </row>
    <row r="2004" spans="1:13" s="43" customFormat="1" x14ac:dyDescent="0.2">
      <c r="A2004" s="39"/>
      <c r="B2004" s="6" t="s">
        <v>6975</v>
      </c>
      <c r="C2004" s="6"/>
      <c r="D2004" s="6"/>
      <c r="E2004" s="6" t="s">
        <v>6976</v>
      </c>
      <c r="F2004" s="4"/>
      <c r="G2004" s="39"/>
      <c r="H2004" s="61" t="s">
        <v>3723</v>
      </c>
      <c r="I2004" s="195" t="str">
        <f>IF(ISBLANK(H2004),"",VLOOKUP(H2004,tegevusalad!$A$7:$B$188,2,FALSE))</f>
        <v>Muu majandus (sh majanduse haldus)</v>
      </c>
      <c r="J2004" s="160"/>
      <c r="K2004" s="428" t="str">
        <f t="shared" si="216"/>
        <v>2481399000</v>
      </c>
      <c r="L2004" s="1" t="str">
        <f t="shared" si="217"/>
        <v>tg tarbija- ja hinnapoliitika - jaotamata</v>
      </c>
      <c r="M2004" s="6" t="str">
        <f t="shared" si="218"/>
        <v>04900</v>
      </c>
    </row>
    <row r="2005" spans="1:13" s="43" customFormat="1" x14ac:dyDescent="0.2">
      <c r="A2005" s="39"/>
      <c r="B2005" s="6"/>
      <c r="C2005" s="6"/>
      <c r="D2005" s="6"/>
      <c r="E2005" s="6"/>
      <c r="F2005" s="4"/>
      <c r="G2005" s="39"/>
      <c r="H2005" s="179"/>
      <c r="I2005" s="195" t="str">
        <f>IF(ISBLANK(H2005),"",VLOOKUP(H2005,tegevusalad!$A$7:$B$188,2,FALSE))</f>
        <v/>
      </c>
      <c r="J2005" s="160"/>
      <c r="K2005" s="428" t="str">
        <f t="shared" si="216"/>
        <v/>
      </c>
      <c r="L2005" s="1" t="str">
        <f t="shared" si="217"/>
        <v/>
      </c>
      <c r="M2005" s="6"/>
    </row>
    <row r="2006" spans="1:13" x14ac:dyDescent="0.2">
      <c r="A2006" s="4" t="s">
        <v>5321</v>
      </c>
      <c r="D2006" s="4" t="s">
        <v>5322</v>
      </c>
      <c r="H2006" s="180" t="s">
        <v>8877</v>
      </c>
      <c r="I2006" s="195" t="str">
        <f>IF(ISBLANK(H2006),"",VLOOKUP(H2006,tegevusalad!$A$7:$B$188,2,FALSE))</f>
        <v>Üldine majandus- ja kaubanduspoliitika</v>
      </c>
      <c r="K2006" s="446" t="str">
        <f t="shared" si="216"/>
        <v>2482100000</v>
      </c>
      <c r="L2006" s="14" t="str">
        <f t="shared" si="217"/>
        <v>Ettevõtluse toetamine</v>
      </c>
      <c r="M2006" s="6" t="str">
        <f t="shared" si="218"/>
        <v>04110</v>
      </c>
    </row>
    <row r="2007" spans="1:13" s="43" customFormat="1" x14ac:dyDescent="0.2">
      <c r="A2007" s="39"/>
      <c r="B2007" s="4" t="s">
        <v>5323</v>
      </c>
      <c r="C2007" s="4"/>
      <c r="D2007" s="4"/>
      <c r="E2007" s="4" t="s">
        <v>6247</v>
      </c>
      <c r="F2007" s="4"/>
      <c r="G2007" s="39"/>
      <c r="H2007" s="179"/>
      <c r="I2007" s="195" t="str">
        <f>IF(ISBLANK(H2007),"",VLOOKUP(H2007,tegevusalad!$A$7:$B$188,2,FALSE))</f>
        <v/>
      </c>
      <c r="J2007" s="160"/>
      <c r="K2007" s="446" t="str">
        <f t="shared" si="216"/>
        <v>2482101000</v>
      </c>
      <c r="L2007" s="14" t="str">
        <f t="shared" si="217"/>
        <v>patentide vormistamise toetamine</v>
      </c>
      <c r="M2007" s="6" t="str">
        <f t="shared" si="218"/>
        <v>04110</v>
      </c>
    </row>
    <row r="2008" spans="1:13" x14ac:dyDescent="0.2">
      <c r="B2008" s="4" t="s">
        <v>7556</v>
      </c>
      <c r="E2008" s="4" t="s">
        <v>7557</v>
      </c>
      <c r="I2008" s="195" t="str">
        <f>IF(ISBLANK(H2008),"",VLOOKUP(H2008,tegevusalad!$A$7:$B$188,2,FALSE))</f>
        <v/>
      </c>
      <c r="K2008" s="446" t="str">
        <f t="shared" si="216"/>
        <v>2482111000</v>
      </c>
      <c r="L2008" s="14" t="str">
        <f t="shared" si="217"/>
        <v>Jõuluturg</v>
      </c>
      <c r="M2008" s="6" t="str">
        <f t="shared" si="218"/>
        <v>04110</v>
      </c>
    </row>
    <row r="2009" spans="1:13" x14ac:dyDescent="0.2">
      <c r="B2009" s="4" t="s">
        <v>10131</v>
      </c>
      <c r="E2009" s="4" t="s">
        <v>10132</v>
      </c>
      <c r="H2009" s="46" t="s">
        <v>8877</v>
      </c>
      <c r="I2009" s="195" t="str">
        <f>IF(ISBLANK(H2009),"",VLOOKUP(H2009,tegevusalad!$A$7:$B$188,2,FALSE))</f>
        <v>Üldine majandus- ja kaubanduspoliitika</v>
      </c>
      <c r="K2009" s="446" t="str">
        <f t="shared" si="216"/>
        <v>2482112000</v>
      </c>
      <c r="L2009" s="14" t="str">
        <f t="shared" si="217"/>
        <v>Toetus MTÜ-le Tallinn Restaurant Week</v>
      </c>
      <c r="M2009" s="6" t="str">
        <f t="shared" si="218"/>
        <v>04110</v>
      </c>
    </row>
    <row r="2010" spans="1:13" x14ac:dyDescent="0.2">
      <c r="B2010" s="4" t="s">
        <v>11593</v>
      </c>
      <c r="E2010" s="4" t="s">
        <v>11594</v>
      </c>
      <c r="H2010" s="46" t="s">
        <v>8877</v>
      </c>
      <c r="I2010" s="195" t="str">
        <f>IF(ISBLANK(H2010),"",VLOOKUP(H2010,tegevusalad!$A$7:$B$188,2,FALSE))</f>
        <v>Üldine majandus- ja kaubanduspoliitika</v>
      </c>
      <c r="K2010" s="446" t="str">
        <f t="shared" si="216"/>
        <v>2482113000</v>
      </c>
      <c r="L2010" s="14" t="str">
        <f t="shared" si="217"/>
        <v>Toetus SA-le Tallinna Teaduspark TEHNOPOL</v>
      </c>
      <c r="M2010" s="902" t="s">
        <v>8877</v>
      </c>
    </row>
    <row r="2011" spans="1:13" x14ac:dyDescent="0.2">
      <c r="B2011" s="4" t="s">
        <v>11686</v>
      </c>
      <c r="E2011" s="4" t="s">
        <v>11687</v>
      </c>
      <c r="H2011" s="46" t="s">
        <v>8877</v>
      </c>
      <c r="I2011" s="195" t="str">
        <f>IF(ISBLANK(H2011),"",VLOOKUP(H2011,tegevusalad!$A$7:$B$188,2,FALSE))</f>
        <v>Üldine majandus- ja kaubanduspoliitika</v>
      </c>
      <c r="K2011" s="446" t="str">
        <f t="shared" si="216"/>
        <v>2482114000</v>
      </c>
      <c r="L2011" s="14" t="str">
        <f t="shared" si="217"/>
        <v>Toetus MTÜ-le Prototron</v>
      </c>
      <c r="M2011" s="902" t="s">
        <v>8877</v>
      </c>
    </row>
    <row r="2012" spans="1:13" x14ac:dyDescent="0.2">
      <c r="I2012" s="195" t="str">
        <f>IF(ISBLANK(H2012),"",VLOOKUP(H2012,tegevusalad!$A$7:$B$188,2,FALSE))</f>
        <v/>
      </c>
      <c r="K2012" s="446" t="str">
        <f t="shared" si="216"/>
        <v/>
      </c>
      <c r="L2012" s="14" t="str">
        <f t="shared" si="217"/>
        <v/>
      </c>
    </row>
    <row r="2013" spans="1:13" x14ac:dyDescent="0.2">
      <c r="A2013" s="4" t="s">
        <v>4163</v>
      </c>
      <c r="D2013" s="4" t="s">
        <v>4164</v>
      </c>
      <c r="H2013" s="180" t="s">
        <v>8877</v>
      </c>
      <c r="I2013" s="195" t="str">
        <f>IF(ISBLANK(H2013),"",VLOOKUP(H2013,tegevusalad!$A$7:$B$188,2,FALSE))</f>
        <v>Üldine majandus- ja kaubanduspoliitika</v>
      </c>
      <c r="K2013" s="446" t="str">
        <f t="shared" si="216"/>
        <v>2482200000</v>
      </c>
      <c r="L2013" s="14" t="str">
        <f t="shared" si="217"/>
        <v>Väikeettevõtluse toetamine</v>
      </c>
      <c r="M2013" s="6" t="str">
        <f t="shared" si="218"/>
        <v>04110</v>
      </c>
    </row>
    <row r="2014" spans="1:13" x14ac:dyDescent="0.2">
      <c r="B2014" s="4" t="s">
        <v>4165</v>
      </c>
      <c r="E2014" s="4" t="s">
        <v>653</v>
      </c>
      <c r="I2014" s="195" t="str">
        <f>IF(ISBLANK(H2014),"",VLOOKUP(H2014,tegevusalad!$A$7:$B$188,2,FALSE))</f>
        <v/>
      </c>
      <c r="K2014" s="446" t="str">
        <f t="shared" si="216"/>
        <v>2482201000</v>
      </c>
      <c r="L2014" s="14" t="str">
        <f t="shared" si="217"/>
        <v>uute töökohtade loomise toetus</v>
      </c>
      <c r="M2014" s="6" t="str">
        <f t="shared" si="218"/>
        <v>04110</v>
      </c>
    </row>
    <row r="2015" spans="1:13" x14ac:dyDescent="0.2">
      <c r="B2015" s="4" t="s">
        <v>4166</v>
      </c>
      <c r="E2015" s="4" t="s">
        <v>654</v>
      </c>
      <c r="I2015" s="195" t="str">
        <f>IF(ISBLANK(H2015),"",VLOOKUP(H2015,tegevusalad!$A$7:$B$188,2,FALSE))</f>
        <v/>
      </c>
      <c r="K2015" s="446" t="str">
        <f t="shared" si="216"/>
        <v>2482202000</v>
      </c>
      <c r="L2015" s="14" t="str">
        <f t="shared" si="217"/>
        <v>sotsiaalsete töökohtade loomise toetus</v>
      </c>
      <c r="M2015" s="6" t="str">
        <f t="shared" si="218"/>
        <v>04110</v>
      </c>
    </row>
    <row r="2016" spans="1:13" x14ac:dyDescent="0.2">
      <c r="B2016" s="4" t="s">
        <v>7488</v>
      </c>
      <c r="E2016" s="4" t="s">
        <v>655</v>
      </c>
      <c r="I2016" s="195" t="str">
        <f>IF(ISBLANK(H2016),"",VLOOKUP(H2016,tegevusalad!$A$7:$B$188,2,FALSE))</f>
        <v/>
      </c>
      <c r="K2016" s="446" t="str">
        <f t="shared" si="216"/>
        <v>2482203000</v>
      </c>
      <c r="L2016" s="14" t="str">
        <f t="shared" si="217"/>
        <v>klastrite arendamise toetus</v>
      </c>
      <c r="M2016" s="6" t="str">
        <f t="shared" si="218"/>
        <v>04110</v>
      </c>
    </row>
    <row r="2017" spans="1:13" x14ac:dyDescent="0.2">
      <c r="B2017" s="4" t="s">
        <v>7489</v>
      </c>
      <c r="E2017" s="4" t="s">
        <v>656</v>
      </c>
      <c r="I2017" s="195" t="str">
        <f>IF(ISBLANK(H2017),"",VLOOKUP(H2017,tegevusalad!$A$7:$B$188,2,FALSE))</f>
        <v/>
      </c>
      <c r="K2017" s="446" t="str">
        <f t="shared" si="216"/>
        <v>2482204000</v>
      </c>
      <c r="L2017" s="14" t="str">
        <f t="shared" si="217"/>
        <v>praktikajuhendaja toetus</v>
      </c>
      <c r="M2017" s="6" t="str">
        <f t="shared" si="218"/>
        <v>04110</v>
      </c>
    </row>
    <row r="2018" spans="1:13" x14ac:dyDescent="0.2">
      <c r="B2018" s="4" t="s">
        <v>7490</v>
      </c>
      <c r="E2018" s="4" t="s">
        <v>657</v>
      </c>
      <c r="I2018" s="195" t="str">
        <f>IF(ISBLANK(H2018),"",VLOOKUP(H2018,tegevusalad!$A$7:$B$188,2,FALSE))</f>
        <v/>
      </c>
      <c r="K2018" s="446" t="str">
        <f t="shared" si="216"/>
        <v>2482205000</v>
      </c>
      <c r="L2018" s="14" t="str">
        <f t="shared" si="217"/>
        <v>messitoetus</v>
      </c>
      <c r="M2018" s="6" t="str">
        <f t="shared" si="218"/>
        <v>04110</v>
      </c>
    </row>
    <row r="2019" spans="1:13" x14ac:dyDescent="0.2">
      <c r="I2019" s="195" t="str">
        <f>IF(ISBLANK(H2019),"",VLOOKUP(H2019,tegevusalad!$A$7:$B$188,2,FALSE))</f>
        <v/>
      </c>
      <c r="K2019" s="428" t="str">
        <f t="shared" si="216"/>
        <v/>
      </c>
      <c r="L2019" s="1" t="str">
        <f t="shared" si="217"/>
        <v/>
      </c>
    </row>
    <row r="2020" spans="1:13" s="43" customFormat="1" x14ac:dyDescent="0.2">
      <c r="A2020" s="4" t="s">
        <v>6248</v>
      </c>
      <c r="B2020" s="4"/>
      <c r="C2020" s="4"/>
      <c r="D2020" s="4" t="s">
        <v>4427</v>
      </c>
      <c r="E2020" s="4"/>
      <c r="F2020" s="4"/>
      <c r="G2020" s="4"/>
      <c r="H2020" s="61" t="s">
        <v>3723</v>
      </c>
      <c r="I2020" s="195" t="str">
        <f>IF(ISBLANK(H2020),"",VLOOKUP(H2020,tegevusalad!$A$7:$B$188,2,FALSE))</f>
        <v>Muu majandus (sh majanduse haldus)</v>
      </c>
      <c r="J2020" s="160"/>
      <c r="K2020" s="428" t="str">
        <f t="shared" si="216"/>
        <v>2483100000</v>
      </c>
      <c r="L2020" s="1" t="str">
        <f t="shared" si="217"/>
        <v>Rahvusvaheliste ärikontaktide toetamine</v>
      </c>
      <c r="M2020" s="6" t="str">
        <f t="shared" si="218"/>
        <v>04900</v>
      </c>
    </row>
    <row r="2021" spans="1:13" s="43" customFormat="1" x14ac:dyDescent="0.2">
      <c r="A2021" s="4"/>
      <c r="B2021" s="4" t="s">
        <v>5793</v>
      </c>
      <c r="C2021" s="4"/>
      <c r="D2021" s="4"/>
      <c r="E2021" s="4" t="s">
        <v>5650</v>
      </c>
      <c r="F2021" s="4"/>
      <c r="G2021" s="4"/>
      <c r="H2021" s="179"/>
      <c r="I2021" s="195" t="str">
        <f>IF(ISBLANK(H2021),"",VLOOKUP(H2021,tegevusalad!$A$7:$B$188,2,FALSE))</f>
        <v/>
      </c>
      <c r="J2021" s="160"/>
      <c r="K2021" s="428" t="str">
        <f t="shared" si="216"/>
        <v>2483101000</v>
      </c>
      <c r="L2021" s="1" t="str">
        <f t="shared" si="217"/>
        <v>Tallinna Noorte Kommertskoda</v>
      </c>
      <c r="M2021" s="6" t="str">
        <f t="shared" si="218"/>
        <v>04900</v>
      </c>
    </row>
    <row r="2022" spans="1:13" s="43" customFormat="1" x14ac:dyDescent="0.2">
      <c r="A2022" s="4"/>
      <c r="B2022" s="4"/>
      <c r="C2022" s="4"/>
      <c r="D2022" s="4"/>
      <c r="E2022" s="4"/>
      <c r="F2022" s="4"/>
      <c r="G2022" s="4"/>
      <c r="H2022" s="179"/>
      <c r="I2022" s="195" t="str">
        <f>IF(ISBLANK(H2022),"",VLOOKUP(H2022,tegevusalad!$A$7:$B$188,2,FALSE))</f>
        <v/>
      </c>
      <c r="J2022" s="160"/>
      <c r="K2022" s="428" t="str">
        <f t="shared" si="216"/>
        <v/>
      </c>
      <c r="L2022" s="1" t="str">
        <f t="shared" si="217"/>
        <v/>
      </c>
      <c r="M2022" s="6"/>
    </row>
    <row r="2023" spans="1:13" s="6" customFormat="1" x14ac:dyDescent="0.2">
      <c r="A2023" s="4" t="s">
        <v>3271</v>
      </c>
      <c r="B2023" s="4"/>
      <c r="C2023" s="4"/>
      <c r="D2023" s="4" t="s">
        <v>10911</v>
      </c>
      <c r="E2023" s="4"/>
      <c r="F2023" s="4"/>
      <c r="G2023" s="4"/>
      <c r="H2023" s="180" t="s">
        <v>3723</v>
      </c>
      <c r="I2023" s="195" t="str">
        <f>IF(ISBLANK(H2023),"",VLOOKUP(H2023,tegevusalad!$A$7:$B$188,2,FALSE))</f>
        <v>Muu majandus (sh majanduse haldus)</v>
      </c>
      <c r="J2023" s="160"/>
      <c r="K2023" s="446" t="str">
        <f t="shared" si="216"/>
        <v>2484100000</v>
      </c>
      <c r="L2023" s="14" t="str">
        <f t="shared" si="217"/>
        <v>SA Tallinna Ettevõtlusinkubaatorid</v>
      </c>
      <c r="M2023" s="6" t="str">
        <f t="shared" si="218"/>
        <v>04900</v>
      </c>
    </row>
    <row r="2024" spans="1:13" s="6" customFormat="1" x14ac:dyDescent="0.2">
      <c r="A2024" s="4"/>
      <c r="B2024" s="4" t="s">
        <v>3272</v>
      </c>
      <c r="C2024" s="4"/>
      <c r="D2024" s="4"/>
      <c r="E2024" s="4" t="s">
        <v>10912</v>
      </c>
      <c r="F2024" s="4"/>
      <c r="G2024" s="4"/>
      <c r="H2024" s="46"/>
      <c r="I2024" s="195" t="str">
        <f>IF(ISBLANK(H2024),"",VLOOKUP(H2024,tegevusalad!$A$7:$B$188,2,FALSE))</f>
        <v/>
      </c>
      <c r="J2024" s="160"/>
      <c r="K2024" s="446" t="str">
        <f t="shared" si="216"/>
        <v>2484101000</v>
      </c>
      <c r="L2024" s="14" t="str">
        <f t="shared" si="217"/>
        <v>toetus SA-le Tallinna Ettevõtlusinkubaatorid</v>
      </c>
      <c r="M2024" s="6" t="str">
        <f t="shared" si="218"/>
        <v>04900</v>
      </c>
    </row>
    <row r="2025" spans="1:13" s="6" customFormat="1" x14ac:dyDescent="0.2">
      <c r="A2025" s="4"/>
      <c r="B2025" s="4"/>
      <c r="C2025" s="4"/>
      <c r="D2025" s="4"/>
      <c r="E2025" s="4"/>
      <c r="F2025" s="4"/>
      <c r="G2025" s="4"/>
      <c r="H2025" s="46"/>
      <c r="I2025" s="195" t="str">
        <f>IF(ISBLANK(H2025),"",VLOOKUP(H2025,tegevusalad!$A$7:$B$188,2,FALSE))</f>
        <v/>
      </c>
      <c r="J2025" s="160"/>
      <c r="K2025" s="446" t="str">
        <f t="shared" ref="K2025:K2027" si="219">SUBSTITUTE(A2025," ","")&amp;SUBSTITUTE(B2025," ","")&amp;SUBSTITUTE(C2025," ","")</f>
        <v/>
      </c>
      <c r="L2025" s="14" t="str">
        <f t="shared" ref="L2025:L2027" si="220">D2025&amp;E2025&amp;F2025&amp;G2025</f>
        <v/>
      </c>
    </row>
    <row r="2026" spans="1:13" s="6" customFormat="1" x14ac:dyDescent="0.2">
      <c r="A2026" s="4" t="s">
        <v>8982</v>
      </c>
      <c r="B2026" s="4"/>
      <c r="C2026" s="4"/>
      <c r="D2026" s="470" t="s">
        <v>8983</v>
      </c>
      <c r="E2026" s="4"/>
      <c r="F2026" s="4"/>
      <c r="G2026" s="4"/>
      <c r="H2026" s="46"/>
      <c r="I2026" s="195" t="str">
        <f>IF(ISBLANK(H2026),"",VLOOKUP(H2026,tegevusalad!$A$7:$B$188,2,FALSE))</f>
        <v/>
      </c>
      <c r="J2026" s="160"/>
      <c r="K2026" s="446" t="str">
        <f t="shared" si="219"/>
        <v>2484500000</v>
      </c>
      <c r="L2026" s="14" t="str">
        <f t="shared" si="220"/>
        <v>Eakad tööjõuturule</v>
      </c>
      <c r="M2026" s="6">
        <f t="shared" ref="M2026:M2027" si="221">IF(ISBLANK(H2026),M2025,H2026)</f>
        <v>0</v>
      </c>
    </row>
    <row r="2027" spans="1:13" s="6" customFormat="1" x14ac:dyDescent="0.2">
      <c r="A2027" s="4"/>
      <c r="B2027" s="4" t="s">
        <v>8981</v>
      </c>
      <c r="C2027" s="4"/>
      <c r="D2027" s="4"/>
      <c r="E2027" s="470" t="s">
        <v>8984</v>
      </c>
      <c r="F2027" s="4"/>
      <c r="G2027" s="4"/>
      <c r="H2027" s="148" t="s">
        <v>3457</v>
      </c>
      <c r="I2027" s="195" t="str">
        <f>IF(ISBLANK(H2027),"",VLOOKUP(H2027,tegevusalad!$A$7:$B$188,2,FALSE))</f>
        <v>Seltsitegevus</v>
      </c>
      <c r="J2027" s="160"/>
      <c r="K2027" s="446" t="str">
        <f t="shared" si="219"/>
        <v>2484501000</v>
      </c>
      <c r="L2027" s="14" t="str">
        <f t="shared" si="220"/>
        <v>Vanemaealised kui väärt tööjõud</v>
      </c>
      <c r="M2027" s="6" t="str">
        <f t="shared" si="221"/>
        <v>08209</v>
      </c>
    </row>
    <row r="2028" spans="1:13" s="6" customFormat="1" x14ac:dyDescent="0.2">
      <c r="A2028" s="4"/>
      <c r="B2028" s="4"/>
      <c r="C2028" s="4"/>
      <c r="D2028" s="4"/>
      <c r="E2028" s="470"/>
      <c r="F2028" s="4"/>
      <c r="G2028" s="4"/>
      <c r="H2028" s="148"/>
      <c r="I2028" s="195"/>
      <c r="J2028" s="160"/>
      <c r="K2028" s="446" t="str">
        <f t="shared" ref="K2028:K2034" si="222">SUBSTITUTE(A2028," ","")&amp;SUBSTITUTE(B2028," ","")&amp;SUBSTITUTE(C2028," ","")</f>
        <v/>
      </c>
      <c r="L2028" s="14" t="str">
        <f t="shared" ref="L2028:L2034" si="223">D2028&amp;E2028&amp;F2028&amp;G2028</f>
        <v/>
      </c>
      <c r="M2028" s="6" t="str">
        <f t="shared" ref="M2028:M2034" si="224">IF(ISBLANK(H2028),M2027,H2028)</f>
        <v>08209</v>
      </c>
    </row>
    <row r="2029" spans="1:13" s="6" customFormat="1" x14ac:dyDescent="0.2">
      <c r="A2029" s="4" t="s">
        <v>10826</v>
      </c>
      <c r="B2029" s="4"/>
      <c r="C2029" s="4"/>
      <c r="D2029" s="4" t="s">
        <v>10829</v>
      </c>
      <c r="E2029" s="470"/>
      <c r="F2029" s="4"/>
      <c r="G2029" s="4"/>
      <c r="H2029" s="148" t="s">
        <v>3723</v>
      </c>
      <c r="I2029" s="195" t="str">
        <f>IF(ISBLANK(H2029),"",VLOOKUP(H2029,tegevusalad!$A$7:$B$188,2,FALSE))</f>
        <v>Muu majandus (sh majanduse haldus)</v>
      </c>
      <c r="J2029" s="160"/>
      <c r="K2029" s="446" t="str">
        <f t="shared" si="222"/>
        <v>2485000000</v>
      </c>
      <c r="L2029" s="14" t="str">
        <f t="shared" si="223"/>
        <v>Idekonkurss</v>
      </c>
      <c r="M2029" s="6" t="str">
        <f t="shared" si="224"/>
        <v>04900</v>
      </c>
    </row>
    <row r="2030" spans="1:13" s="6" customFormat="1" x14ac:dyDescent="0.2">
      <c r="A2030" s="4"/>
      <c r="B2030" s="4" t="s">
        <v>10827</v>
      </c>
      <c r="C2030" s="4"/>
      <c r="D2030" s="4"/>
      <c r="E2030" s="745" t="s">
        <v>10828</v>
      </c>
      <c r="F2030" s="4"/>
      <c r="G2030" s="4"/>
      <c r="H2030" s="148" t="s">
        <v>3723</v>
      </c>
      <c r="I2030" s="195" t="str">
        <f>IF(ISBLANK(H2030),"",VLOOKUP(H2030,tegevusalad!$A$7:$B$188,2,FALSE))</f>
        <v>Muu majandus (sh majanduse haldus)</v>
      </c>
      <c r="J2030" s="160"/>
      <c r="K2030" s="446" t="str">
        <f t="shared" si="222"/>
        <v>2485001000</v>
      </c>
      <c r="L2030" s="14" t="str">
        <f t="shared" si="223"/>
        <v>Ideekonkurss „Tallinna innovaatiliste lahenduste teekaart“</v>
      </c>
      <c r="M2030" s="6" t="str">
        <f t="shared" si="224"/>
        <v>04900</v>
      </c>
    </row>
    <row r="2031" spans="1:13" s="6" customFormat="1" x14ac:dyDescent="0.2">
      <c r="A2031" s="4"/>
      <c r="B2031" s="4"/>
      <c r="C2031" s="4"/>
      <c r="D2031" s="4"/>
      <c r="E2031" s="4"/>
      <c r="F2031" s="4"/>
      <c r="G2031" s="4"/>
      <c r="H2031" s="46"/>
      <c r="I2031" s="195" t="str">
        <f>IF(ISBLANK(H2031),"",VLOOKUP(H2031,tegevusalad!$A$7:$B$188,2,FALSE))</f>
        <v/>
      </c>
      <c r="J2031" s="160"/>
      <c r="K2031" s="446" t="str">
        <f t="shared" si="222"/>
        <v/>
      </c>
      <c r="L2031" s="14" t="str">
        <f t="shared" si="223"/>
        <v/>
      </c>
      <c r="M2031" s="6" t="str">
        <f t="shared" si="224"/>
        <v>04900</v>
      </c>
    </row>
    <row r="2032" spans="1:13" s="6" customFormat="1" x14ac:dyDescent="0.2">
      <c r="A2032" s="4" t="s">
        <v>65</v>
      </c>
      <c r="B2032" s="4"/>
      <c r="C2032" s="4"/>
      <c r="D2032" s="4" t="s">
        <v>2912</v>
      </c>
      <c r="E2032" s="4"/>
      <c r="F2032" s="4"/>
      <c r="G2032" s="4"/>
      <c r="H2032" s="51" t="s">
        <v>3723</v>
      </c>
      <c r="I2032" s="195" t="str">
        <f>IF(ISBLANK(H2032),"",VLOOKUP(H2032,tegevusalad!$A$7:$B$188,2,FALSE))</f>
        <v>Muu majandus (sh majanduse haldus)</v>
      </c>
      <c r="J2032" s="160"/>
      <c r="K2032" s="446" t="str">
        <f t="shared" si="222"/>
        <v>2486100000</v>
      </c>
      <c r="L2032" s="14" t="str">
        <f t="shared" si="223"/>
        <v>Tarbija- ja hinnapoliitika</v>
      </c>
      <c r="M2032" s="6" t="str">
        <f t="shared" si="224"/>
        <v>04900</v>
      </c>
    </row>
    <row r="2033" spans="1:13" s="6" customFormat="1" x14ac:dyDescent="0.2">
      <c r="A2033" s="4"/>
      <c r="B2033" s="4" t="s">
        <v>2926</v>
      </c>
      <c r="C2033" s="4"/>
      <c r="D2033" s="4"/>
      <c r="E2033" s="4"/>
      <c r="F2033" s="4"/>
      <c r="G2033" s="4"/>
      <c r="H2033" s="51"/>
      <c r="I2033" s="195" t="str">
        <f>IF(ISBLANK(H2033),"",VLOOKUP(H2033,tegevusalad!$A$7:$B$188,2,FALSE))</f>
        <v/>
      </c>
      <c r="J2033" s="160"/>
      <c r="K2033" s="446" t="str">
        <f t="shared" si="222"/>
        <v>248</v>
      </c>
      <c r="L2033" s="14" t="str">
        <f t="shared" si="223"/>
        <v/>
      </c>
      <c r="M2033" s="6" t="str">
        <f t="shared" si="224"/>
        <v>04900</v>
      </c>
    </row>
    <row r="2034" spans="1:13" s="6" customFormat="1" x14ac:dyDescent="0.2">
      <c r="A2034" s="4"/>
      <c r="B2034" s="4" t="s">
        <v>66</v>
      </c>
      <c r="C2034" s="4"/>
      <c r="D2034" s="4"/>
      <c r="E2034" s="4" t="s">
        <v>4463</v>
      </c>
      <c r="F2034" s="4"/>
      <c r="G2034" s="4"/>
      <c r="H2034" s="51" t="s">
        <v>3723</v>
      </c>
      <c r="I2034" s="195" t="str">
        <f>IF(ISBLANK(H2034),"",VLOOKUP(H2034,tegevusalad!$A$7:$B$188,2,FALSE))</f>
        <v>Muu majandus (sh majanduse haldus)</v>
      </c>
      <c r="J2034" s="160"/>
      <c r="K2034" s="446" t="str">
        <f t="shared" si="222"/>
        <v>2486111000</v>
      </c>
      <c r="L2034" s="14" t="str">
        <f t="shared" si="223"/>
        <v>alkoholi tarvitamise vastane kampaania</v>
      </c>
      <c r="M2034" s="6" t="str">
        <f t="shared" si="224"/>
        <v>04900</v>
      </c>
    </row>
    <row r="2035" spans="1:13" s="6" customFormat="1" x14ac:dyDescent="0.2">
      <c r="A2035" s="4"/>
      <c r="B2035" s="4" t="s">
        <v>2890</v>
      </c>
      <c r="C2035" s="4"/>
      <c r="D2035" s="4"/>
      <c r="E2035" s="4" t="s">
        <v>3058</v>
      </c>
      <c r="F2035" s="4"/>
      <c r="G2035" s="4"/>
      <c r="H2035" s="51" t="s">
        <v>3723</v>
      </c>
      <c r="I2035" s="195" t="str">
        <f>IF(ISBLANK(H2035),"",VLOOKUP(H2035,tegevusalad!$A$7:$B$188,2,FALSE))</f>
        <v>Muu majandus (sh majanduse haldus)</v>
      </c>
      <c r="J2035" s="160"/>
      <c r="K2035" s="428" t="str">
        <f t="shared" ref="K2035:K2098" si="225">SUBSTITUTE(A2035," ","")&amp;SUBSTITUTE(B2035," ","")&amp;SUBSTITUTE(C2035," ","")</f>
        <v>2486121000</v>
      </c>
      <c r="L2035" s="1" t="str">
        <f t="shared" ref="L2035:L2098" si="226">D2035&amp;E2035&amp;F2035&amp;G2035</f>
        <v>Tallinna Tarbijakaitsenõuandla</v>
      </c>
      <c r="M2035" s="6" t="str">
        <f t="shared" si="218"/>
        <v>04900</v>
      </c>
    </row>
    <row r="2036" spans="1:13" s="6" customFormat="1" x14ac:dyDescent="0.2">
      <c r="A2036" s="4"/>
      <c r="B2036" s="4"/>
      <c r="C2036" s="4"/>
      <c r="D2036" s="4"/>
      <c r="E2036" s="4"/>
      <c r="F2036" s="4"/>
      <c r="G2036" s="4"/>
      <c r="H2036" s="46"/>
      <c r="I2036" s="195" t="str">
        <f>IF(ISBLANK(H2036),"",VLOOKUP(H2036,tegevusalad!$A$7:$B$188,2,FALSE))</f>
        <v/>
      </c>
      <c r="J2036" s="160"/>
      <c r="K2036" s="428" t="str">
        <f t="shared" si="225"/>
        <v/>
      </c>
      <c r="L2036" s="1" t="str">
        <f t="shared" si="226"/>
        <v/>
      </c>
    </row>
    <row r="2037" spans="1:13" x14ac:dyDescent="0.2">
      <c r="A2037" s="38" t="s">
        <v>325</v>
      </c>
      <c r="B2037" s="38"/>
      <c r="C2037" s="14"/>
      <c r="D2037" s="14"/>
      <c r="E2037" s="14"/>
      <c r="F2037" s="38" t="s">
        <v>326</v>
      </c>
      <c r="G2037" s="38"/>
      <c r="I2037" s="195" t="str">
        <f>IF(ISBLANK(H2037),"",VLOOKUP(H2037,tegevusalad!$A$7:$B$188,2,FALSE))</f>
        <v/>
      </c>
      <c r="K2037" s="428" t="str">
        <f t="shared" si="225"/>
        <v>2500000000</v>
      </c>
      <c r="L2037" s="1" t="str">
        <f t="shared" si="226"/>
        <v>MUUD KULUD</v>
      </c>
    </row>
    <row r="2038" spans="1:13" x14ac:dyDescent="0.2">
      <c r="A2038" s="14"/>
      <c r="B2038" s="14"/>
      <c r="C2038" s="14"/>
      <c r="D2038" s="14"/>
      <c r="E2038" s="14"/>
      <c r="F2038" s="14"/>
      <c r="G2038" s="14"/>
      <c r="I2038" s="195" t="str">
        <f>IF(ISBLANK(H2038),"",VLOOKUP(H2038,tegevusalad!$A$7:$B$188,2,FALSE))</f>
        <v/>
      </c>
      <c r="K2038" s="428" t="str">
        <f t="shared" si="225"/>
        <v/>
      </c>
      <c r="L2038" s="1" t="str">
        <f t="shared" si="226"/>
        <v/>
      </c>
    </row>
    <row r="2039" spans="1:13" x14ac:dyDescent="0.2">
      <c r="A2039" s="14" t="s">
        <v>327</v>
      </c>
      <c r="B2039" s="14"/>
      <c r="C2039" s="14"/>
      <c r="D2039" s="14"/>
      <c r="E2039" s="14"/>
      <c r="F2039" s="14" t="s">
        <v>3295</v>
      </c>
      <c r="G2039" s="14"/>
      <c r="I2039" s="195" t="str">
        <f>IF(ISBLANK(H2039),"",VLOOKUP(H2039,tegevusalad!$A$7:$B$188,2,FALSE))</f>
        <v/>
      </c>
      <c r="K2039" s="428" t="str">
        <f t="shared" si="225"/>
        <v>2500100000</v>
      </c>
      <c r="L2039" s="1" t="str">
        <f t="shared" si="226"/>
        <v>Õppelaenude kustutamine</v>
      </c>
    </row>
    <row r="2040" spans="1:13" x14ac:dyDescent="0.2">
      <c r="A2040" s="14"/>
      <c r="B2040" s="14" t="s">
        <v>3296</v>
      </c>
      <c r="C2040" s="14"/>
      <c r="D2040" s="14"/>
      <c r="E2040" s="14"/>
      <c r="F2040" s="14"/>
      <c r="G2040" s="14" t="s">
        <v>7028</v>
      </c>
      <c r="H2040" s="46" t="s">
        <v>5275</v>
      </c>
      <c r="I2040" s="195" t="str">
        <f>IF(ISBLANK(H2040),"",VLOOKUP(H2040,tegevusalad!$A$7:$B$188,2,FALSE))</f>
        <v>Valla- ja linnavolikogu</v>
      </c>
      <c r="K2040" s="428" t="str">
        <f t="shared" si="225"/>
        <v>2500101000</v>
      </c>
      <c r="L2040" s="1" t="str">
        <f t="shared" si="226"/>
        <v>Linnavolikogu Kantselei</v>
      </c>
      <c r="M2040" s="6" t="str">
        <f t="shared" ref="M2040:M2101" si="227">IF(ISBLANK(H2040),M2039,H2040)</f>
        <v>01111</v>
      </c>
    </row>
    <row r="2041" spans="1:13" x14ac:dyDescent="0.2">
      <c r="A2041" s="14"/>
      <c r="B2041" s="14" t="s">
        <v>6660</v>
      </c>
      <c r="C2041" s="14"/>
      <c r="D2041" s="14"/>
      <c r="E2041" s="14"/>
      <c r="F2041" s="14"/>
      <c r="G2041" s="14" t="s">
        <v>6661</v>
      </c>
      <c r="H2041" s="46" t="s">
        <v>5276</v>
      </c>
      <c r="I2041" s="195" t="str">
        <f>IF(ISBLANK(H2041),"",VLOOKUP(H2041,tegevusalad!$A$7:$B$188,2,FALSE))</f>
        <v>Valla- ja linnavalitsus</v>
      </c>
      <c r="K2041" s="428" t="str">
        <f t="shared" si="225"/>
        <v>2500110000</v>
      </c>
      <c r="L2041" s="1" t="str">
        <f t="shared" si="226"/>
        <v>Linnavaltsus</v>
      </c>
      <c r="M2041" s="6" t="str">
        <f t="shared" si="227"/>
        <v>01112</v>
      </c>
    </row>
    <row r="2042" spans="1:13" x14ac:dyDescent="0.2">
      <c r="A2042" s="14"/>
      <c r="B2042" s="14" t="s">
        <v>3230</v>
      </c>
      <c r="C2042" s="14"/>
      <c r="D2042" s="14"/>
      <c r="E2042" s="14"/>
      <c r="F2042" s="14"/>
      <c r="G2042" s="14" t="s">
        <v>3231</v>
      </c>
      <c r="H2042" s="46" t="s">
        <v>5276</v>
      </c>
      <c r="I2042" s="195" t="str">
        <f>IF(ISBLANK(H2042),"",VLOOKUP(H2042,tegevusalad!$A$7:$B$188,2,FALSE))</f>
        <v>Valla- ja linnavalitsus</v>
      </c>
      <c r="K2042" s="428" t="str">
        <f t="shared" si="225"/>
        <v>2500111000</v>
      </c>
      <c r="L2042" s="1" t="str">
        <f t="shared" si="226"/>
        <v>Linnakantselei</v>
      </c>
      <c r="M2042" s="6" t="str">
        <f t="shared" si="227"/>
        <v>01112</v>
      </c>
    </row>
    <row r="2043" spans="1:13" x14ac:dyDescent="0.2">
      <c r="A2043" s="14"/>
      <c r="B2043" s="14" t="s">
        <v>3159</v>
      </c>
      <c r="C2043" s="14"/>
      <c r="D2043" s="14"/>
      <c r="E2043" s="14"/>
      <c r="F2043" s="14"/>
      <c r="G2043" s="14" t="s">
        <v>3160</v>
      </c>
      <c r="H2043" s="46" t="s">
        <v>3723</v>
      </c>
      <c r="I2043" s="195" t="str">
        <f>IF(ISBLANK(H2043),"",VLOOKUP(H2043,tegevusalad!$A$7:$B$188,2,FALSE))</f>
        <v>Muu majandus (sh majanduse haldus)</v>
      </c>
      <c r="K2043" s="428" t="str">
        <f t="shared" si="225"/>
        <v>2500123000</v>
      </c>
      <c r="L2043" s="1" t="str">
        <f t="shared" si="226"/>
        <v>Ettevõtlusamet</v>
      </c>
      <c r="M2043" s="6" t="str">
        <f t="shared" si="227"/>
        <v>04900</v>
      </c>
    </row>
    <row r="2044" spans="1:13" x14ac:dyDescent="0.2">
      <c r="A2044" s="14"/>
      <c r="B2044" s="14" t="s">
        <v>3161</v>
      </c>
      <c r="C2044" s="14"/>
      <c r="D2044" s="14"/>
      <c r="E2044" s="14"/>
      <c r="F2044" s="14"/>
      <c r="G2044" s="14" t="s">
        <v>3815</v>
      </c>
      <c r="H2044" s="46" t="s">
        <v>5282</v>
      </c>
      <c r="I2044" s="195" t="str">
        <f>IF(ISBLANK(H2044),"",VLOOKUP(H2044,tegevusalad!$A$7:$B$188,2,FALSE))</f>
        <v>Muu haridus, sh hariduse haldus</v>
      </c>
      <c r="K2044" s="428" t="str">
        <f t="shared" si="225"/>
        <v>2500125000</v>
      </c>
      <c r="L2044" s="1" t="str">
        <f t="shared" si="226"/>
        <v>Haridusamet</v>
      </c>
      <c r="M2044" s="6" t="str">
        <f t="shared" si="227"/>
        <v>09800</v>
      </c>
    </row>
    <row r="2045" spans="1:13" x14ac:dyDescent="0.2">
      <c r="A2045" s="14"/>
      <c r="B2045" s="14" t="s">
        <v>3162</v>
      </c>
      <c r="C2045" s="14"/>
      <c r="D2045" s="14"/>
      <c r="E2045" s="14"/>
      <c r="F2045" s="14"/>
      <c r="G2045" s="14" t="s">
        <v>1014</v>
      </c>
      <c r="H2045" s="46" t="s">
        <v>6923</v>
      </c>
      <c r="I2045" s="195" t="str">
        <f>IF(ISBLANK(H2045),"",VLOOKUP(H2045,tegevusalad!$A$7:$B$188,2,FALSE))</f>
        <v>Muu keskkonnakaitse (sh keskkonnakaitse haldus)</v>
      </c>
      <c r="K2045" s="428" t="str">
        <f t="shared" si="225"/>
        <v>2500128000</v>
      </c>
      <c r="L2045" s="1" t="str">
        <f t="shared" si="226"/>
        <v>Keskkonnaamet</v>
      </c>
      <c r="M2045" s="6" t="str">
        <f t="shared" si="227"/>
        <v>05600</v>
      </c>
    </row>
    <row r="2046" spans="1:13" x14ac:dyDescent="0.2">
      <c r="A2046" s="14"/>
      <c r="B2046" s="14" t="s">
        <v>3163</v>
      </c>
      <c r="C2046" s="14"/>
      <c r="D2046" s="14"/>
      <c r="E2046" s="14"/>
      <c r="F2046" s="14"/>
      <c r="G2046" s="14" t="s">
        <v>5901</v>
      </c>
      <c r="H2046" s="46" t="s">
        <v>3248</v>
      </c>
      <c r="I2046" s="195" t="str">
        <f>IF(ISBLANK(H2046),"",VLOOKUP(H2046,tegevusalad!$A$7:$B$188,2,FALSE))</f>
        <v>Muud elamu- ja kommunaalmajanduse tegevus</v>
      </c>
      <c r="K2046" s="428" t="str">
        <f t="shared" si="225"/>
        <v>2500130000</v>
      </c>
      <c r="L2046" s="1" t="str">
        <f t="shared" si="226"/>
        <v>Kommunaalamet</v>
      </c>
      <c r="M2046" s="6" t="str">
        <f t="shared" si="227"/>
        <v>06605</v>
      </c>
    </row>
    <row r="2047" spans="1:13" x14ac:dyDescent="0.2">
      <c r="A2047" s="14"/>
      <c r="B2047" s="14" t="s">
        <v>3164</v>
      </c>
      <c r="C2047" s="14"/>
      <c r="D2047" s="14"/>
      <c r="E2047" s="14"/>
      <c r="F2047" s="14"/>
      <c r="G2047" s="14" t="s">
        <v>245</v>
      </c>
      <c r="H2047" s="46" t="s">
        <v>7533</v>
      </c>
      <c r="I2047" s="195" t="str">
        <f>IF(ISBLANK(H2047),"",VLOOKUP(H2047,tegevusalad!$A$7:$B$188,2,FALSE))</f>
        <v>Muu vaba aeg, kultuur, religioon, sh haldus</v>
      </c>
      <c r="K2047" s="428" t="str">
        <f t="shared" si="225"/>
        <v>2500133000</v>
      </c>
      <c r="L2047" s="1" t="str">
        <f t="shared" si="226"/>
        <v>Kultuuriväärtuste Amet</v>
      </c>
      <c r="M2047" s="6" t="str">
        <f t="shared" si="227"/>
        <v>08600</v>
      </c>
    </row>
    <row r="2048" spans="1:13" x14ac:dyDescent="0.2">
      <c r="A2048" s="14"/>
      <c r="B2048" s="14" t="s">
        <v>2935</v>
      </c>
      <c r="C2048" s="14"/>
      <c r="D2048" s="14"/>
      <c r="E2048" s="14"/>
      <c r="F2048" s="14"/>
      <c r="G2048" s="14" t="s">
        <v>2936</v>
      </c>
      <c r="H2048" s="46" t="s">
        <v>5277</v>
      </c>
      <c r="I2048" s="195" t="str">
        <f>IF(ISBLANK(H2048),"",VLOOKUP(H2048,tegevusalad!$A$7:$B$188,2,FALSE))</f>
        <v>Muud üldised teenused</v>
      </c>
      <c r="K2048" s="428" t="str">
        <f t="shared" si="225"/>
        <v>2500135000</v>
      </c>
      <c r="L2048" s="1" t="str">
        <f t="shared" si="226"/>
        <v>Linnaarhiiv</v>
      </c>
      <c r="M2048" s="6" t="str">
        <f t="shared" si="227"/>
        <v>01330</v>
      </c>
    </row>
    <row r="2049" spans="1:13" x14ac:dyDescent="0.2">
      <c r="A2049" s="14"/>
      <c r="B2049" s="14" t="s">
        <v>2937</v>
      </c>
      <c r="C2049" s="14"/>
      <c r="D2049" s="14"/>
      <c r="E2049" s="14"/>
      <c r="F2049" s="14"/>
      <c r="G2049" s="14" t="s">
        <v>5355</v>
      </c>
      <c r="H2049" s="46" t="s">
        <v>3723</v>
      </c>
      <c r="I2049" s="195" t="str">
        <f>IF(ISBLANK(H2049),"",VLOOKUP(H2049,tegevusalad!$A$7:$B$188,2,FALSE))</f>
        <v>Muu majandus (sh majanduse haldus)</v>
      </c>
      <c r="K2049" s="428" t="str">
        <f t="shared" si="225"/>
        <v>2500137000</v>
      </c>
      <c r="L2049" s="1" t="str">
        <f t="shared" si="226"/>
        <v>Linnaplaneerimise Amet</v>
      </c>
      <c r="M2049" s="6" t="str">
        <f t="shared" si="227"/>
        <v>04900</v>
      </c>
    </row>
    <row r="2050" spans="1:13" x14ac:dyDescent="0.2">
      <c r="A2050" s="14"/>
      <c r="B2050" s="14" t="s">
        <v>6554</v>
      </c>
      <c r="C2050" s="14"/>
      <c r="D2050" s="14"/>
      <c r="E2050" s="14"/>
      <c r="F2050" s="14"/>
      <c r="G2050" s="14" t="s">
        <v>5889</v>
      </c>
      <c r="H2050" s="46" t="s">
        <v>3723</v>
      </c>
      <c r="I2050" s="195" t="str">
        <f>IF(ISBLANK(H2050),"",VLOOKUP(H2050,tegevusalad!$A$7:$B$188,2,FALSE))</f>
        <v>Muu majandus (sh majanduse haldus)</v>
      </c>
      <c r="K2050" s="428" t="str">
        <f t="shared" si="225"/>
        <v>2500140000</v>
      </c>
      <c r="L2050" s="1" t="str">
        <f t="shared" si="226"/>
        <v>Linnavaraamet</v>
      </c>
      <c r="M2050" s="6" t="str">
        <f t="shared" si="227"/>
        <v>04900</v>
      </c>
    </row>
    <row r="2051" spans="1:13" x14ac:dyDescent="0.2">
      <c r="A2051" s="14"/>
      <c r="B2051" s="14" t="s">
        <v>6555</v>
      </c>
      <c r="C2051" s="14"/>
      <c r="D2051" s="14"/>
      <c r="E2051" s="14"/>
      <c r="F2051" s="14"/>
      <c r="G2051" s="14" t="s">
        <v>6556</v>
      </c>
      <c r="H2051" s="46" t="s">
        <v>5277</v>
      </c>
      <c r="I2051" s="195" t="str">
        <f>IF(ISBLANK(H2051),"",VLOOKUP(H2051,tegevusalad!$A$7:$B$188,2,FALSE))</f>
        <v>Muud üldised teenused</v>
      </c>
      <c r="K2051" s="428" t="str">
        <f t="shared" si="225"/>
        <v>2500145000</v>
      </c>
      <c r="L2051" s="1" t="str">
        <f t="shared" si="226"/>
        <v>Perekonnaseisuamet</v>
      </c>
      <c r="M2051" s="6" t="str">
        <f t="shared" si="227"/>
        <v>01330</v>
      </c>
    </row>
    <row r="2052" spans="1:13" x14ac:dyDescent="0.2">
      <c r="A2052" s="14"/>
      <c r="B2052" s="14" t="s">
        <v>3129</v>
      </c>
      <c r="C2052" s="14"/>
      <c r="D2052" s="14"/>
      <c r="E2052" s="14"/>
      <c r="F2052" s="14"/>
      <c r="G2052" s="14" t="s">
        <v>2219</v>
      </c>
      <c r="H2052" s="51" t="s">
        <v>9006</v>
      </c>
      <c r="I2052" s="195" t="str">
        <f>IF(ISBLANK(H2052),"",VLOOKUP(H2052,tegevusalad!$A$7:$B$188,2,FALSE))</f>
        <v>Muu sotsiaalne kaitse, sh sotsiaalse kaitse haldus</v>
      </c>
      <c r="K2052" s="428" t="str">
        <f t="shared" si="225"/>
        <v>2500149000</v>
      </c>
      <c r="L2052" s="1" t="str">
        <f t="shared" si="226"/>
        <v>Sotsiaal- ja Tervishoiuamet</v>
      </c>
      <c r="M2052" s="6" t="str">
        <f t="shared" si="227"/>
        <v>10900</v>
      </c>
    </row>
    <row r="2053" spans="1:13" x14ac:dyDescent="0.2">
      <c r="A2053" s="14"/>
      <c r="B2053" s="14" t="s">
        <v>3130</v>
      </c>
      <c r="C2053" s="14"/>
      <c r="D2053" s="14"/>
      <c r="E2053" s="14"/>
      <c r="F2053" s="14"/>
      <c r="G2053" s="14" t="s">
        <v>337</v>
      </c>
      <c r="H2053" s="46" t="s">
        <v>7533</v>
      </c>
      <c r="I2053" s="195" t="str">
        <f>IF(ISBLANK(H2053),"",VLOOKUP(H2053,tegevusalad!$A$7:$B$188,2,FALSE))</f>
        <v>Muu vaba aeg, kultuur, religioon, sh haldus</v>
      </c>
      <c r="K2053" s="428" t="str">
        <f t="shared" si="225"/>
        <v>2500151000</v>
      </c>
      <c r="L2053" s="1" t="str">
        <f t="shared" si="226"/>
        <v>Spordi- ja Noorsooamet</v>
      </c>
      <c r="M2053" s="6" t="str">
        <f t="shared" si="227"/>
        <v>08600</v>
      </c>
    </row>
    <row r="2054" spans="1:13" x14ac:dyDescent="0.2">
      <c r="A2054" s="14"/>
      <c r="B2054" s="14" t="s">
        <v>1392</v>
      </c>
      <c r="C2054" s="14"/>
      <c r="D2054" s="14"/>
      <c r="E2054" s="14"/>
      <c r="F2054" s="14"/>
      <c r="G2054" s="14" t="s">
        <v>4304</v>
      </c>
      <c r="H2054" s="46" t="s">
        <v>3723</v>
      </c>
      <c r="I2054" s="195" t="str">
        <f>IF(ISBLANK(H2054),"",VLOOKUP(H2054,tegevusalad!$A$7:$B$188,2,FALSE))</f>
        <v>Muu majandus (sh majanduse haldus)</v>
      </c>
      <c r="K2054" s="428" t="str">
        <f t="shared" si="225"/>
        <v>2500155000</v>
      </c>
      <c r="L2054" s="1" t="str">
        <f t="shared" si="226"/>
        <v>Transpordiamet</v>
      </c>
      <c r="M2054" s="6" t="str">
        <f t="shared" si="227"/>
        <v>04900</v>
      </c>
    </row>
    <row r="2055" spans="1:13" x14ac:dyDescent="0.2">
      <c r="A2055" s="14"/>
      <c r="B2055" s="14" t="s">
        <v>1393</v>
      </c>
      <c r="C2055" s="14"/>
      <c r="D2055" s="14"/>
      <c r="E2055" s="14"/>
      <c r="F2055" s="14"/>
      <c r="G2055" s="14" t="s">
        <v>1394</v>
      </c>
      <c r="H2055" s="46" t="s">
        <v>5280</v>
      </c>
      <c r="I2055" s="195" t="str">
        <f>IF(ISBLANK(H2055),"",VLOOKUP(H2055,tegevusalad!$A$7:$B$188,2,FALSE))</f>
        <v>Muu avalik kord ja julgeolek, sh haldus</v>
      </c>
      <c r="K2055" s="428" t="str">
        <f t="shared" si="225"/>
        <v>2500165000</v>
      </c>
      <c r="L2055" s="1" t="str">
        <f t="shared" si="226"/>
        <v>Munitsipaalpolitseiamet</v>
      </c>
      <c r="M2055" s="6" t="str">
        <f t="shared" si="227"/>
        <v>03600</v>
      </c>
    </row>
    <row r="2056" spans="1:13" x14ac:dyDescent="0.2">
      <c r="A2056" s="14"/>
      <c r="B2056" s="14" t="s">
        <v>4629</v>
      </c>
      <c r="C2056" s="14"/>
      <c r="D2056" s="14"/>
      <c r="E2056" s="14"/>
      <c r="F2056" s="14"/>
      <c r="G2056" s="14" t="s">
        <v>4630</v>
      </c>
      <c r="H2056" s="46" t="s">
        <v>5276</v>
      </c>
      <c r="I2056" s="195" t="str">
        <f>IF(ISBLANK(H2056),"",VLOOKUP(H2056,tegevusalad!$A$7:$B$188,2,FALSE))</f>
        <v>Valla- ja linnavalitsus</v>
      </c>
      <c r="K2056" s="428" t="str">
        <f t="shared" si="225"/>
        <v>2500181000</v>
      </c>
      <c r="L2056" s="1" t="str">
        <f t="shared" si="226"/>
        <v>Haabersti Linnaosa Valitsus</v>
      </c>
      <c r="M2056" s="6" t="str">
        <f t="shared" si="227"/>
        <v>01112</v>
      </c>
    </row>
    <row r="2057" spans="1:13" x14ac:dyDescent="0.2">
      <c r="A2057" s="14"/>
      <c r="B2057" s="14" t="s">
        <v>4631</v>
      </c>
      <c r="C2057" s="14"/>
      <c r="D2057" s="14"/>
      <c r="E2057" s="14"/>
      <c r="F2057" s="14"/>
      <c r="G2057" s="14" t="s">
        <v>2879</v>
      </c>
      <c r="H2057" s="46" t="s">
        <v>5276</v>
      </c>
      <c r="I2057" s="195" t="str">
        <f>IF(ISBLANK(H2057),"",VLOOKUP(H2057,tegevusalad!$A$7:$B$188,2,FALSE))</f>
        <v>Valla- ja linnavalitsus</v>
      </c>
      <c r="K2057" s="428" t="str">
        <f t="shared" si="225"/>
        <v>2500182000</v>
      </c>
      <c r="L2057" s="1" t="str">
        <f t="shared" si="226"/>
        <v>Kesklinna Valitsus</v>
      </c>
      <c r="M2057" s="6" t="str">
        <f t="shared" si="227"/>
        <v>01112</v>
      </c>
    </row>
    <row r="2058" spans="1:13" x14ac:dyDescent="0.2">
      <c r="A2058" s="14"/>
      <c r="B2058" s="14" t="s">
        <v>3941</v>
      </c>
      <c r="C2058" s="14"/>
      <c r="D2058" s="14"/>
      <c r="E2058" s="14"/>
      <c r="F2058" s="14"/>
      <c r="G2058" s="14" t="s">
        <v>3942</v>
      </c>
      <c r="H2058" s="46" t="s">
        <v>5276</v>
      </c>
      <c r="I2058" s="195" t="str">
        <f>IF(ISBLANK(H2058),"",VLOOKUP(H2058,tegevusalad!$A$7:$B$188,2,FALSE))</f>
        <v>Valla- ja linnavalitsus</v>
      </c>
      <c r="K2058" s="428" t="str">
        <f t="shared" si="225"/>
        <v>2500183000</v>
      </c>
      <c r="L2058" s="1" t="str">
        <f t="shared" si="226"/>
        <v>Kristiine Linnaosa Valitsus</v>
      </c>
      <c r="M2058" s="6" t="str">
        <f t="shared" si="227"/>
        <v>01112</v>
      </c>
    </row>
    <row r="2059" spans="1:13" x14ac:dyDescent="0.2">
      <c r="A2059" s="14"/>
      <c r="B2059" s="14" t="s">
        <v>5838</v>
      </c>
      <c r="C2059" s="14"/>
      <c r="D2059" s="14"/>
      <c r="E2059" s="14"/>
      <c r="F2059" s="14"/>
      <c r="G2059" s="14" t="s">
        <v>5972</v>
      </c>
      <c r="H2059" s="46" t="s">
        <v>5276</v>
      </c>
      <c r="I2059" s="195" t="str">
        <f>IF(ISBLANK(H2059),"",VLOOKUP(H2059,tegevusalad!$A$7:$B$188,2,FALSE))</f>
        <v>Valla- ja linnavalitsus</v>
      </c>
      <c r="K2059" s="428" t="str">
        <f t="shared" si="225"/>
        <v>2500184000</v>
      </c>
      <c r="L2059" s="1" t="str">
        <f t="shared" si="226"/>
        <v>Lasnamäe Linnaosa Valitsus</v>
      </c>
      <c r="M2059" s="6" t="str">
        <f t="shared" si="227"/>
        <v>01112</v>
      </c>
    </row>
    <row r="2060" spans="1:13" x14ac:dyDescent="0.2">
      <c r="A2060" s="14"/>
      <c r="B2060" s="14" t="s">
        <v>5092</v>
      </c>
      <c r="C2060" s="14"/>
      <c r="D2060" s="14"/>
      <c r="E2060" s="14"/>
      <c r="F2060" s="14"/>
      <c r="G2060" s="14" t="s">
        <v>3323</v>
      </c>
      <c r="H2060" s="46" t="s">
        <v>5276</v>
      </c>
      <c r="I2060" s="195" t="str">
        <f>IF(ISBLANK(H2060),"",VLOOKUP(H2060,tegevusalad!$A$7:$B$188,2,FALSE))</f>
        <v>Valla- ja linnavalitsus</v>
      </c>
      <c r="K2060" s="428" t="str">
        <f t="shared" si="225"/>
        <v>2500185000</v>
      </c>
      <c r="L2060" s="1" t="str">
        <f t="shared" si="226"/>
        <v>Mustamäe Linnaosa Valitsus</v>
      </c>
      <c r="M2060" s="6" t="str">
        <f t="shared" si="227"/>
        <v>01112</v>
      </c>
    </row>
    <row r="2061" spans="1:13" x14ac:dyDescent="0.2">
      <c r="A2061" s="14"/>
      <c r="B2061" s="14" t="s">
        <v>3324</v>
      </c>
      <c r="C2061" s="14"/>
      <c r="D2061" s="14"/>
      <c r="E2061" s="14"/>
      <c r="F2061" s="14"/>
      <c r="G2061" s="14" t="s">
        <v>3325</v>
      </c>
      <c r="H2061" s="46" t="s">
        <v>5276</v>
      </c>
      <c r="I2061" s="195" t="str">
        <f>IF(ISBLANK(H2061),"",VLOOKUP(H2061,tegevusalad!$A$7:$B$188,2,FALSE))</f>
        <v>Valla- ja linnavalitsus</v>
      </c>
      <c r="K2061" s="428" t="str">
        <f t="shared" si="225"/>
        <v>2500186000</v>
      </c>
      <c r="L2061" s="1" t="str">
        <f t="shared" si="226"/>
        <v>Nõmme Linnaosa Valitsus</v>
      </c>
      <c r="M2061" s="6" t="str">
        <f t="shared" si="227"/>
        <v>01112</v>
      </c>
    </row>
    <row r="2062" spans="1:13" x14ac:dyDescent="0.2">
      <c r="A2062" s="14"/>
      <c r="B2062" s="14" t="s">
        <v>3326</v>
      </c>
      <c r="C2062" s="14"/>
      <c r="D2062" s="14"/>
      <c r="E2062" s="14"/>
      <c r="F2062" s="14"/>
      <c r="G2062" s="14" t="s">
        <v>3327</v>
      </c>
      <c r="H2062" s="46" t="s">
        <v>5276</v>
      </c>
      <c r="I2062" s="195" t="str">
        <f>IF(ISBLANK(H2062),"",VLOOKUP(H2062,tegevusalad!$A$7:$B$188,2,FALSE))</f>
        <v>Valla- ja linnavalitsus</v>
      </c>
      <c r="K2062" s="428" t="str">
        <f t="shared" si="225"/>
        <v>2500187000</v>
      </c>
      <c r="L2062" s="1" t="str">
        <f t="shared" si="226"/>
        <v>Pirita Linnaosa Valitsus</v>
      </c>
      <c r="M2062" s="6" t="str">
        <f t="shared" si="227"/>
        <v>01112</v>
      </c>
    </row>
    <row r="2063" spans="1:13" x14ac:dyDescent="0.2">
      <c r="A2063" s="14"/>
      <c r="B2063" s="14" t="s">
        <v>4632</v>
      </c>
      <c r="C2063" s="14"/>
      <c r="D2063" s="14"/>
      <c r="E2063" s="14"/>
      <c r="F2063" s="14"/>
      <c r="G2063" s="14" t="s">
        <v>4633</v>
      </c>
      <c r="H2063" s="46" t="s">
        <v>5276</v>
      </c>
      <c r="I2063" s="195" t="str">
        <f>IF(ISBLANK(H2063),"",VLOOKUP(H2063,tegevusalad!$A$7:$B$188,2,FALSE))</f>
        <v>Valla- ja linnavalitsus</v>
      </c>
      <c r="K2063" s="428" t="str">
        <f t="shared" si="225"/>
        <v>2500188000</v>
      </c>
      <c r="L2063" s="1" t="str">
        <f t="shared" si="226"/>
        <v>Põhja Tallinna Valitsus</v>
      </c>
      <c r="M2063" s="6" t="str">
        <f t="shared" si="227"/>
        <v>01112</v>
      </c>
    </row>
    <row r="2064" spans="1:13" x14ac:dyDescent="0.2">
      <c r="A2064" s="14"/>
      <c r="B2064" s="14" t="s">
        <v>4634</v>
      </c>
      <c r="C2064" s="14"/>
      <c r="D2064" s="14"/>
      <c r="E2064" s="14"/>
      <c r="F2064" s="14"/>
      <c r="G2064" s="14" t="s">
        <v>3234</v>
      </c>
      <c r="I2064" s="195" t="str">
        <f>IF(ISBLANK(H2064),"",VLOOKUP(H2064,tegevusalad!$A$7:$B$188,2,FALSE))</f>
        <v/>
      </c>
      <c r="K2064" s="428" t="str">
        <f t="shared" si="225"/>
        <v>2500199000</v>
      </c>
      <c r="L2064" s="1" t="str">
        <f t="shared" si="226"/>
        <v>jaotamata</v>
      </c>
      <c r="M2064" s="6" t="str">
        <f t="shared" si="227"/>
        <v>01112</v>
      </c>
    </row>
    <row r="2065" spans="1:14" x14ac:dyDescent="0.2">
      <c r="I2065" s="195" t="str">
        <f>IF(ISBLANK(H2065),"",VLOOKUP(H2065,tegevusalad!$A$7:$B$188,2,FALSE))</f>
        <v/>
      </c>
      <c r="K2065" s="428" t="str">
        <f t="shared" si="225"/>
        <v/>
      </c>
      <c r="L2065" s="1" t="str">
        <f t="shared" si="226"/>
        <v/>
      </c>
    </row>
    <row r="2066" spans="1:14" x14ac:dyDescent="0.2">
      <c r="A2066" s="3" t="s">
        <v>7363</v>
      </c>
      <c r="D2066" s="3" t="s">
        <v>7364</v>
      </c>
      <c r="E2066" s="3"/>
      <c r="I2066" s="195" t="str">
        <f>IF(ISBLANK(H2066),"",VLOOKUP(H2066,tegevusalad!$A$7:$B$188,2,FALSE))</f>
        <v/>
      </c>
      <c r="K2066" s="428" t="str">
        <f t="shared" si="225"/>
        <v>2770000000</v>
      </c>
      <c r="L2066" s="1" t="str">
        <f t="shared" si="226"/>
        <v>TERVISHOID</v>
      </c>
    </row>
    <row r="2067" spans="1:14" x14ac:dyDescent="0.2">
      <c r="I2067" s="195" t="str">
        <f>IF(ISBLANK(H2067),"",VLOOKUP(H2067,tegevusalad!$A$7:$B$188,2,FALSE))</f>
        <v/>
      </c>
      <c r="K2067" s="428" t="str">
        <f t="shared" si="225"/>
        <v/>
      </c>
      <c r="L2067" s="1" t="str">
        <f t="shared" si="226"/>
        <v/>
      </c>
    </row>
    <row r="2068" spans="1:14" x14ac:dyDescent="0.2">
      <c r="A2068" s="4" t="s">
        <v>6818</v>
      </c>
      <c r="D2068" s="4" t="s">
        <v>7219</v>
      </c>
      <c r="I2068" s="195" t="str">
        <f>IF(ISBLANK(H2068),"",VLOOKUP(H2068,tegevusalad!$A$7:$B$188,2,FALSE))</f>
        <v/>
      </c>
      <c r="K2068" s="428" t="str">
        <f t="shared" si="225"/>
        <v>2771100000</v>
      </c>
      <c r="L2068" s="1" t="str">
        <f t="shared" si="226"/>
        <v>Raviasutuste avariiremont</v>
      </c>
    </row>
    <row r="2069" spans="1:14" x14ac:dyDescent="0.2">
      <c r="B2069" s="4" t="s">
        <v>4357</v>
      </c>
      <c r="E2069" s="4" t="s">
        <v>1198</v>
      </c>
      <c r="H2069" s="51" t="s">
        <v>225</v>
      </c>
      <c r="I2069" s="195" t="str">
        <f>IF(ISBLANK(H2069),"",VLOOKUP(H2069,tegevusalad!$A$7:$B$188,2,FALSE))</f>
        <v>Muu tervishoid, sh tervishoiu haldamine</v>
      </c>
      <c r="K2069" s="428" t="str">
        <f t="shared" si="225"/>
        <v>2771101000</v>
      </c>
      <c r="L2069" s="1" t="str">
        <f t="shared" si="226"/>
        <v>raviasutuste avariiremont</v>
      </c>
      <c r="M2069" s="6" t="str">
        <f t="shared" si="227"/>
        <v>07600</v>
      </c>
    </row>
    <row r="2070" spans="1:14" x14ac:dyDescent="0.2">
      <c r="H2070" s="51"/>
      <c r="I2070" s="195" t="str">
        <f>IF(ISBLANK(H2070),"",VLOOKUP(H2070,tegevusalad!$A$7:$B$188,2,FALSE))</f>
        <v/>
      </c>
      <c r="K2070" s="428" t="str">
        <f t="shared" si="225"/>
        <v/>
      </c>
      <c r="L2070" s="1" t="str">
        <f t="shared" si="226"/>
        <v/>
      </c>
    </row>
    <row r="2071" spans="1:14" x14ac:dyDescent="0.2">
      <c r="A2071" s="4" t="s">
        <v>5940</v>
      </c>
      <c r="D2071" s="4" t="s">
        <v>5941</v>
      </c>
      <c r="H2071" s="51" t="s">
        <v>7145</v>
      </c>
      <c r="I2071" s="195" t="str">
        <f>IF(ISBLANK(H2071),"",VLOOKUP(H2071,tegevusalad!$A$7:$B$188,2,FALSE))</f>
        <v>Üldmeditsiiniteenused</v>
      </c>
      <c r="K2071" s="428" t="str">
        <f t="shared" si="225"/>
        <v>2772000000</v>
      </c>
      <c r="L2071" s="1" t="str">
        <f t="shared" si="226"/>
        <v>Esmatasandi arstiabi</v>
      </c>
      <c r="M2071" s="6" t="str">
        <f t="shared" si="227"/>
        <v>07210</v>
      </c>
    </row>
    <row r="2072" spans="1:14" x14ac:dyDescent="0.2">
      <c r="B2072" s="4" t="s">
        <v>6395</v>
      </c>
      <c r="E2072" s="4" t="s">
        <v>6430</v>
      </c>
      <c r="I2072" s="195" t="str">
        <f>IF(ISBLANK(H2072),"",VLOOKUP(H2072,tegevusalad!$A$7:$B$188,2,FALSE))</f>
        <v/>
      </c>
      <c r="K2072" s="428" t="str">
        <f t="shared" si="225"/>
        <v>2772001000</v>
      </c>
      <c r="L2072" s="1" t="str">
        <f t="shared" si="226"/>
        <v>perearstisüsteemi juurutamine</v>
      </c>
      <c r="M2072" s="6" t="str">
        <f t="shared" si="227"/>
        <v>07210</v>
      </c>
    </row>
    <row r="2073" spans="1:14" x14ac:dyDescent="0.2">
      <c r="B2073" s="4" t="s">
        <v>6431</v>
      </c>
      <c r="E2073" s="4" t="s">
        <v>1207</v>
      </c>
      <c r="I2073" s="195" t="str">
        <f>IF(ISBLANK(H2073),"",VLOOKUP(H2073,tegevusalad!$A$7:$B$188,2,FALSE))</f>
        <v/>
      </c>
      <c r="K2073" s="428" t="str">
        <f t="shared" si="225"/>
        <v>2772002000</v>
      </c>
      <c r="L2073" s="1" t="str">
        <f t="shared" si="226"/>
        <v>tegevustoetus perearstidele</v>
      </c>
      <c r="M2073" s="6" t="str">
        <f t="shared" si="227"/>
        <v>07210</v>
      </c>
    </row>
    <row r="2074" spans="1:14" x14ac:dyDescent="0.2">
      <c r="B2074" s="4" t="s">
        <v>4492</v>
      </c>
      <c r="E2074" s="4" t="s">
        <v>4493</v>
      </c>
      <c r="I2074" s="195" t="str">
        <f>IF(ISBLANK(H2074),"",VLOOKUP(H2074,tegevusalad!$A$7:$B$188,2,FALSE))</f>
        <v/>
      </c>
      <c r="K2074" s="428" t="str">
        <f t="shared" si="225"/>
        <v>2772003000</v>
      </c>
      <c r="L2074" s="1" t="str">
        <f t="shared" si="226"/>
        <v>perearstikeskuste tähiste tellimine</v>
      </c>
      <c r="M2074" s="6" t="str">
        <f t="shared" si="227"/>
        <v>07210</v>
      </c>
    </row>
    <row r="2075" spans="1:14" x14ac:dyDescent="0.2">
      <c r="B2075" s="4" t="s">
        <v>4296</v>
      </c>
      <c r="E2075" s="4" t="s">
        <v>4897</v>
      </c>
      <c r="I2075" s="195" t="str">
        <f>IF(ISBLANK(H2075),"",VLOOKUP(H2075,tegevusalad!$A$7:$B$188,2,FALSE))</f>
        <v/>
      </c>
      <c r="K2075" s="428" t="str">
        <f t="shared" si="225"/>
        <v>2772004000</v>
      </c>
      <c r="L2075" s="1" t="str">
        <f t="shared" si="226"/>
        <v>perearstikeskuste arendamine</v>
      </c>
      <c r="M2075" s="6" t="str">
        <f t="shared" si="227"/>
        <v>07210</v>
      </c>
    </row>
    <row r="2076" spans="1:14" x14ac:dyDescent="0.2">
      <c r="B2076" s="4" t="s">
        <v>9516</v>
      </c>
      <c r="E2076" s="953" t="s">
        <v>9517</v>
      </c>
      <c r="F2076" s="953"/>
      <c r="G2076" s="953"/>
      <c r="H2076" s="46" t="s">
        <v>7145</v>
      </c>
      <c r="K2076" s="428" t="str">
        <f t="shared" si="225"/>
        <v>2772010000</v>
      </c>
      <c r="L2076" s="540" t="s">
        <v>9517</v>
      </c>
      <c r="M2076" s="540" t="s">
        <v>7145</v>
      </c>
      <c r="N2076" s="540"/>
    </row>
    <row r="2077" spans="1:14" x14ac:dyDescent="0.2">
      <c r="I2077" s="195" t="str">
        <f>IF(ISBLANK(H2077),"",VLOOKUP(H2077,tegevusalad!$A$7:$B$188,2,FALSE))</f>
        <v/>
      </c>
      <c r="K2077" s="428" t="str">
        <f t="shared" si="225"/>
        <v/>
      </c>
      <c r="L2077" s="1" t="str">
        <f t="shared" si="226"/>
        <v/>
      </c>
    </row>
    <row r="2078" spans="1:14" x14ac:dyDescent="0.2">
      <c r="A2078" s="4" t="s">
        <v>4494</v>
      </c>
      <c r="D2078" s="4" t="s">
        <v>7270</v>
      </c>
      <c r="H2078" s="180" t="s">
        <v>8910</v>
      </c>
      <c r="I2078" s="195" t="str">
        <f>IF(ISBLANK(H2078),"",VLOOKUP(H2078,tegevusalad!$A$7:$B$188,2,FALSE))</f>
        <v>Parameditsiiniteenused</v>
      </c>
      <c r="K2078" s="428" t="str">
        <f t="shared" si="225"/>
        <v>2772400000</v>
      </c>
      <c r="L2078" s="1" t="str">
        <f t="shared" si="226"/>
        <v>Kiirabiteenused</v>
      </c>
      <c r="M2078" s="6" t="str">
        <f t="shared" si="227"/>
        <v>07240</v>
      </c>
    </row>
    <row r="2079" spans="1:14" x14ac:dyDescent="0.2">
      <c r="B2079" s="4" t="s">
        <v>7271</v>
      </c>
      <c r="E2079" s="4" t="s">
        <v>1378</v>
      </c>
      <c r="H2079" s="46" t="s">
        <v>8910</v>
      </c>
      <c r="I2079" s="195" t="str">
        <f>IF(ISBLANK(H2079),"",VLOOKUP(H2079,tegevusalad!$A$7:$B$188,2,FALSE))</f>
        <v>Parameditsiiniteenused</v>
      </c>
      <c r="K2079" s="428" t="str">
        <f t="shared" si="225"/>
        <v>2772401000</v>
      </c>
      <c r="L2079" s="1" t="str">
        <f t="shared" si="226"/>
        <v>kiirabiteenused - riik</v>
      </c>
      <c r="M2079" s="6" t="str">
        <f t="shared" si="227"/>
        <v>07240</v>
      </c>
    </row>
    <row r="2080" spans="1:14" x14ac:dyDescent="0.2">
      <c r="B2080" s="4" t="s">
        <v>1376</v>
      </c>
      <c r="E2080" s="4" t="s">
        <v>1377</v>
      </c>
      <c r="H2080" s="46" t="s">
        <v>8910</v>
      </c>
      <c r="I2080" s="195" t="str">
        <f>IF(ISBLANK(H2080),"",VLOOKUP(H2080,tegevusalad!$A$7:$B$188,2,FALSE))</f>
        <v>Parameditsiiniteenused</v>
      </c>
      <c r="K2080" s="428" t="str">
        <f t="shared" si="225"/>
        <v>2772403000</v>
      </c>
      <c r="L2080" s="1" t="str">
        <f t="shared" si="226"/>
        <v>kiirabiteenused - linn</v>
      </c>
      <c r="M2080" s="6" t="str">
        <f t="shared" si="227"/>
        <v>07240</v>
      </c>
    </row>
    <row r="2081" spans="1:13" x14ac:dyDescent="0.2">
      <c r="I2081" s="195" t="str">
        <f>IF(ISBLANK(H2081),"",VLOOKUP(H2081,tegevusalad!$A$7:$B$188,2,FALSE))</f>
        <v/>
      </c>
      <c r="K2081" s="428" t="str">
        <f t="shared" si="225"/>
        <v/>
      </c>
      <c r="L2081" s="1" t="str">
        <f t="shared" si="226"/>
        <v/>
      </c>
    </row>
    <row r="2082" spans="1:13" x14ac:dyDescent="0.2">
      <c r="A2082" s="4" t="s">
        <v>2417</v>
      </c>
      <c r="D2082" s="4" t="s">
        <v>7263</v>
      </c>
      <c r="H2082" s="46" t="s">
        <v>8976</v>
      </c>
      <c r="I2082" s="195" t="str">
        <f>IF(ISBLANK(H2082),"",VLOOKUP(H2082,tegevusalad!$A$7:$B$188,2,FALSE))</f>
        <v>Muu sotsiaalsete riskirühmade kaitse</v>
      </c>
      <c r="K2082" s="428" t="str">
        <f t="shared" si="225"/>
        <v>2773000000</v>
      </c>
      <c r="L2082" s="1" t="str">
        <f t="shared" si="226"/>
        <v>Hooldusravi</v>
      </c>
      <c r="M2082" s="6" t="str">
        <f t="shared" si="227"/>
        <v>10702</v>
      </c>
    </row>
    <row r="2083" spans="1:13" x14ac:dyDescent="0.2">
      <c r="B2083" s="4" t="s">
        <v>7264</v>
      </c>
      <c r="E2083" s="4" t="s">
        <v>9502</v>
      </c>
      <c r="H2083" s="46" t="s">
        <v>8976</v>
      </c>
      <c r="I2083" s="195" t="str">
        <f>IF(ISBLANK(H2083),"",VLOOKUP(H2083,tegevusalad!$A$7:$B$188,2,FALSE))</f>
        <v>Muu sotsiaalsete riskirühmade kaitse</v>
      </c>
      <c r="K2083" s="428" t="str">
        <f t="shared" si="225"/>
        <v>2773001000</v>
      </c>
      <c r="L2083" s="1" t="str">
        <f t="shared" si="226"/>
        <v>hooldusravi osaline kompenseerimine</v>
      </c>
      <c r="M2083" s="6" t="str">
        <f t="shared" si="227"/>
        <v>10702</v>
      </c>
    </row>
    <row r="2084" spans="1:13" x14ac:dyDescent="0.2">
      <c r="I2084" s="195" t="str">
        <f>IF(ISBLANK(H2084),"",VLOOKUP(H2084,tegevusalad!$A$7:$B$188,2,FALSE))</f>
        <v/>
      </c>
      <c r="K2084" s="428" t="str">
        <f t="shared" si="225"/>
        <v/>
      </c>
      <c r="L2084" s="1" t="str">
        <f t="shared" si="226"/>
        <v/>
      </c>
    </row>
    <row r="2085" spans="1:13" x14ac:dyDescent="0.2">
      <c r="A2085" s="4" t="s">
        <v>7272</v>
      </c>
      <c r="D2085" s="4" t="s">
        <v>7043</v>
      </c>
      <c r="H2085" s="46" t="s">
        <v>8976</v>
      </c>
      <c r="I2085" s="195" t="str">
        <f>IF(ISBLANK(H2085),"",VLOOKUP(H2085,tegevusalad!$A$7:$B$188,2,FALSE))</f>
        <v>Muu sotsiaalsete riskirühmade kaitse</v>
      </c>
      <c r="K2085" s="428" t="str">
        <f t="shared" si="225"/>
        <v>2773100000</v>
      </c>
      <c r="L2085" s="1" t="str">
        <f t="shared" si="226"/>
        <v>Ravikindlustusega hõlmamata isikud</v>
      </c>
      <c r="M2085" s="6" t="str">
        <f t="shared" si="227"/>
        <v>10702</v>
      </c>
    </row>
    <row r="2086" spans="1:13" x14ac:dyDescent="0.2">
      <c r="B2086" s="4" t="s">
        <v>4256</v>
      </c>
      <c r="E2086" s="4" t="s">
        <v>4530</v>
      </c>
      <c r="I2086" s="195" t="str">
        <f>IF(ISBLANK(H2086),"",VLOOKUP(H2086,tegevusalad!$A$7:$B$188,2,FALSE))</f>
        <v/>
      </c>
      <c r="K2086" s="428" t="str">
        <f t="shared" si="225"/>
        <v>2773101000</v>
      </c>
      <c r="L2086" s="1" t="str">
        <f t="shared" si="226"/>
        <v>ravikindlustusega hõlmamata isikute ravikulud</v>
      </c>
      <c r="M2086" s="6" t="str">
        <f t="shared" si="227"/>
        <v>10702</v>
      </c>
    </row>
    <row r="2087" spans="1:13" x14ac:dyDescent="0.2">
      <c r="I2087" s="195" t="str">
        <f>IF(ISBLANK(H2087),"",VLOOKUP(H2087,tegevusalad!$A$7:$B$188,2,FALSE))</f>
        <v/>
      </c>
      <c r="K2087" s="428" t="str">
        <f t="shared" si="225"/>
        <v/>
      </c>
      <c r="L2087" s="1" t="str">
        <f t="shared" si="226"/>
        <v/>
      </c>
    </row>
    <row r="2088" spans="1:13" x14ac:dyDescent="0.2">
      <c r="A2088" s="4" t="s">
        <v>4257</v>
      </c>
      <c r="D2088" s="4" t="s">
        <v>3666</v>
      </c>
      <c r="H2088" s="46" t="s">
        <v>8976</v>
      </c>
      <c r="I2088" s="195" t="str">
        <f>IF(ISBLANK(H2088),"",VLOOKUP(H2088,tegevusalad!$A$7:$B$188,2,FALSE))</f>
        <v>Muu sotsiaalsete riskirühmade kaitse</v>
      </c>
      <c r="K2088" s="428" t="str">
        <f t="shared" si="225"/>
        <v>2773200000</v>
      </c>
      <c r="L2088" s="1" t="str">
        <f t="shared" si="226"/>
        <v>Ravimikulude kompenseerimine</v>
      </c>
      <c r="M2088" s="6" t="str">
        <f t="shared" si="227"/>
        <v>10702</v>
      </c>
    </row>
    <row r="2089" spans="1:13" x14ac:dyDescent="0.2">
      <c r="B2089" s="4" t="s">
        <v>2064</v>
      </c>
      <c r="E2089" s="4" t="s">
        <v>4531</v>
      </c>
      <c r="I2089" s="195" t="str">
        <f>IF(ISBLANK(H2089),"",VLOOKUP(H2089,tegevusalad!$A$7:$B$188,2,FALSE))</f>
        <v/>
      </c>
      <c r="K2089" s="428" t="str">
        <f t="shared" si="225"/>
        <v>2773201000</v>
      </c>
      <c r="L2089" s="1" t="str">
        <f t="shared" si="226"/>
        <v>vähekindlustatud elanike ravimikulude kompenseerimine</v>
      </c>
      <c r="M2089" s="6" t="str">
        <f t="shared" si="227"/>
        <v>10702</v>
      </c>
    </row>
    <row r="2090" spans="1:13" x14ac:dyDescent="0.2">
      <c r="I2090" s="195" t="str">
        <f>IF(ISBLANK(H2090),"",VLOOKUP(H2090,tegevusalad!$A$7:$B$188,2,FALSE))</f>
        <v/>
      </c>
      <c r="K2090" s="428" t="str">
        <f t="shared" si="225"/>
        <v/>
      </c>
      <c r="L2090" s="1" t="str">
        <f t="shared" si="226"/>
        <v/>
      </c>
    </row>
    <row r="2091" spans="1:13" x14ac:dyDescent="0.2">
      <c r="A2091" s="4" t="s">
        <v>4652</v>
      </c>
      <c r="D2091" s="4" t="s">
        <v>4249</v>
      </c>
      <c r="H2091" s="46" t="s">
        <v>4185</v>
      </c>
      <c r="I2091" s="195" t="str">
        <f>IF(ISBLANK(H2091),"",VLOOKUP(H2091,tegevusalad!$A$7:$B$188,2,FALSE))</f>
        <v>Muu perekondade ja laste sotsiaalne kaitse</v>
      </c>
      <c r="K2091" s="428" t="str">
        <f t="shared" si="225"/>
        <v>2773300000</v>
      </c>
      <c r="L2091" s="1" t="str">
        <f t="shared" si="226"/>
        <v>Laste vabastamine visiiditasust</v>
      </c>
      <c r="M2091" s="6" t="str">
        <f t="shared" si="227"/>
        <v>10402</v>
      </c>
    </row>
    <row r="2092" spans="1:13" x14ac:dyDescent="0.2">
      <c r="B2092" s="4" t="s">
        <v>4250</v>
      </c>
      <c r="E2092" s="4" t="s">
        <v>4251</v>
      </c>
      <c r="I2092" s="195" t="str">
        <f>IF(ISBLANK(H2092),"",VLOOKUP(H2092,tegevusalad!$A$7:$B$188,2,FALSE))</f>
        <v/>
      </c>
      <c r="K2092" s="428" t="str">
        <f t="shared" si="225"/>
        <v>2773301000</v>
      </c>
      <c r="L2092" s="1" t="str">
        <f t="shared" si="226"/>
        <v>laste vabastamine visiiditasust</v>
      </c>
      <c r="M2092" s="6" t="str">
        <f t="shared" si="227"/>
        <v>10402</v>
      </c>
    </row>
    <row r="2093" spans="1:13" x14ac:dyDescent="0.2">
      <c r="I2093" s="195" t="str">
        <f>IF(ISBLANK(H2093),"",VLOOKUP(H2093,tegevusalad!$A$7:$B$188,2,FALSE))</f>
        <v/>
      </c>
      <c r="K2093" s="428" t="str">
        <f t="shared" si="225"/>
        <v/>
      </c>
      <c r="L2093" s="1" t="str">
        <f t="shared" si="226"/>
        <v/>
      </c>
    </row>
    <row r="2094" spans="1:13" x14ac:dyDescent="0.2">
      <c r="A2094" s="4" t="s">
        <v>4252</v>
      </c>
      <c r="D2094" s="4" t="s">
        <v>4253</v>
      </c>
      <c r="I2094" s="195" t="str">
        <f>IF(ISBLANK(H2094),"",VLOOKUP(H2094,tegevusalad!$A$7:$B$188,2,FALSE))</f>
        <v/>
      </c>
      <c r="K2094" s="428" t="str">
        <f t="shared" si="225"/>
        <v>2773500000</v>
      </c>
      <c r="L2094" s="1" t="str">
        <f t="shared" si="226"/>
        <v>Muud tervishoiukulud</v>
      </c>
    </row>
    <row r="2095" spans="1:13" x14ac:dyDescent="0.2">
      <c r="B2095" s="4" t="s">
        <v>4254</v>
      </c>
      <c r="E2095" s="4" t="s">
        <v>4255</v>
      </c>
      <c r="I2095" s="195" t="str">
        <f>IF(ISBLANK(H2095),"",VLOOKUP(H2095,tegevusalad!$A$7:$B$188,2,FALSE))</f>
        <v/>
      </c>
      <c r="K2095" s="428" t="str">
        <f t="shared" si="225"/>
        <v>2773501000</v>
      </c>
      <c r="L2095" s="1" t="str">
        <f t="shared" si="226"/>
        <v>projektid ja programmid</v>
      </c>
    </row>
    <row r="2096" spans="1:13" x14ac:dyDescent="0.2">
      <c r="C2096" s="4" t="s">
        <v>2339</v>
      </c>
      <c r="F2096" s="6" t="s">
        <v>5876</v>
      </c>
      <c r="H2096" s="180" t="s">
        <v>225</v>
      </c>
      <c r="I2096" s="195" t="str">
        <f>IF(ISBLANK(H2096),"",VLOOKUP(H2096,tegevusalad!$A$7:$B$188,2,FALSE))</f>
        <v>Muu tervishoid, sh tervishoiu haldamine</v>
      </c>
      <c r="K2096" s="446" t="str">
        <f t="shared" si="225"/>
        <v>2773501010</v>
      </c>
      <c r="L2096" s="14" t="str">
        <f t="shared" si="226"/>
        <v>apteegi öövahetuse teenuse ostmine</v>
      </c>
      <c r="M2096" s="6" t="str">
        <f t="shared" si="227"/>
        <v>07600</v>
      </c>
    </row>
    <row r="2097" spans="2:13" x14ac:dyDescent="0.2">
      <c r="C2097" s="4" t="s">
        <v>5877</v>
      </c>
      <c r="F2097" s="6" t="s">
        <v>4735</v>
      </c>
      <c r="H2097" s="51" t="s">
        <v>225</v>
      </c>
      <c r="I2097" s="195" t="str">
        <f>IF(ISBLANK(H2097),"",VLOOKUP(H2097,tegevusalad!$A$7:$B$188,2,FALSE))</f>
        <v>Muu tervishoid, sh tervishoiu haldamine</v>
      </c>
      <c r="K2097" s="446" t="str">
        <f t="shared" si="225"/>
        <v>2773501020</v>
      </c>
      <c r="L2097" s="14" t="str">
        <f t="shared" si="226"/>
        <v>E-meditsiini arendamine</v>
      </c>
      <c r="M2097" s="6" t="str">
        <f t="shared" si="227"/>
        <v>07600</v>
      </c>
    </row>
    <row r="2098" spans="2:13" x14ac:dyDescent="0.2">
      <c r="C2098" s="4" t="s">
        <v>4736</v>
      </c>
      <c r="F2098" s="6" t="s">
        <v>4737</v>
      </c>
      <c r="H2098" s="51" t="s">
        <v>225</v>
      </c>
      <c r="I2098" s="195" t="str">
        <f>IF(ISBLANK(H2098),"",VLOOKUP(H2098,tegevusalad!$A$7:$B$188,2,FALSE))</f>
        <v>Muu tervishoid, sh tervishoiu haldamine</v>
      </c>
      <c r="K2098" s="446" t="str">
        <f t="shared" si="225"/>
        <v>2773501030</v>
      </c>
      <c r="L2098" s="14" t="str">
        <f t="shared" si="226"/>
        <v>koolitervishoiu programm</v>
      </c>
      <c r="M2098" s="6" t="str">
        <f t="shared" si="227"/>
        <v>07600</v>
      </c>
    </row>
    <row r="2099" spans="2:13" x14ac:dyDescent="0.2">
      <c r="C2099" s="4" t="s">
        <v>4738</v>
      </c>
      <c r="F2099" s="6" t="s">
        <v>4739</v>
      </c>
      <c r="H2099" s="51" t="s">
        <v>225</v>
      </c>
      <c r="I2099" s="195" t="str">
        <f>IF(ISBLANK(H2099),"",VLOOKUP(H2099,tegevusalad!$A$7:$B$188,2,FALSE))</f>
        <v>Muu tervishoid, sh tervishoiu haldamine</v>
      </c>
      <c r="K2099" s="446" t="str">
        <f t="shared" ref="K2099:K2167" si="228">SUBSTITUTE(A2099," ","")&amp;SUBSTITUTE(B2099," ","")&amp;SUBSTITUTE(C2099," ","")</f>
        <v>2773501040</v>
      </c>
      <c r="L2099" s="14" t="str">
        <f t="shared" ref="L2099:L2167" si="229">D2099&amp;E2099&amp;F2099&amp;G2099</f>
        <v>ennetustegevus</v>
      </c>
      <c r="M2099" s="6" t="str">
        <f t="shared" si="227"/>
        <v>07600</v>
      </c>
    </row>
    <row r="2100" spans="2:13" x14ac:dyDescent="0.2">
      <c r="C2100" s="4" t="s">
        <v>4740</v>
      </c>
      <c r="F2100" s="6" t="s">
        <v>5053</v>
      </c>
      <c r="H2100" s="51" t="s">
        <v>225</v>
      </c>
      <c r="I2100" s="195" t="str">
        <f>IF(ISBLANK(H2100),"",VLOOKUP(H2100,tegevusalad!$A$7:$B$188,2,FALSE))</f>
        <v>Muu tervishoid, sh tervishoiu haldamine</v>
      </c>
      <c r="K2100" s="446" t="str">
        <f t="shared" si="228"/>
        <v>2773501050</v>
      </c>
      <c r="L2100" s="14" t="str">
        <f t="shared" si="229"/>
        <v>opiaatsõltuvate isikute asendusravi</v>
      </c>
      <c r="M2100" s="6" t="str">
        <f t="shared" si="227"/>
        <v>07600</v>
      </c>
    </row>
    <row r="2101" spans="2:13" x14ac:dyDescent="0.2">
      <c r="C2101" s="4" t="s">
        <v>5054</v>
      </c>
      <c r="F2101" s="6" t="s">
        <v>910</v>
      </c>
      <c r="H2101" s="51" t="s">
        <v>225</v>
      </c>
      <c r="I2101" s="195" t="str">
        <f>IF(ISBLANK(H2101),"",VLOOKUP(H2101,tegevusalad!$A$7:$B$188,2,FALSE))</f>
        <v>Muu tervishoid, sh tervishoiu haldamine</v>
      </c>
      <c r="K2101" s="446" t="str">
        <f t="shared" si="228"/>
        <v>2773501060</v>
      </c>
      <c r="L2101" s="14" t="str">
        <f t="shared" si="229"/>
        <v>narkomaania ja AIDSi ennetustegevus</v>
      </c>
      <c r="M2101" s="6" t="str">
        <f t="shared" si="227"/>
        <v>07600</v>
      </c>
    </row>
    <row r="2102" spans="2:13" x14ac:dyDescent="0.2">
      <c r="C2102" s="4" t="s">
        <v>911</v>
      </c>
      <c r="F2102" s="6" t="s">
        <v>4532</v>
      </c>
      <c r="H2102" s="51" t="s">
        <v>225</v>
      </c>
      <c r="I2102" s="195" t="str">
        <f>IF(ISBLANK(H2102),"",VLOOKUP(H2102,tegevusalad!$A$7:$B$188,2,FALSE))</f>
        <v>Muu tervishoid, sh tervishoiu haldamine</v>
      </c>
      <c r="K2102" s="446" t="str">
        <f t="shared" si="228"/>
        <v>2773501070</v>
      </c>
      <c r="L2102" s="14" t="str">
        <f t="shared" si="229"/>
        <v>koldeuuringu läbiviimine tbc-kontaktsetele</v>
      </c>
      <c r="M2102" s="6" t="str">
        <f t="shared" ref="M2102:M2170" si="230">IF(ISBLANK(H2102),M2101,H2102)</f>
        <v>07600</v>
      </c>
    </row>
    <row r="2103" spans="2:13" x14ac:dyDescent="0.2">
      <c r="C2103" s="4" t="s">
        <v>912</v>
      </c>
      <c r="F2103" s="6" t="s">
        <v>7424</v>
      </c>
      <c r="H2103" s="51" t="s">
        <v>225</v>
      </c>
      <c r="I2103" s="195" t="str">
        <f>IF(ISBLANK(H2103),"",VLOOKUP(H2103,tegevusalad!$A$7:$B$188,2,FALSE))</f>
        <v>Muu tervishoid, sh tervishoiu haldamine</v>
      </c>
      <c r="K2103" s="446" t="str">
        <f t="shared" si="228"/>
        <v>2773501080</v>
      </c>
      <c r="L2103" s="14" t="str">
        <f t="shared" si="229"/>
        <v>tuberkuloosi riskigruppide uuring</v>
      </c>
      <c r="M2103" s="6" t="str">
        <f t="shared" si="230"/>
        <v>07600</v>
      </c>
    </row>
    <row r="2104" spans="2:13" x14ac:dyDescent="0.2">
      <c r="C2104" s="4" t="s">
        <v>415</v>
      </c>
      <c r="F2104" s="4" t="s">
        <v>2226</v>
      </c>
      <c r="H2104" s="51" t="s">
        <v>225</v>
      </c>
      <c r="I2104" s="195" t="str">
        <f>IF(ISBLANK(H2104),"",VLOOKUP(H2104,tegevusalad!$A$7:$B$188,2,FALSE))</f>
        <v>Muu tervishoid, sh tervishoiu haldamine</v>
      </c>
      <c r="K2104" s="446" t="str">
        <f t="shared" si="228"/>
        <v>2773501090</v>
      </c>
      <c r="L2104" s="14" t="str">
        <f t="shared" si="229"/>
        <v>terviseprojektid</v>
      </c>
      <c r="M2104" s="6" t="str">
        <f t="shared" si="230"/>
        <v>07600</v>
      </c>
    </row>
    <row r="2105" spans="2:13" x14ac:dyDescent="0.2">
      <c r="C2105" s="4" t="s">
        <v>4837</v>
      </c>
      <c r="F2105" s="6" t="s">
        <v>542</v>
      </c>
      <c r="H2105" s="51" t="s">
        <v>225</v>
      </c>
      <c r="I2105" s="195" t="str">
        <f>IF(ISBLANK(H2105),"",VLOOKUP(H2105,tegevusalad!$A$7:$B$188,2,FALSE))</f>
        <v>Muu tervishoid, sh tervishoiu haldamine</v>
      </c>
      <c r="K2105" s="446" t="str">
        <f t="shared" si="228"/>
        <v>2773501100</v>
      </c>
      <c r="L2105" s="14" t="str">
        <f t="shared" si="229"/>
        <v>haiglaravile suunatud eakate transpordi toetamine</v>
      </c>
      <c r="M2105" s="6" t="str">
        <f t="shared" si="230"/>
        <v>07600</v>
      </c>
    </row>
    <row r="2106" spans="2:13" x14ac:dyDescent="0.2">
      <c r="C2106" s="4" t="s">
        <v>6877</v>
      </c>
      <c r="F2106" s="6" t="s">
        <v>3139</v>
      </c>
      <c r="H2106" s="51" t="s">
        <v>225</v>
      </c>
      <c r="I2106" s="195" t="str">
        <f>IF(ISBLANK(H2106),"",VLOOKUP(H2106,tegevusalad!$A$7:$B$188,2,FALSE))</f>
        <v>Muu tervishoid, sh tervishoiu haldamine</v>
      </c>
      <c r="K2106" s="446" t="str">
        <f t="shared" si="228"/>
        <v>2773501300</v>
      </c>
      <c r="L2106" s="14" t="str">
        <f t="shared" si="229"/>
        <v>tervisefond</v>
      </c>
      <c r="M2106" s="6" t="str">
        <f t="shared" si="230"/>
        <v>07600</v>
      </c>
    </row>
    <row r="2107" spans="2:13" x14ac:dyDescent="0.2">
      <c r="C2107" s="4" t="s">
        <v>7105</v>
      </c>
      <c r="F2107" s="6" t="s">
        <v>5058</v>
      </c>
      <c r="H2107" s="51" t="s">
        <v>225</v>
      </c>
      <c r="I2107" s="195" t="str">
        <f>IF(ISBLANK(H2107),"",VLOOKUP(H2107,tegevusalad!$A$7:$B$188,2,FALSE))</f>
        <v>Muu tervishoid, sh tervishoiu haldamine</v>
      </c>
      <c r="K2107" s="446" t="str">
        <f t="shared" si="228"/>
        <v>2773501500</v>
      </c>
      <c r="L2107" s="14" t="str">
        <f t="shared" si="229"/>
        <v>ülelinnalised tervishoiuüritused</v>
      </c>
      <c r="M2107" s="6" t="str">
        <f t="shared" si="230"/>
        <v>07600</v>
      </c>
    </row>
    <row r="2108" spans="2:13" x14ac:dyDescent="0.2">
      <c r="C2108" s="4" t="s">
        <v>5059</v>
      </c>
      <c r="F2108" s="6" t="s">
        <v>5409</v>
      </c>
      <c r="H2108" s="51" t="s">
        <v>225</v>
      </c>
      <c r="I2108" s="195" t="str">
        <f>IF(ISBLANK(H2108),"",VLOOKUP(H2108,tegevusalad!$A$7:$B$188,2,FALSE))</f>
        <v>Muu tervishoid, sh tervishoiu haldamine</v>
      </c>
      <c r="K2108" s="446" t="str">
        <f t="shared" si="228"/>
        <v>2773501700</v>
      </c>
      <c r="L2108" s="14" t="str">
        <f t="shared" si="229"/>
        <v>rahvusvahelised koostööprojektid</v>
      </c>
      <c r="M2108" s="6" t="str">
        <f t="shared" si="230"/>
        <v>07600</v>
      </c>
    </row>
    <row r="2109" spans="2:13" x14ac:dyDescent="0.2">
      <c r="B2109" s="4" t="s">
        <v>3416</v>
      </c>
      <c r="E2109" s="4" t="s">
        <v>2308</v>
      </c>
      <c r="H2109" s="51" t="s">
        <v>225</v>
      </c>
      <c r="I2109" s="195" t="str">
        <f>IF(ISBLANK(H2109),"",VLOOKUP(H2109,tegevusalad!$A$7:$B$188,2,FALSE))</f>
        <v>Muu tervishoid, sh tervishoiu haldamine</v>
      </c>
      <c r="K2109" s="446" t="str">
        <f t="shared" si="228"/>
        <v>2773502000</v>
      </c>
      <c r="L2109" s="14" t="str">
        <f t="shared" si="229"/>
        <v>õendusabi korraldamine</v>
      </c>
      <c r="M2109" s="6" t="str">
        <f t="shared" si="230"/>
        <v>07600</v>
      </c>
    </row>
    <row r="2110" spans="2:13" x14ac:dyDescent="0.2">
      <c r="B2110" s="4" t="s">
        <v>2309</v>
      </c>
      <c r="E2110" s="4" t="s">
        <v>4047</v>
      </c>
      <c r="H2110" s="51" t="s">
        <v>3247</v>
      </c>
      <c r="I2110" s="195" t="str">
        <f>IF(ISBLANK(H2110),"",VLOOKUP(H2110,tegevusalad!$A$7:$B$188,2,FALSE))</f>
        <v>Avalikud tervishoiuteenused</v>
      </c>
      <c r="K2110" s="446" t="str">
        <f t="shared" si="228"/>
        <v>2773503000</v>
      </c>
      <c r="L2110" s="14" t="str">
        <f t="shared" si="229"/>
        <v>vaktsineerimine ja tuberkuliinidiagnostika</v>
      </c>
      <c r="M2110" s="6" t="str">
        <f t="shared" si="230"/>
        <v>07400</v>
      </c>
    </row>
    <row r="2111" spans="2:13" x14ac:dyDescent="0.2">
      <c r="B2111" s="4" t="s">
        <v>4428</v>
      </c>
      <c r="E2111" s="4" t="s">
        <v>5794</v>
      </c>
      <c r="H2111" s="51" t="s">
        <v>3247</v>
      </c>
      <c r="I2111" s="195" t="str">
        <f>IF(ISBLANK(H2111),"",VLOOKUP(H2111,tegevusalad!$A$7:$B$188,2,FALSE))</f>
        <v>Avalikud tervishoiuteenused</v>
      </c>
      <c r="K2111" s="446" t="str">
        <f t="shared" si="228"/>
        <v>2773504000</v>
      </c>
      <c r="L2111" s="14" t="str">
        <f t="shared" si="229"/>
        <v>imikute vaktsineerimine Hib vaktsiiniga</v>
      </c>
      <c r="M2111" s="6" t="str">
        <f t="shared" si="230"/>
        <v>07400</v>
      </c>
    </row>
    <row r="2112" spans="2:13" x14ac:dyDescent="0.2">
      <c r="B2112" s="4" t="s">
        <v>3184</v>
      </c>
      <c r="E2112" s="4" t="s">
        <v>4228</v>
      </c>
      <c r="H2112" s="46">
        <v>10110</v>
      </c>
      <c r="I2112" s="195" t="str">
        <f>IF(ISBLANK(H2112),"",VLOOKUP(H2112,tegevusalad!$A$7:$B$188,2,FALSE))</f>
        <v>Haigete sotsiaalne kaitse</v>
      </c>
      <c r="K2112" s="428" t="str">
        <f t="shared" si="228"/>
        <v>2773505000</v>
      </c>
      <c r="L2112" s="1" t="str">
        <f t="shared" si="229"/>
        <v>tervisekahjustuse hüvitamine kohtuotsuse alusel</v>
      </c>
      <c r="M2112" s="6">
        <f t="shared" si="230"/>
        <v>10110</v>
      </c>
    </row>
    <row r="2113" spans="1:13" x14ac:dyDescent="0.2">
      <c r="B2113" s="4" t="s">
        <v>4229</v>
      </c>
      <c r="E2113" s="4" t="s">
        <v>5578</v>
      </c>
      <c r="H2113" s="51" t="s">
        <v>3246</v>
      </c>
      <c r="I2113" s="195" t="str">
        <f>IF(ISBLANK(H2113),"",VLOOKUP(H2113,tegevusalad!$A$7:$B$188,2,FALSE))</f>
        <v>Farmaatsiatooted, apteegid</v>
      </c>
      <c r="K2113" s="428" t="str">
        <f t="shared" si="228"/>
        <v>2773506000</v>
      </c>
      <c r="L2113" s="1" t="str">
        <f t="shared" si="229"/>
        <v>ravimite kättesaadavuse tagamine</v>
      </c>
      <c r="M2113" s="6" t="str">
        <f t="shared" si="230"/>
        <v>07110</v>
      </c>
    </row>
    <row r="2114" spans="1:13" x14ac:dyDescent="0.2">
      <c r="B2114" s="4" t="s">
        <v>3238</v>
      </c>
      <c r="E2114" s="4" t="s">
        <v>3239</v>
      </c>
      <c r="H2114" s="51" t="s">
        <v>225</v>
      </c>
      <c r="I2114" s="195" t="str">
        <f>IF(ISBLANK(H2114),"",VLOOKUP(H2114,tegevusalad!$A$7:$B$188,2,FALSE))</f>
        <v>Muu tervishoid, sh tervishoiu haldamine</v>
      </c>
      <c r="K2114" s="428" t="str">
        <f t="shared" si="228"/>
        <v>2773507000</v>
      </c>
      <c r="L2114" s="1" t="str">
        <f t="shared" si="229"/>
        <v>tervishoiutöötajate premeerimine</v>
      </c>
      <c r="M2114" s="6" t="str">
        <f t="shared" si="230"/>
        <v>07600</v>
      </c>
    </row>
    <row r="2115" spans="1:13" x14ac:dyDescent="0.2">
      <c r="B2115" s="4" t="s">
        <v>108</v>
      </c>
      <c r="E2115" s="4" t="s">
        <v>109</v>
      </c>
      <c r="H2115" s="51" t="s">
        <v>225</v>
      </c>
      <c r="I2115" s="195" t="str">
        <f>IF(ISBLANK(H2115),"",VLOOKUP(H2115,tegevusalad!$A$7:$B$188,2,FALSE))</f>
        <v>Muu tervishoid, sh tervishoiu haldamine</v>
      </c>
      <c r="K2115" s="428" t="str">
        <f t="shared" si="228"/>
        <v>2773508000</v>
      </c>
      <c r="L2115" s="1" t="str">
        <f t="shared" si="229"/>
        <v>meditsiinikonverentside toetamine</v>
      </c>
      <c r="M2115" s="6" t="str">
        <f t="shared" si="230"/>
        <v>07600</v>
      </c>
    </row>
    <row r="2116" spans="1:13" x14ac:dyDescent="0.2">
      <c r="B2116" s="4" t="s">
        <v>110</v>
      </c>
      <c r="E2116" s="949" t="s">
        <v>6275</v>
      </c>
      <c r="F2116" s="949"/>
      <c r="G2116" s="949"/>
      <c r="H2116" s="51" t="s">
        <v>225</v>
      </c>
      <c r="I2116" s="195" t="str">
        <f>IF(ISBLANK(H2116),"",VLOOKUP(H2116,tegevusalad!$A$7:$B$188,2,FALSE))</f>
        <v>Muu tervishoid, sh tervishoiu haldamine</v>
      </c>
      <c r="K2116" s="428" t="str">
        <f t="shared" si="228"/>
        <v>2773509000</v>
      </c>
      <c r="L2116" s="1" t="str">
        <f t="shared" si="229"/>
        <v xml:space="preserve">sotsiaalhoolekandeosakondade ja haiglate hooldustöötajate rehabilitatsioon                  </v>
      </c>
      <c r="M2116" s="6" t="str">
        <f t="shared" si="230"/>
        <v>07600</v>
      </c>
    </row>
    <row r="2117" spans="1:13" ht="30.75" customHeight="1" x14ac:dyDescent="0.2">
      <c r="B2117" s="4" t="s">
        <v>6357</v>
      </c>
      <c r="E2117" s="949" t="s">
        <v>6276</v>
      </c>
      <c r="F2117" s="949"/>
      <c r="G2117" s="949"/>
      <c r="H2117" s="51" t="s">
        <v>8911</v>
      </c>
      <c r="I2117" s="195" t="str">
        <f>IF(ISBLANK(H2117),"",VLOOKUP(H2117,tegevusalad!$A$7:$B$188,2,FALSE))</f>
        <v>Üldhaigla teenused</v>
      </c>
      <c r="K2117" s="428" t="str">
        <f t="shared" si="228"/>
        <v>2773510000</v>
      </c>
      <c r="L2117" s="1" t="str">
        <f t="shared" si="229"/>
        <v>Lääne-Tallinna Keskhaigla sõltuvushäiretega haigete ravi-ja rehabilitatsioonikeskus</v>
      </c>
      <c r="M2117" s="6" t="str">
        <f t="shared" si="230"/>
        <v>07310</v>
      </c>
    </row>
    <row r="2118" spans="1:13" x14ac:dyDescent="0.2">
      <c r="B2118" s="4" t="s">
        <v>6358</v>
      </c>
      <c r="E2118" s="4" t="s">
        <v>6359</v>
      </c>
      <c r="H2118" s="51" t="s">
        <v>225</v>
      </c>
      <c r="I2118" s="195" t="str">
        <f>IF(ISBLANK(H2118),"",VLOOKUP(H2118,tegevusalad!$A$7:$B$188,2,FALSE))</f>
        <v>Muu tervishoid, sh tervishoiu haldamine</v>
      </c>
      <c r="K2118" s="428" t="str">
        <f t="shared" si="228"/>
        <v>2773511000</v>
      </c>
      <c r="L2118" s="1" t="str">
        <f t="shared" si="229"/>
        <v>narkojoobe ekspertiiside teostamine</v>
      </c>
      <c r="M2118" s="6" t="str">
        <f t="shared" si="230"/>
        <v>07600</v>
      </c>
    </row>
    <row r="2119" spans="1:13" x14ac:dyDescent="0.2">
      <c r="B2119" s="4" t="s">
        <v>7260</v>
      </c>
      <c r="E2119" s="4" t="s">
        <v>7261</v>
      </c>
      <c r="H2119" s="51" t="s">
        <v>8914</v>
      </c>
      <c r="I2119" s="195" t="str">
        <f>IF(ISBLANK(H2119),"",VLOOKUP(H2119,tegevusalad!$A$7:$B$188,2,FALSE))</f>
        <v>Hooldus- ja taastusravihaiglate teenused</v>
      </c>
      <c r="K2119" s="428" t="str">
        <f t="shared" si="228"/>
        <v>2773512000</v>
      </c>
      <c r="L2119" s="1" t="str">
        <f t="shared" si="229"/>
        <v>hooldusravi osaline toetamine</v>
      </c>
      <c r="M2119" s="6" t="str">
        <f t="shared" si="230"/>
        <v>07340</v>
      </c>
    </row>
    <row r="2120" spans="1:13" x14ac:dyDescent="0.2">
      <c r="B2120" s="4" t="s">
        <v>7262</v>
      </c>
      <c r="E2120" s="4" t="s">
        <v>1264</v>
      </c>
      <c r="H2120" s="51" t="s">
        <v>8911</v>
      </c>
      <c r="I2120" s="195" t="str">
        <f>IF(ISBLANK(H2120),"",VLOOKUP(H2120,tegevusalad!$A$7:$B$188,2,FALSE))</f>
        <v>Üldhaigla teenused</v>
      </c>
      <c r="K2120" s="428" t="str">
        <f t="shared" si="228"/>
        <v>2773513000</v>
      </c>
      <c r="L2120" s="1" t="str">
        <f t="shared" si="229"/>
        <v>SA Lastehaigla vaimse tervise keskus</v>
      </c>
      <c r="M2120" s="6" t="str">
        <f t="shared" si="230"/>
        <v>07310</v>
      </c>
    </row>
    <row r="2121" spans="1:13" s="7" customFormat="1" x14ac:dyDescent="0.2">
      <c r="A2121" s="4"/>
      <c r="B2121" s="4" t="s">
        <v>7046</v>
      </c>
      <c r="C2121" s="4"/>
      <c r="D2121" s="4"/>
      <c r="E2121" s="4" t="s">
        <v>2129</v>
      </c>
      <c r="F2121" s="4"/>
      <c r="G2121" s="4"/>
      <c r="H2121" s="50" t="s">
        <v>225</v>
      </c>
      <c r="I2121" s="195" t="str">
        <f>IF(ISBLANK(H2121),"",VLOOKUP(H2121,tegevusalad!$A$7:$B$188,2,FALSE))</f>
        <v>Muu tervishoid, sh tervishoiu haldamine</v>
      </c>
      <c r="J2121" s="160"/>
      <c r="K2121" s="446" t="str">
        <f t="shared" si="228"/>
        <v>2773514000</v>
      </c>
      <c r="L2121" s="14" t="str">
        <f t="shared" si="229"/>
        <v>kaksikdiagnoosiga sõltlaste päevakeskus</v>
      </c>
      <c r="M2121" s="6" t="str">
        <f t="shared" si="230"/>
        <v>07600</v>
      </c>
    </row>
    <row r="2122" spans="1:13" s="17" customFormat="1" x14ac:dyDescent="0.2">
      <c r="A2122" s="4"/>
      <c r="B2122" s="4" t="s">
        <v>104</v>
      </c>
      <c r="C2122" s="4"/>
      <c r="D2122" s="4"/>
      <c r="E2122" s="949" t="s">
        <v>2337</v>
      </c>
      <c r="F2122" s="949"/>
      <c r="G2122" s="949"/>
      <c r="H2122" s="50" t="s">
        <v>9003</v>
      </c>
      <c r="I2122" s="195" t="str">
        <f>IF(ISBLANK(H2122),"",VLOOKUP(H2122,tegevusalad!$A$7:$B$188,2,FALSE))</f>
        <v>Riskirühmade sotsiaalhoolekandeasutused</v>
      </c>
      <c r="J2122" s="160"/>
      <c r="K2122" s="446" t="str">
        <f t="shared" si="228"/>
        <v>2773515000</v>
      </c>
      <c r="L2122" s="14" t="str">
        <f t="shared" si="229"/>
        <v>õpikeskkonna kohandamine erivajadustega inimeste esmaseks kutseõppeks</v>
      </c>
      <c r="M2122" s="6" t="str">
        <f t="shared" si="230"/>
        <v>10700</v>
      </c>
    </row>
    <row r="2123" spans="1:13" s="17" customFormat="1" x14ac:dyDescent="0.2">
      <c r="A2123" s="4"/>
      <c r="B2123" s="4" t="s">
        <v>105</v>
      </c>
      <c r="C2123" s="4"/>
      <c r="D2123" s="4"/>
      <c r="E2123" s="949" t="s">
        <v>3716</v>
      </c>
      <c r="F2123" s="949"/>
      <c r="G2123" s="949"/>
      <c r="H2123" s="61" t="s">
        <v>8911</v>
      </c>
      <c r="I2123" s="195" t="str">
        <f>IF(ISBLANK(H2123),"",VLOOKUP(H2123,tegevusalad!$A$7:$B$188,2,FALSE))</f>
        <v>Üldhaigla teenused</v>
      </c>
      <c r="J2123" s="160"/>
      <c r="K2123" s="428" t="str">
        <f t="shared" si="228"/>
        <v>2773516000</v>
      </c>
      <c r="L2123" s="1" t="str">
        <f t="shared" si="229"/>
        <v>AS Lääne-Tallinna Keskhaigla hooldusravi osakonna toetus</v>
      </c>
      <c r="M2123" s="6" t="str">
        <f t="shared" si="230"/>
        <v>07310</v>
      </c>
    </row>
    <row r="2124" spans="1:13" s="17" customFormat="1" x14ac:dyDescent="0.2">
      <c r="A2124" s="4"/>
      <c r="B2124" s="4" t="s">
        <v>5410</v>
      </c>
      <c r="C2124" s="4"/>
      <c r="D2124" s="4"/>
      <c r="E2124" s="4" t="s">
        <v>5399</v>
      </c>
      <c r="F2124" s="4"/>
      <c r="G2124" s="4"/>
      <c r="H2124" s="46" t="s">
        <v>8976</v>
      </c>
      <c r="I2124" s="195" t="str">
        <f>IF(ISBLANK(H2124),"",VLOOKUP(H2124,tegevusalad!$A$7:$B$188,2,FALSE))</f>
        <v>Muu sotsiaalsete riskirühmade kaitse</v>
      </c>
      <c r="J2124" s="160"/>
      <c r="K2124" s="446" t="str">
        <f t="shared" si="228"/>
        <v>2773517000</v>
      </c>
      <c r="L2124" s="14" t="str">
        <f t="shared" si="229"/>
        <v>mobiilne nõustamispunkt</v>
      </c>
      <c r="M2124" s="6" t="str">
        <f t="shared" si="230"/>
        <v>10702</v>
      </c>
    </row>
    <row r="2125" spans="1:13" s="17" customFormat="1" x14ac:dyDescent="0.2">
      <c r="A2125" s="4"/>
      <c r="B2125" s="4" t="s">
        <v>5400</v>
      </c>
      <c r="C2125" s="4"/>
      <c r="D2125" s="4"/>
      <c r="E2125" s="4" t="s">
        <v>5511</v>
      </c>
      <c r="F2125" s="4"/>
      <c r="G2125" s="4"/>
      <c r="H2125" s="61" t="s">
        <v>8911</v>
      </c>
      <c r="I2125" s="195" t="str">
        <f>IF(ISBLANK(H2125),"",VLOOKUP(H2125,tegevusalad!$A$7:$B$188,2,FALSE))</f>
        <v>Üldhaigla teenused</v>
      </c>
      <c r="J2125" s="160"/>
      <c r="K2125" s="428" t="str">
        <f t="shared" si="228"/>
        <v>2773518000</v>
      </c>
      <c r="L2125" s="1" t="str">
        <f t="shared" si="229"/>
        <v>silma kaeoperatsiooni kulude kompenseerimine</v>
      </c>
      <c r="M2125" s="6" t="str">
        <f t="shared" si="230"/>
        <v>07310</v>
      </c>
    </row>
    <row r="2126" spans="1:13" s="17" customFormat="1" ht="12.75" customHeight="1" x14ac:dyDescent="0.2">
      <c r="A2126" s="4"/>
      <c r="B2126" s="4" t="s">
        <v>4224</v>
      </c>
      <c r="C2126" s="4"/>
      <c r="D2126" s="4"/>
      <c r="E2126" s="4" t="s">
        <v>5512</v>
      </c>
      <c r="F2126" s="4"/>
      <c r="G2126" s="4"/>
      <c r="H2126" s="61" t="s">
        <v>8911</v>
      </c>
      <c r="I2126" s="195" t="str">
        <f>IF(ISBLANK(H2126),"",VLOOKUP(H2126,tegevusalad!$A$7:$B$188,2,FALSE))</f>
        <v>Üldhaigla teenused</v>
      </c>
      <c r="J2126" s="160"/>
      <c r="K2126" s="428" t="str">
        <f t="shared" si="228"/>
        <v>2773519000</v>
      </c>
      <c r="L2126" s="1" t="str">
        <f t="shared" si="229"/>
        <v>puusa- ja põlveproteeside paigaldamise kulude kompenseerimine</v>
      </c>
      <c r="M2126" s="6" t="str">
        <f t="shared" si="230"/>
        <v>07310</v>
      </c>
    </row>
    <row r="2127" spans="1:13" s="17" customFormat="1" x14ac:dyDescent="0.2">
      <c r="A2127" s="4"/>
      <c r="B2127" s="4" t="s">
        <v>3094</v>
      </c>
      <c r="C2127" s="4"/>
      <c r="D2127" s="4"/>
      <c r="E2127" s="4" t="s">
        <v>5513</v>
      </c>
      <c r="F2127" s="4"/>
      <c r="G2127" s="4"/>
      <c r="H2127" s="61" t="s">
        <v>8911</v>
      </c>
      <c r="I2127" s="195" t="str">
        <f>IF(ISBLANK(H2127),"",VLOOKUP(H2127,tegevusalad!$A$7:$B$188,2,FALSE))</f>
        <v>Üldhaigla teenused</v>
      </c>
      <c r="J2127" s="160"/>
      <c r="K2127" s="428" t="str">
        <f t="shared" si="228"/>
        <v>2773520000</v>
      </c>
      <c r="L2127" s="1" t="str">
        <f t="shared" si="229"/>
        <v>tervishoiu arengukava aastani 2015</v>
      </c>
      <c r="M2127" s="6" t="str">
        <f t="shared" si="230"/>
        <v>07310</v>
      </c>
    </row>
    <row r="2128" spans="1:13" s="17" customFormat="1" x14ac:dyDescent="0.2">
      <c r="A2128" s="4"/>
      <c r="B2128" s="4" t="s">
        <v>1478</v>
      </c>
      <c r="C2128" s="4"/>
      <c r="D2128" s="4"/>
      <c r="E2128" s="4" t="s">
        <v>2188</v>
      </c>
      <c r="F2128" s="4"/>
      <c r="G2128" s="4"/>
      <c r="H2128" s="61" t="s">
        <v>225</v>
      </c>
      <c r="I2128" s="195" t="str">
        <f>IF(ISBLANK(H2128),"",VLOOKUP(H2128,tegevusalad!$A$7:$B$188,2,FALSE))</f>
        <v>Muu tervishoid, sh tervishoiu haldamine</v>
      </c>
      <c r="J2128" s="160"/>
      <c r="K2128" s="428" t="str">
        <f t="shared" si="228"/>
        <v>2773521000</v>
      </c>
      <c r="L2128" s="1" t="str">
        <f t="shared" si="229"/>
        <v>südame- veresoonkonna haiguste ennetamine</v>
      </c>
      <c r="M2128" s="6" t="str">
        <f t="shared" si="230"/>
        <v>07600</v>
      </c>
    </row>
    <row r="2129" spans="1:14" s="17" customFormat="1" x14ac:dyDescent="0.2">
      <c r="A2129" s="4"/>
      <c r="B2129" s="4" t="s">
        <v>6775</v>
      </c>
      <c r="C2129" s="4"/>
      <c r="D2129" s="4"/>
      <c r="E2129" s="4" t="s">
        <v>6350</v>
      </c>
      <c r="F2129" s="4"/>
      <c r="G2129" s="4"/>
      <c r="H2129" s="61" t="s">
        <v>225</v>
      </c>
      <c r="I2129" s="195" t="str">
        <f>IF(ISBLANK(H2129),"",VLOOKUP(H2129,tegevusalad!$A$7:$B$188,2,FALSE))</f>
        <v>Muu tervishoid, sh tervishoiu haldamine</v>
      </c>
      <c r="J2129" s="160"/>
      <c r="K2129" s="428" t="str">
        <f t="shared" si="228"/>
        <v>2773522000</v>
      </c>
      <c r="L2129" s="1" t="str">
        <f t="shared" si="229"/>
        <v>projekt "Traumade ennetamine Tallinna linnas"</v>
      </c>
      <c r="M2129" s="6" t="str">
        <f t="shared" si="230"/>
        <v>07600</v>
      </c>
    </row>
    <row r="2130" spans="1:14" s="17" customFormat="1" x14ac:dyDescent="0.2">
      <c r="A2130" s="4"/>
      <c r="B2130" s="4" t="s">
        <v>4275</v>
      </c>
      <c r="C2130" s="4"/>
      <c r="D2130" s="4"/>
      <c r="E2130" s="4" t="s">
        <v>4276</v>
      </c>
      <c r="F2130" s="4"/>
      <c r="G2130" s="4"/>
      <c r="H2130" s="61" t="s">
        <v>225</v>
      </c>
      <c r="I2130" s="195" t="str">
        <f>IF(ISBLANK(H2130),"",VLOOKUP(H2130,tegevusalad!$A$7:$B$188,2,FALSE))</f>
        <v>Muu tervishoid, sh tervishoiu haldamine</v>
      </c>
      <c r="J2130" s="160"/>
      <c r="K2130" s="428" t="str">
        <f t="shared" si="228"/>
        <v>2773523000</v>
      </c>
      <c r="L2130" s="1" t="str">
        <f t="shared" si="229"/>
        <v>toetus AS-le Lääne-Tallinna Keskhaigla ravijärjekordade lühendamiseks</v>
      </c>
      <c r="M2130" s="6" t="str">
        <f t="shared" si="230"/>
        <v>07600</v>
      </c>
    </row>
    <row r="2131" spans="1:14" s="17" customFormat="1" x14ac:dyDescent="0.2">
      <c r="A2131" s="4"/>
      <c r="B2131" s="4" t="s">
        <v>5445</v>
      </c>
      <c r="C2131" s="4"/>
      <c r="D2131" s="4"/>
      <c r="E2131" s="4" t="s">
        <v>6079</v>
      </c>
      <c r="F2131" s="4"/>
      <c r="G2131" s="4"/>
      <c r="H2131" s="61" t="s">
        <v>225</v>
      </c>
      <c r="I2131" s="195" t="str">
        <f>IF(ISBLANK(H2131),"",VLOOKUP(H2131,tegevusalad!$A$7:$B$188,2,FALSE))</f>
        <v>Muu tervishoid, sh tervishoiu haldamine</v>
      </c>
      <c r="J2131" s="160"/>
      <c r="K2131" s="428" t="str">
        <f t="shared" si="228"/>
        <v>2773524000</v>
      </c>
      <c r="L2131" s="1" t="str">
        <f t="shared" si="229"/>
        <v>Toetus AS-le Lääne-Tallinna Keskhaigla Naistepolikliiniku Perekeskuse väljaehitamiseks</v>
      </c>
      <c r="M2131" s="6" t="str">
        <f t="shared" si="230"/>
        <v>07600</v>
      </c>
    </row>
    <row r="2132" spans="1:14" s="17" customFormat="1" x14ac:dyDescent="0.2">
      <c r="A2132" s="4"/>
      <c r="B2132" s="4" t="s">
        <v>1905</v>
      </c>
      <c r="C2132" s="4"/>
      <c r="D2132" s="4"/>
      <c r="E2132" s="4" t="s">
        <v>4887</v>
      </c>
      <c r="F2132" s="4"/>
      <c r="G2132" s="4"/>
      <c r="H2132" s="61" t="s">
        <v>225</v>
      </c>
      <c r="I2132" s="195" t="str">
        <f>IF(ISBLANK(H2132),"",VLOOKUP(H2132,tegevusalad!$A$7:$B$188,2,FALSE))</f>
        <v>Muu tervishoid, sh tervishoiu haldamine</v>
      </c>
      <c r="J2132" s="160"/>
      <c r="K2132" s="428" t="str">
        <f t="shared" si="228"/>
        <v>2773525000</v>
      </c>
      <c r="L2132" s="1" t="str">
        <f t="shared" si="229"/>
        <v>Kainestusmaja haldamine</v>
      </c>
      <c r="M2132" s="6" t="str">
        <f t="shared" si="230"/>
        <v>07600</v>
      </c>
    </row>
    <row r="2133" spans="1:14" s="17" customFormat="1" x14ac:dyDescent="0.2">
      <c r="A2133" s="4"/>
      <c r="B2133" s="4" t="s">
        <v>9769</v>
      </c>
      <c r="C2133" s="4"/>
      <c r="D2133" s="4"/>
      <c r="E2133" s="953" t="s">
        <v>9768</v>
      </c>
      <c r="F2133" s="953"/>
      <c r="G2133" s="953"/>
      <c r="H2133" s="61" t="s">
        <v>225</v>
      </c>
      <c r="I2133" s="195" t="s">
        <v>8801</v>
      </c>
      <c r="J2133" s="160"/>
      <c r="K2133" s="428" t="str">
        <f t="shared" si="228"/>
        <v>2773526000</v>
      </c>
      <c r="L2133" s="629" t="s">
        <v>9768</v>
      </c>
      <c r="M2133" s="629" t="s">
        <v>225</v>
      </c>
      <c r="N2133" s="629"/>
    </row>
    <row r="2134" spans="1:14" s="17" customFormat="1" x14ac:dyDescent="0.2">
      <c r="A2134" s="4"/>
      <c r="B2134" s="4" t="s">
        <v>7881</v>
      </c>
      <c r="C2134" s="4"/>
      <c r="D2134" s="4"/>
      <c r="E2134" s="4" t="s">
        <v>7882</v>
      </c>
      <c r="F2134" s="4"/>
      <c r="G2134" s="4"/>
      <c r="H2134" s="61" t="s">
        <v>225</v>
      </c>
      <c r="I2134" s="195" t="str">
        <f>IF(ISBLANK(H2134),"",VLOOKUP(H2134,tegevusalad!$A$7:$B$188,2,FALSE))</f>
        <v>Muu tervishoid, sh tervishoiu haldamine</v>
      </c>
      <c r="J2134" s="160"/>
      <c r="K2134" s="428" t="str">
        <f t="shared" si="228"/>
        <v>2773531000</v>
      </c>
      <c r="L2134" s="1" t="str">
        <f t="shared" si="229"/>
        <v>Toetus AS-le Ida-Tallinna Keskhaigla ja AS-le Lääne-Tallinna Keskhaigla kehaväliseks viljastamiseks</v>
      </c>
      <c r="M2134" s="6" t="str">
        <f>IF(ISBLANK(H2134),M2132,H2134)</f>
        <v>07600</v>
      </c>
    </row>
    <row r="2135" spans="1:14" s="17" customFormat="1" x14ac:dyDescent="0.2">
      <c r="A2135" s="4"/>
      <c r="B2135" s="4" t="s">
        <v>11653</v>
      </c>
      <c r="C2135" s="4"/>
      <c r="D2135" s="4"/>
      <c r="E2135" s="4" t="s">
        <v>11654</v>
      </c>
      <c r="F2135" s="4"/>
      <c r="G2135" s="4"/>
      <c r="H2135" s="61" t="s">
        <v>225</v>
      </c>
      <c r="I2135" s="195" t="str">
        <f>IF(ISBLANK(H2135),"",VLOOKUP(H2135,tegevusalad!$A$7:$B$188,2,FALSE))</f>
        <v>Muu tervishoid, sh tervishoiu haldamine</v>
      </c>
      <c r="J2135" s="160"/>
      <c r="K2135" s="428" t="str">
        <f t="shared" si="228"/>
        <v>2773540000</v>
      </c>
      <c r="L2135" s="1" t="str">
        <f t="shared" si="229"/>
        <v>Projekti "Tallinna Haigla" töörühma moodustamine</v>
      </c>
      <c r="M2135" s="281" t="s">
        <v>225</v>
      </c>
    </row>
    <row r="2136" spans="1:14" s="17" customFormat="1" x14ac:dyDescent="0.2">
      <c r="A2136" s="4"/>
      <c r="B2136" s="4" t="s">
        <v>7150</v>
      </c>
      <c r="C2136" s="4"/>
      <c r="D2136" s="4"/>
      <c r="E2136" s="4" t="s">
        <v>2189</v>
      </c>
      <c r="F2136" s="4"/>
      <c r="G2136" s="4"/>
      <c r="H2136" s="61" t="s">
        <v>225</v>
      </c>
      <c r="I2136" s="195" t="str">
        <f>IF(ISBLANK(H2136),"",VLOOKUP(H2136,tegevusalad!$A$7:$B$188,2,FALSE))</f>
        <v>Muu tervishoid, sh tervishoiu haldamine</v>
      </c>
      <c r="J2136" s="160"/>
      <c r="K2136" s="428" t="str">
        <f t="shared" si="228"/>
        <v>2773590000</v>
      </c>
      <c r="L2136" s="1" t="str">
        <f t="shared" si="229"/>
        <v>tervisedendamise spetsialistide töökohad LOV-des</v>
      </c>
      <c r="M2136" s="6" t="str">
        <f>IF(ISBLANK(H2136),M2134,H2136)</f>
        <v>07600</v>
      </c>
    </row>
    <row r="2137" spans="1:14" s="17" customFormat="1" x14ac:dyDescent="0.2">
      <c r="A2137" s="4"/>
      <c r="B2137" s="4"/>
      <c r="C2137" s="4"/>
      <c r="D2137" s="4"/>
      <c r="E2137" s="4"/>
      <c r="F2137" s="4"/>
      <c r="G2137" s="4"/>
      <c r="H2137" s="61"/>
      <c r="I2137" s="195" t="str">
        <f>IF(ISBLANK(H2137),"",VLOOKUP(H2137,tegevusalad!$A$7:$B$188,2,FALSE))</f>
        <v/>
      </c>
      <c r="J2137" s="160"/>
      <c r="K2137" s="428" t="str">
        <f t="shared" si="228"/>
        <v/>
      </c>
      <c r="L2137" s="1" t="str">
        <f t="shared" si="229"/>
        <v/>
      </c>
      <c r="M2137" s="6"/>
    </row>
    <row r="2138" spans="1:14" s="17" customFormat="1" x14ac:dyDescent="0.2">
      <c r="A2138" s="4" t="s">
        <v>7291</v>
      </c>
      <c r="B2138" s="4"/>
      <c r="C2138" s="4"/>
      <c r="D2138" s="4" t="s">
        <v>237</v>
      </c>
      <c r="E2138" s="4"/>
      <c r="F2138" s="4"/>
      <c r="G2138" s="4"/>
      <c r="H2138" s="46" t="s">
        <v>225</v>
      </c>
      <c r="I2138" s="195" t="str">
        <f>IF(ISBLANK(H2138),"",VLOOKUP(H2138,tegevusalad!$A$7:$B$188,2,FALSE))</f>
        <v>Muu tervishoid, sh tervishoiu haldamine</v>
      </c>
      <c r="J2138" s="160"/>
      <c r="K2138" s="428" t="str">
        <f t="shared" si="228"/>
        <v>2775000000</v>
      </c>
      <c r="L2138" s="1" t="str">
        <f t="shared" si="229"/>
        <v>Toetused uimastiennetustegevuseks</v>
      </c>
      <c r="M2138" s="6" t="str">
        <f t="shared" si="230"/>
        <v>07600</v>
      </c>
    </row>
    <row r="2139" spans="1:14" s="17" customFormat="1" x14ac:dyDescent="0.2">
      <c r="A2139" s="4"/>
      <c r="B2139" s="4" t="s">
        <v>4197</v>
      </c>
      <c r="C2139" s="4"/>
      <c r="D2139" s="4"/>
      <c r="E2139" s="4" t="s">
        <v>10943</v>
      </c>
      <c r="F2139" s="4"/>
      <c r="G2139" s="4"/>
      <c r="H2139" s="46" t="s">
        <v>225</v>
      </c>
      <c r="I2139" s="195" t="str">
        <f>IF(ISBLANK(H2139),"",VLOOKUP(H2139,tegevusalad!$A$7:$B$188,2,FALSE))</f>
        <v>Muu tervishoid, sh tervishoiu haldamine</v>
      </c>
      <c r="J2139" s="160"/>
      <c r="K2139" s="428" t="str">
        <f t="shared" si="228"/>
        <v>2775001000</v>
      </c>
      <c r="L2139" s="1" t="str">
        <f t="shared" si="229"/>
        <v>Tegevustoetus Sotsiaalrehabilitatsiooni Keskusele Loksa</v>
      </c>
      <c r="M2139" s="6" t="str">
        <f t="shared" si="230"/>
        <v>07600</v>
      </c>
    </row>
    <row r="2140" spans="1:14" s="17" customFormat="1" x14ac:dyDescent="0.2">
      <c r="A2140" s="4"/>
      <c r="B2140" s="4" t="s">
        <v>4198</v>
      </c>
      <c r="C2140" s="4"/>
      <c r="D2140" s="4"/>
      <c r="E2140" s="4" t="s">
        <v>10944</v>
      </c>
      <c r="F2140" s="4"/>
      <c r="G2140" s="4"/>
      <c r="H2140" s="46" t="s">
        <v>225</v>
      </c>
      <c r="I2140" s="195" t="str">
        <f>IF(ISBLANK(H2140),"",VLOOKUP(H2140,tegevusalad!$A$7:$B$188,2,FALSE))</f>
        <v>Muu tervishoid, sh tervishoiu haldamine</v>
      </c>
      <c r="J2140" s="160"/>
      <c r="K2140" s="428" t="str">
        <f t="shared" si="228"/>
        <v>2775002000</v>
      </c>
      <c r="L2140" s="1" t="str">
        <f t="shared" si="229"/>
        <v>Toetus MTÜ-le AIDSi Tugikeskus uimastiennetustegevuseks</v>
      </c>
      <c r="M2140" s="6" t="str">
        <f t="shared" si="230"/>
        <v>07600</v>
      </c>
    </row>
    <row r="2141" spans="1:14" s="17" customFormat="1" x14ac:dyDescent="0.2">
      <c r="A2141" s="4"/>
      <c r="B2141" s="4" t="s">
        <v>7503</v>
      </c>
      <c r="C2141" s="4"/>
      <c r="D2141" s="4"/>
      <c r="E2141" s="4" t="s">
        <v>4534</v>
      </c>
      <c r="F2141" s="4"/>
      <c r="G2141" s="4"/>
      <c r="H2141" s="46" t="s">
        <v>225</v>
      </c>
      <c r="I2141" s="195" t="str">
        <f>IF(ISBLANK(H2141),"",VLOOKUP(H2141,tegevusalad!$A$7:$B$188,2,FALSE))</f>
        <v>Muu tervishoid, sh tervishoiu haldamine</v>
      </c>
      <c r="J2141" s="160"/>
      <c r="K2141" s="428" t="str">
        <f t="shared" si="228"/>
        <v>2775003000</v>
      </c>
      <c r="L2141" s="1" t="str">
        <f t="shared" si="229"/>
        <v>Tegevustoetus uimastite ja HIV/AIDS-i infotelefonile 1707</v>
      </c>
      <c r="M2141" s="6" t="str">
        <f t="shared" si="230"/>
        <v>07600</v>
      </c>
    </row>
    <row r="2142" spans="1:14" s="17" customFormat="1" x14ac:dyDescent="0.2">
      <c r="A2142" s="4"/>
      <c r="B2142" s="4" t="s">
        <v>7504</v>
      </c>
      <c r="C2142" s="4"/>
      <c r="D2142" s="4"/>
      <c r="E2142" s="4" t="s">
        <v>10942</v>
      </c>
      <c r="F2142" s="4"/>
      <c r="G2142" s="4"/>
      <c r="H2142" s="46" t="s">
        <v>225</v>
      </c>
      <c r="I2142" s="195" t="str">
        <f>IF(ISBLANK(H2142),"",VLOOKUP(H2142,tegevusalad!$A$7:$B$188,2,FALSE))</f>
        <v>Muu tervishoid, sh tervishoiu haldamine</v>
      </c>
      <c r="J2142" s="160"/>
      <c r="K2142" s="428" t="str">
        <f t="shared" si="228"/>
        <v>2775004000</v>
      </c>
      <c r="L2142" s="1" t="str">
        <f t="shared" si="229"/>
        <v>Uimastiennetustegevus SA-s Tallinna Lastehaigla</v>
      </c>
      <c r="M2142" s="6" t="str">
        <f t="shared" si="230"/>
        <v>07600</v>
      </c>
    </row>
    <row r="2143" spans="1:14" s="17" customFormat="1" x14ac:dyDescent="0.2">
      <c r="A2143" s="4"/>
      <c r="B2143" s="4"/>
      <c r="C2143" s="4"/>
      <c r="D2143" s="4"/>
      <c r="E2143" s="4"/>
      <c r="F2143" s="4"/>
      <c r="G2143" s="4"/>
      <c r="H2143" s="62"/>
      <c r="I2143" s="195" t="str">
        <f>IF(ISBLANK(H2143),"",VLOOKUP(H2143,tegevusalad!$A$7:$B$188,2,FALSE))</f>
        <v/>
      </c>
      <c r="J2143" s="160"/>
      <c r="K2143" s="428" t="str">
        <f t="shared" si="228"/>
        <v/>
      </c>
      <c r="L2143" s="1" t="str">
        <f t="shared" si="229"/>
        <v/>
      </c>
      <c r="M2143" s="6"/>
    </row>
    <row r="2144" spans="1:14" x14ac:dyDescent="0.2">
      <c r="A2144" s="4" t="s">
        <v>4086</v>
      </c>
      <c r="D2144" s="4" t="s">
        <v>6238</v>
      </c>
      <c r="I2144" s="195" t="str">
        <f>IF(ISBLANK(H2144),"",VLOOKUP(H2144,tegevusalad!$A$7:$B$188,2,FALSE))</f>
        <v/>
      </c>
      <c r="K2144" s="428" t="str">
        <f t="shared" si="228"/>
        <v>2775100000</v>
      </c>
      <c r="L2144" s="1" t="str">
        <f t="shared" si="229"/>
        <v>Osalemine noorte nõustamiskeskuses</v>
      </c>
    </row>
    <row r="2145" spans="1:13" x14ac:dyDescent="0.2">
      <c r="B2145" s="4" t="s">
        <v>6239</v>
      </c>
      <c r="E2145" s="4" t="s">
        <v>4533</v>
      </c>
      <c r="H2145" s="51" t="s">
        <v>225</v>
      </c>
      <c r="I2145" s="195" t="str">
        <f>IF(ISBLANK(H2145),"",VLOOKUP(H2145,tegevusalad!$A$7:$B$188,2,FALSE))</f>
        <v>Muu tervishoid, sh tervishoiu haldamine</v>
      </c>
      <c r="K2145" s="428" t="str">
        <f t="shared" si="228"/>
        <v>2775101000</v>
      </c>
      <c r="L2145" s="1" t="str">
        <f t="shared" si="229"/>
        <v>noorte nõustamiskeskuste haldamine</v>
      </c>
      <c r="M2145" s="6" t="str">
        <f t="shared" si="230"/>
        <v>07600</v>
      </c>
    </row>
    <row r="2146" spans="1:13" x14ac:dyDescent="0.2">
      <c r="I2146" s="195" t="str">
        <f>IF(ISBLANK(H2146),"",VLOOKUP(H2146,tegevusalad!$A$7:$B$188,2,FALSE))</f>
        <v/>
      </c>
      <c r="K2146" s="428" t="str">
        <f t="shared" si="228"/>
        <v/>
      </c>
      <c r="L2146" s="1" t="str">
        <f t="shared" si="229"/>
        <v/>
      </c>
      <c r="M2146" s="6" t="str">
        <f t="shared" si="230"/>
        <v>07600</v>
      </c>
    </row>
    <row r="2147" spans="1:13" x14ac:dyDescent="0.2">
      <c r="A2147" s="6" t="s">
        <v>6981</v>
      </c>
      <c r="B2147" s="6"/>
      <c r="C2147" s="6"/>
      <c r="D2147" s="6" t="s">
        <v>6982</v>
      </c>
      <c r="I2147" s="195" t="str">
        <f>IF(ISBLANK(H2147),"",VLOOKUP(H2147,tegevusalad!$A$7:$B$188,2,FALSE))</f>
        <v/>
      </c>
      <c r="K2147" s="428" t="str">
        <f t="shared" ref="K2147:K2153" si="231">SUBSTITUTE(A2147," ","")&amp;SUBSTITUTE(B2147," ","")&amp;SUBSTITUTE(C2147," ","")</f>
        <v>2779999000</v>
      </c>
      <c r="L2147" s="1" t="str">
        <f t="shared" ref="L2147:L2153" si="232">D2147&amp;E2147&amp;F2147&amp;G2147</f>
        <v>Tv tervishoid - jaotamata</v>
      </c>
      <c r="M2147" s="6" t="str">
        <f t="shared" si="230"/>
        <v>07600</v>
      </c>
    </row>
    <row r="2148" spans="1:13" x14ac:dyDescent="0.2">
      <c r="I2148" s="195" t="str">
        <f>IF(ISBLANK(H2148),"",VLOOKUP(H2148,tegevusalad!$A$7:$B$188,2,FALSE))</f>
        <v/>
      </c>
      <c r="K2148" s="428" t="str">
        <f t="shared" si="231"/>
        <v/>
      </c>
      <c r="L2148" s="1"/>
    </row>
    <row r="2149" spans="1:13" x14ac:dyDescent="0.2">
      <c r="I2149" s="195" t="str">
        <f>IF(ISBLANK(H2149),"",VLOOKUP(H2149,tegevusalad!$A$7:$B$188,2,FALSE))</f>
        <v/>
      </c>
      <c r="K2149" s="428" t="str">
        <f t="shared" si="231"/>
        <v/>
      </c>
      <c r="L2149" s="1"/>
    </row>
    <row r="2150" spans="1:13" x14ac:dyDescent="0.2">
      <c r="A2150" s="3" t="s">
        <v>3875</v>
      </c>
      <c r="D2150" s="3" t="s">
        <v>1777</v>
      </c>
      <c r="E2150" s="3"/>
      <c r="I2150" s="195" t="str">
        <f>IF(ISBLANK(H2150),"",VLOOKUP(H2150,tegevusalad!$A$7:$B$188,2,FALSE))</f>
        <v/>
      </c>
      <c r="K2150" s="428" t="str">
        <f t="shared" si="231"/>
        <v>2820000000</v>
      </c>
      <c r="L2150" s="1" t="str">
        <f t="shared" si="232"/>
        <v>MUU MAJANDUS</v>
      </c>
      <c r="M2150" s="6">
        <f t="shared" si="230"/>
        <v>0</v>
      </c>
    </row>
    <row r="2151" spans="1:13" x14ac:dyDescent="0.2">
      <c r="D2151" s="3"/>
      <c r="E2151" s="3"/>
      <c r="I2151" s="195" t="str">
        <f>IF(ISBLANK(H2151),"",VLOOKUP(H2151,tegevusalad!$A$7:$B$188,2,FALSE))</f>
        <v/>
      </c>
      <c r="K2151" s="428" t="str">
        <f t="shared" si="231"/>
        <v/>
      </c>
      <c r="L2151" s="1"/>
    </row>
    <row r="2152" spans="1:13" x14ac:dyDescent="0.2">
      <c r="A2152" s="4" t="s">
        <v>10714</v>
      </c>
      <c r="D2152" s="15" t="s">
        <v>10716</v>
      </c>
      <c r="E2152" s="3"/>
      <c r="K2152" s="428" t="str">
        <f t="shared" si="231"/>
        <v>2821200000</v>
      </c>
      <c r="L2152" s="1" t="str">
        <f t="shared" si="232"/>
        <v>Toetused linna äriühingutele</v>
      </c>
      <c r="M2152" s="6">
        <f t="shared" si="230"/>
        <v>0</v>
      </c>
    </row>
    <row r="2153" spans="1:13" s="273" customFormat="1" x14ac:dyDescent="0.2">
      <c r="A2153" s="15"/>
      <c r="B2153" s="15" t="s">
        <v>10715</v>
      </c>
      <c r="C2153" s="15"/>
      <c r="D2153" s="15"/>
      <c r="E2153" s="15" t="s">
        <v>10717</v>
      </c>
      <c r="F2153" s="15"/>
      <c r="G2153" s="15"/>
      <c r="H2153" s="148" t="s">
        <v>3723</v>
      </c>
      <c r="I2153" s="195" t="str">
        <f>IF(ISBLANK(H2153),"",VLOOKUP(H2153,tegevusalad!$A$7:$B$188,2,FALSE))</f>
        <v>Muu majandus (sh majanduse haldus)</v>
      </c>
      <c r="J2153" s="160"/>
      <c r="K2153" s="428" t="str">
        <f t="shared" si="231"/>
        <v>2821201000</v>
      </c>
      <c r="L2153" s="1" t="str">
        <f t="shared" si="232"/>
        <v>toetus Ühistupanga Asutamise SA-le</v>
      </c>
      <c r="M2153" s="6" t="str">
        <f t="shared" si="230"/>
        <v>04900</v>
      </c>
    </row>
    <row r="2154" spans="1:13" s="273" customFormat="1" x14ac:dyDescent="0.2">
      <c r="A2154" s="15"/>
      <c r="B2154" s="15" t="s">
        <v>11688</v>
      </c>
      <c r="C2154" s="15"/>
      <c r="D2154" s="15"/>
      <c r="E2154" s="15" t="s">
        <v>11994</v>
      </c>
      <c r="F2154" s="15"/>
      <c r="G2154" s="15"/>
      <c r="H2154" s="148" t="s">
        <v>3723</v>
      </c>
      <c r="I2154" s="195" t="str">
        <f>IF(ISBLANK(H2154),"",VLOOKUP(H2154,tegevusalad!$A$7:$B$188,2,FALSE))</f>
        <v>Muu majandus (sh majanduse haldus)</v>
      </c>
      <c r="J2154" s="160"/>
      <c r="K2154" s="428" t="str">
        <f t="shared" ref="K2154" si="233">SUBSTITUTE(A2154," ","")&amp;SUBSTITUTE(B2154," ","")&amp;SUBSTITUTE(C2154," ","")</f>
        <v>2821202000</v>
      </c>
      <c r="L2154" s="1" t="str">
        <f t="shared" ref="L2154" si="234">D2154&amp;E2154&amp;F2154&amp;G2154</f>
        <v>toetus Sihtasutusele Tuleviku Tallinn</v>
      </c>
      <c r="M2154" s="6" t="str">
        <f t="shared" ref="M2154" si="235">IF(ISBLANK(H2154),M2153,H2154)</f>
        <v>04900</v>
      </c>
    </row>
    <row r="2155" spans="1:13" x14ac:dyDescent="0.2">
      <c r="A2155" s="4" t="s">
        <v>3415</v>
      </c>
      <c r="D2155" s="4" t="s">
        <v>2328</v>
      </c>
      <c r="I2155" s="195" t="str">
        <f>IF(ISBLANK(H2155),"",VLOOKUP(H2155,tegevusalad!$A$7:$B$188,2,FALSE))</f>
        <v/>
      </c>
      <c r="K2155" s="428" t="str">
        <f t="shared" si="228"/>
        <v>2821500000</v>
      </c>
      <c r="L2155" s="1" t="str">
        <f t="shared" si="229"/>
        <v>Linna äriühingute asutamiskulud</v>
      </c>
      <c r="M2155" s="6" t="str">
        <f>IF(ISBLANK(H2155),M2153,H2155)</f>
        <v>04900</v>
      </c>
    </row>
    <row r="2156" spans="1:13" x14ac:dyDescent="0.2">
      <c r="B2156" s="4" t="s">
        <v>2329</v>
      </c>
      <c r="E2156" s="4" t="s">
        <v>4459</v>
      </c>
      <c r="H2156" s="51" t="s">
        <v>3723</v>
      </c>
      <c r="I2156" s="195" t="str">
        <f>IF(ISBLANK(H2156),"",VLOOKUP(H2156,tegevusalad!$A$7:$B$188,2,FALSE))</f>
        <v>Muu majandus (sh majanduse haldus)</v>
      </c>
      <c r="K2156" s="428" t="str">
        <f t="shared" si="228"/>
        <v>2821501000</v>
      </c>
      <c r="L2156" s="1" t="str">
        <f t="shared" si="229"/>
        <v>linna äriühingute asutamiskulud</v>
      </c>
      <c r="M2156" s="6" t="str">
        <f t="shared" si="230"/>
        <v>04900</v>
      </c>
    </row>
    <row r="2157" spans="1:13" x14ac:dyDescent="0.2">
      <c r="B2157" s="4" t="s">
        <v>3790</v>
      </c>
      <c r="E2157" s="4" t="s">
        <v>3791</v>
      </c>
      <c r="H2157" s="51" t="s">
        <v>3723</v>
      </c>
      <c r="I2157" s="195" t="str">
        <f>IF(ISBLANK(H2157),"",VLOOKUP(H2157,tegevusalad!$A$7:$B$188,2,FALSE))</f>
        <v>Muu majandus (sh majanduse haldus)</v>
      </c>
      <c r="K2157" s="428" t="str">
        <f t="shared" si="228"/>
        <v>2821514000</v>
      </c>
      <c r="L2157" s="1" t="str">
        <f t="shared" si="229"/>
        <v>SA Tallinna Televisioon</v>
      </c>
      <c r="M2157" s="6" t="str">
        <f t="shared" si="230"/>
        <v>04900</v>
      </c>
    </row>
    <row r="2158" spans="1:13" x14ac:dyDescent="0.2">
      <c r="B2158" s="4" t="s">
        <v>3792</v>
      </c>
      <c r="E2158" s="4" t="s">
        <v>5444</v>
      </c>
      <c r="H2158" s="51" t="s">
        <v>3723</v>
      </c>
      <c r="I2158" s="195" t="str">
        <f>IF(ISBLANK(H2158),"",VLOOKUP(H2158,tegevusalad!$A$7:$B$188,2,FALSE))</f>
        <v>Muu majandus (sh majanduse haldus)</v>
      </c>
      <c r="K2158" s="428" t="str">
        <f t="shared" si="228"/>
        <v>2821515000</v>
      </c>
      <c r="L2158" s="1" t="str">
        <f t="shared" si="229"/>
        <v>SA Tallinna Finantskeskus</v>
      </c>
      <c r="M2158" s="6" t="str">
        <f t="shared" si="230"/>
        <v>04900</v>
      </c>
    </row>
    <row r="2159" spans="1:13" x14ac:dyDescent="0.2">
      <c r="A2159" s="4" t="s">
        <v>4460</v>
      </c>
      <c r="D2159" s="4" t="s">
        <v>2350</v>
      </c>
      <c r="I2159" s="195" t="str">
        <f>IF(ISBLANK(H2159),"",VLOOKUP(H2159,tegevusalad!$A$7:$B$188,2,FALSE))</f>
        <v/>
      </c>
      <c r="K2159" s="428" t="str">
        <f t="shared" si="228"/>
        <v>2821600000</v>
      </c>
      <c r="L2159" s="1" t="str">
        <f t="shared" si="229"/>
        <v>Linna äriühingute likvideerimiskulud</v>
      </c>
      <c r="M2159" s="6" t="str">
        <f t="shared" si="230"/>
        <v>04900</v>
      </c>
    </row>
    <row r="2160" spans="1:13" x14ac:dyDescent="0.2">
      <c r="B2160" s="4" t="s">
        <v>2351</v>
      </c>
      <c r="E2160" s="4" t="s">
        <v>1460</v>
      </c>
      <c r="H2160" s="51" t="s">
        <v>3723</v>
      </c>
      <c r="I2160" s="195" t="str">
        <f>IF(ISBLANK(H2160),"",VLOOKUP(H2160,tegevusalad!$A$7:$B$188,2,FALSE))</f>
        <v>Muu majandus (sh majanduse haldus)</v>
      </c>
      <c r="K2160" s="428" t="str">
        <f t="shared" si="228"/>
        <v>2821601000</v>
      </c>
      <c r="L2160" s="1" t="str">
        <f t="shared" si="229"/>
        <v>linna äriühingute likvideerimiskulud</v>
      </c>
      <c r="M2160" s="6" t="str">
        <f t="shared" si="230"/>
        <v>04900</v>
      </c>
    </row>
    <row r="2161" spans="1:13" x14ac:dyDescent="0.2">
      <c r="A2161" s="4" t="s">
        <v>759</v>
      </c>
      <c r="D2161" s="4" t="s">
        <v>760</v>
      </c>
      <c r="I2161" s="195" t="str">
        <f>IF(ISBLANK(H2161),"",VLOOKUP(H2161,tegevusalad!$A$7:$B$188,2,FALSE))</f>
        <v/>
      </c>
      <c r="K2161" s="428" t="str">
        <f t="shared" si="228"/>
        <v>2825100000</v>
      </c>
      <c r="L2161" s="1" t="str">
        <f t="shared" si="229"/>
        <v>Erastamisega seotud muud kulud</v>
      </c>
      <c r="M2161" s="6" t="str">
        <f t="shared" si="230"/>
        <v>04900</v>
      </c>
    </row>
    <row r="2162" spans="1:13" x14ac:dyDescent="0.2">
      <c r="B2162" s="4" t="s">
        <v>761</v>
      </c>
      <c r="E2162" s="4" t="s">
        <v>1348</v>
      </c>
      <c r="H2162" s="51" t="s">
        <v>3248</v>
      </c>
      <c r="I2162" s="195" t="str">
        <f>IF(ISBLANK(H2162),"",VLOOKUP(H2162,tegevusalad!$A$7:$B$188,2,FALSE))</f>
        <v>Muud elamu- ja kommunaalmajanduse tegevus</v>
      </c>
      <c r="K2162" s="428" t="str">
        <f t="shared" si="228"/>
        <v>2825101000</v>
      </c>
      <c r="L2162" s="1" t="str">
        <f t="shared" si="229"/>
        <v>erastamisega seotud muud kulud</v>
      </c>
      <c r="M2162" s="6" t="str">
        <f t="shared" si="230"/>
        <v>06605</v>
      </c>
    </row>
    <row r="2163" spans="1:13" ht="15" customHeight="1" x14ac:dyDescent="0.2">
      <c r="C2163" s="6"/>
      <c r="H2163" s="51"/>
      <c r="I2163" s="195" t="str">
        <f>IF(ISBLANK(H2163),"",VLOOKUP(H2163,tegevusalad!$A$7:$B$188,2,FALSE))</f>
        <v/>
      </c>
      <c r="K2163" s="428" t="str">
        <f t="shared" si="228"/>
        <v/>
      </c>
      <c r="L2163" s="1" t="str">
        <f t="shared" si="229"/>
        <v/>
      </c>
    </row>
    <row r="2164" spans="1:13" x14ac:dyDescent="0.2">
      <c r="I2164" s="195" t="str">
        <f>IF(ISBLANK(H2164),"",VLOOKUP(H2164,tegevusalad!$A$7:$B$188,2,FALSE))</f>
        <v/>
      </c>
      <c r="K2164" s="428" t="str">
        <f t="shared" si="228"/>
        <v/>
      </c>
      <c r="L2164" s="1" t="str">
        <f t="shared" si="229"/>
        <v/>
      </c>
    </row>
    <row r="2165" spans="1:13" x14ac:dyDescent="0.2">
      <c r="I2165" s="195" t="str">
        <f>IF(ISBLANK(H2165),"",VLOOKUP(H2165,tegevusalad!$A$7:$B$188,2,FALSE))</f>
        <v/>
      </c>
      <c r="K2165" s="428" t="str">
        <f t="shared" si="228"/>
        <v/>
      </c>
      <c r="L2165" s="1" t="str">
        <f t="shared" si="229"/>
        <v/>
      </c>
    </row>
    <row r="2166" spans="1:13" x14ac:dyDescent="0.2">
      <c r="A2166" s="3" t="s">
        <v>1981</v>
      </c>
      <c r="D2166" s="3" t="s">
        <v>3217</v>
      </c>
      <c r="E2166" s="3"/>
      <c r="I2166" s="195" t="str">
        <f>IF(ISBLANK(H2166),"",VLOOKUP(H2166,tegevusalad!$A$7:$B$188,2,FALSE))</f>
        <v/>
      </c>
      <c r="K2166" s="428" t="str">
        <f t="shared" si="228"/>
        <v>2880000000</v>
      </c>
      <c r="L2166" s="1" t="str">
        <f t="shared" si="229"/>
        <v>FINANTSKULUD/VÄLJAMINEKUD</v>
      </c>
    </row>
    <row r="2167" spans="1:13" x14ac:dyDescent="0.2">
      <c r="D2167" s="3"/>
      <c r="E2167" s="3"/>
      <c r="I2167" s="195" t="str">
        <f>IF(ISBLANK(H2167),"",VLOOKUP(H2167,tegevusalad!$A$7:$B$188,2,FALSE))</f>
        <v/>
      </c>
      <c r="K2167" s="428" t="str">
        <f t="shared" si="228"/>
        <v/>
      </c>
      <c r="L2167" s="1" t="str">
        <f t="shared" si="229"/>
        <v/>
      </c>
    </row>
    <row r="2168" spans="1:13" ht="42" customHeight="1" x14ac:dyDescent="0.2">
      <c r="D2168" s="967" t="s">
        <v>6476</v>
      </c>
      <c r="E2168" s="950"/>
      <c r="F2168" s="950"/>
      <c r="G2168" s="950"/>
      <c r="I2168" s="195" t="str">
        <f>IF(ISBLANK(H2168),"",VLOOKUP(H2168,tegevusalad!$A$7:$B$188,2,FALSE))</f>
        <v/>
      </c>
      <c r="K2168" s="428" t="str">
        <f t="shared" ref="K2168:K2232" si="236">SUBSTITUTE(A2168," ","")&amp;SUBSTITUTE(B2168," ","")&amp;SUBSTITUTE(C2168," ","")</f>
        <v/>
      </c>
      <c r="L2168" s="1" t="str">
        <f t="shared" ref="L2168:L2232" si="237">D2168&amp;E2168&amp;F2168&amp;G2168</f>
        <v>(intressi-, viivise- ja kohustistasukulud emiteeritud väärtpaberitelt, võetud laenudelt ja muudelt kohustustelt</v>
      </c>
    </row>
    <row r="2169" spans="1:13" x14ac:dyDescent="0.2">
      <c r="A2169" s="6" t="s">
        <v>7160</v>
      </c>
      <c r="B2169" s="6"/>
      <c r="C2169" s="6"/>
      <c r="D2169" s="6" t="s">
        <v>799</v>
      </c>
      <c r="E2169" s="6"/>
      <c r="H2169" s="51" t="s">
        <v>6270</v>
      </c>
      <c r="I2169" s="195" t="str">
        <f>IF(ISBLANK(H2169),"",VLOOKUP(H2169,tegevusalad!$A$7:$B$188,2,FALSE))</f>
        <v>Valitsussektori võla teenindamine</v>
      </c>
      <c r="K2169" s="428" t="str">
        <f t="shared" si="236"/>
        <v>2880100000</v>
      </c>
      <c r="L2169" s="1" t="str">
        <f t="shared" si="237"/>
        <v>Võetud laenude intressid</v>
      </c>
      <c r="M2169" s="6" t="str">
        <f t="shared" si="230"/>
        <v>01700</v>
      </c>
    </row>
    <row r="2170" spans="1:13" x14ac:dyDescent="0.2">
      <c r="A2170" s="6"/>
      <c r="B2170" s="6" t="s">
        <v>3633</v>
      </c>
      <c r="C2170" s="6"/>
      <c r="D2170" s="6"/>
      <c r="E2170" s="6" t="s">
        <v>3634</v>
      </c>
      <c r="I2170" s="195" t="str">
        <f>IF(ISBLANK(H2170),"",VLOOKUP(H2170,tegevusalad!$A$7:$B$188,2,FALSE))</f>
        <v/>
      </c>
      <c r="K2170" s="428" t="str">
        <f t="shared" si="236"/>
        <v>2880101000</v>
      </c>
      <c r="L2170" s="1" t="str">
        <f t="shared" si="237"/>
        <v xml:space="preserve">valitsussektorisisestelt võetud laenude intressid </v>
      </c>
      <c r="M2170" s="6" t="str">
        <f t="shared" si="230"/>
        <v>01700</v>
      </c>
    </row>
    <row r="2171" spans="1:13" x14ac:dyDescent="0.2">
      <c r="A2171" s="6"/>
      <c r="B2171" s="6" t="s">
        <v>698</v>
      </c>
      <c r="C2171" s="6"/>
      <c r="D2171" s="6"/>
      <c r="E2171" s="6" t="s">
        <v>4866</v>
      </c>
      <c r="I2171" s="195" t="str">
        <f>IF(ISBLANK(H2171),"",VLOOKUP(H2171,tegevusalad!$A$7:$B$188,2,FALSE))</f>
        <v/>
      </c>
      <c r="K2171" s="428" t="str">
        <f t="shared" si="236"/>
        <v>2880102000</v>
      </c>
      <c r="L2171" s="1" t="str">
        <f t="shared" si="237"/>
        <v>muudelt residentidelt võetud laenude intressid</v>
      </c>
      <c r="M2171" s="6" t="str">
        <f t="shared" ref="M2171:M2235" si="238">IF(ISBLANK(H2171),M2170,H2171)</f>
        <v>01700</v>
      </c>
    </row>
    <row r="2172" spans="1:13" x14ac:dyDescent="0.2">
      <c r="A2172" s="6"/>
      <c r="B2172" s="6" t="s">
        <v>4867</v>
      </c>
      <c r="C2172" s="6"/>
      <c r="D2172" s="6"/>
      <c r="E2172" s="6" t="s">
        <v>2334</v>
      </c>
      <c r="I2172" s="195" t="str">
        <f>IF(ISBLANK(H2172),"",VLOOKUP(H2172,tegevusalad!$A$7:$B$188,2,FALSE))</f>
        <v/>
      </c>
      <c r="K2172" s="428" t="str">
        <f t="shared" si="236"/>
        <v>2880103000</v>
      </c>
      <c r="L2172" s="1" t="str">
        <f t="shared" si="237"/>
        <v>mitteresidentidelt võetud laenude intressid</v>
      </c>
      <c r="M2172" s="6" t="str">
        <f t="shared" si="238"/>
        <v>01700</v>
      </c>
    </row>
    <row r="2173" spans="1:13" x14ac:dyDescent="0.2">
      <c r="A2173" s="6"/>
      <c r="B2173" s="6" t="s">
        <v>4183</v>
      </c>
      <c r="C2173" s="6"/>
      <c r="D2173" s="6"/>
      <c r="E2173" s="6" t="s">
        <v>5146</v>
      </c>
      <c r="I2173" s="195" t="str">
        <f>IF(ISBLANK(H2173),"",VLOOKUP(H2173,tegevusalad!$A$7:$B$188,2,FALSE))</f>
        <v/>
      </c>
      <c r="K2173" s="428" t="str">
        <f t="shared" si="236"/>
        <v>2880199000</v>
      </c>
      <c r="L2173" s="1" t="str">
        <f t="shared" si="237"/>
        <v>võetud laenude intressid - jaotamata</v>
      </c>
      <c r="M2173" s="6" t="str">
        <f t="shared" si="238"/>
        <v>01700</v>
      </c>
    </row>
    <row r="2174" spans="1:13" x14ac:dyDescent="0.2">
      <c r="A2174" s="6" t="s">
        <v>2593</v>
      </c>
      <c r="B2174" s="6"/>
      <c r="C2174" s="6"/>
      <c r="D2174" s="6" t="s">
        <v>2594</v>
      </c>
      <c r="E2174" s="6"/>
      <c r="I2174" s="195" t="str">
        <f>IF(ISBLANK(H2174),"",VLOOKUP(H2174,tegevusalad!$A$7:$B$188,2,FALSE))</f>
        <v/>
      </c>
      <c r="K2174" s="428" t="str">
        <f t="shared" si="236"/>
        <v>2880200000</v>
      </c>
      <c r="L2174" s="1" t="str">
        <f t="shared" si="237"/>
        <v>Kassalaenu intressid</v>
      </c>
      <c r="M2174" s="6" t="str">
        <f t="shared" si="238"/>
        <v>01700</v>
      </c>
    </row>
    <row r="2175" spans="1:13" x14ac:dyDescent="0.2">
      <c r="A2175" s="6"/>
      <c r="B2175" s="6" t="s">
        <v>2592</v>
      </c>
      <c r="C2175" s="6"/>
      <c r="D2175" s="6"/>
      <c r="E2175" s="6" t="s">
        <v>2595</v>
      </c>
      <c r="I2175" s="195" t="str">
        <f>IF(ISBLANK(H2175),"",VLOOKUP(H2175,tegevusalad!$A$7:$B$188,2,FALSE))</f>
        <v/>
      </c>
      <c r="K2175" s="428" t="str">
        <f t="shared" si="236"/>
        <v>2880201000</v>
      </c>
      <c r="L2175" s="1" t="str">
        <f t="shared" si="237"/>
        <v>kassalaenu intressid</v>
      </c>
      <c r="M2175" s="6" t="str">
        <f t="shared" si="238"/>
        <v>01700</v>
      </c>
    </row>
    <row r="2176" spans="1:13" x14ac:dyDescent="0.2">
      <c r="A2176" s="6"/>
      <c r="B2176" s="6"/>
      <c r="C2176" s="6"/>
      <c r="D2176" s="6"/>
      <c r="E2176" s="6"/>
      <c r="I2176" s="195" t="str">
        <f>IF(ISBLANK(H2176),"",VLOOKUP(H2176,tegevusalad!$A$7:$B$188,2,FALSE))</f>
        <v/>
      </c>
      <c r="K2176" s="428" t="str">
        <f t="shared" si="236"/>
        <v/>
      </c>
      <c r="L2176" s="1" t="str">
        <f t="shared" si="237"/>
        <v/>
      </c>
    </row>
    <row r="2177" spans="1:14" x14ac:dyDescent="0.2">
      <c r="A2177" s="6" t="s">
        <v>3218</v>
      </c>
      <c r="B2177" s="6"/>
      <c r="C2177" s="6"/>
      <c r="D2177" s="6" t="s">
        <v>5147</v>
      </c>
      <c r="E2177" s="6"/>
      <c r="H2177" s="51" t="s">
        <v>6270</v>
      </c>
      <c r="I2177" s="195" t="str">
        <f>IF(ISBLANK(H2177),"",VLOOKUP(H2177,tegevusalad!$A$7:$B$188,2,FALSE))</f>
        <v>Valitsussektori võla teenindamine</v>
      </c>
      <c r="K2177" s="428" t="str">
        <f t="shared" si="236"/>
        <v>2880300000</v>
      </c>
      <c r="L2177" s="1" t="str">
        <f t="shared" si="237"/>
        <v>Emiteeritud võlakirjade intressid</v>
      </c>
      <c r="M2177" s="6" t="str">
        <f t="shared" si="238"/>
        <v>01700</v>
      </c>
    </row>
    <row r="2178" spans="1:14" x14ac:dyDescent="0.2">
      <c r="A2178" s="6"/>
      <c r="B2178" s="6" t="s">
        <v>2570</v>
      </c>
      <c r="C2178" s="6"/>
      <c r="D2178" s="6"/>
      <c r="E2178" s="6" t="s">
        <v>3061</v>
      </c>
      <c r="I2178" s="195" t="str">
        <f>IF(ISBLANK(H2178),"",VLOOKUP(H2178,tegevusalad!$A$7:$B$188,2,FALSE))</f>
        <v/>
      </c>
      <c r="K2178" s="428" t="str">
        <f t="shared" si="236"/>
        <v>2880301000</v>
      </c>
      <c r="L2178" s="1" t="str">
        <f t="shared" si="237"/>
        <v>valitsussektorisisestelt emiteeritud võlakirjade intressid</v>
      </c>
      <c r="M2178" s="6" t="str">
        <f t="shared" si="238"/>
        <v>01700</v>
      </c>
    </row>
    <row r="2179" spans="1:14" x14ac:dyDescent="0.2">
      <c r="A2179" s="6"/>
      <c r="B2179" s="6" t="s">
        <v>6558</v>
      </c>
      <c r="C2179" s="6"/>
      <c r="D2179" s="6"/>
      <c r="E2179" s="6" t="s">
        <v>4178</v>
      </c>
      <c r="I2179" s="195" t="str">
        <f>IF(ISBLANK(H2179),"",VLOOKUP(H2179,tegevusalad!$A$7:$B$188,2,FALSE))</f>
        <v/>
      </c>
      <c r="K2179" s="428" t="str">
        <f t="shared" si="236"/>
        <v>2880302000</v>
      </c>
      <c r="L2179" s="1" t="str">
        <f t="shared" si="237"/>
        <v xml:space="preserve">muudele residentidele emiteeritud võlakirjade intressid </v>
      </c>
      <c r="M2179" s="6" t="str">
        <f t="shared" si="238"/>
        <v>01700</v>
      </c>
    </row>
    <row r="2180" spans="1:14" x14ac:dyDescent="0.2">
      <c r="A2180" s="6"/>
      <c r="B2180" s="6" t="s">
        <v>668</v>
      </c>
      <c r="C2180" s="6"/>
      <c r="D2180" s="6"/>
      <c r="E2180" s="6" t="s">
        <v>6096</v>
      </c>
      <c r="I2180" s="195" t="str">
        <f>IF(ISBLANK(H2180),"",VLOOKUP(H2180,tegevusalad!$A$7:$B$188,2,FALSE))</f>
        <v/>
      </c>
      <c r="K2180" s="428" t="str">
        <f t="shared" si="236"/>
        <v>2880303000</v>
      </c>
      <c r="L2180" s="1" t="str">
        <f t="shared" si="237"/>
        <v>mitteresidentidele emiteeritud võlakirjade intressid</v>
      </c>
      <c r="M2180" s="6" t="str">
        <f t="shared" si="238"/>
        <v>01700</v>
      </c>
    </row>
    <row r="2181" spans="1:14" x14ac:dyDescent="0.2">
      <c r="A2181" s="6"/>
      <c r="B2181" s="6" t="s">
        <v>4060</v>
      </c>
      <c r="C2181" s="6"/>
      <c r="D2181" s="6"/>
      <c r="E2181" s="6" t="s">
        <v>3904</v>
      </c>
      <c r="I2181" s="195" t="str">
        <f>IF(ISBLANK(H2181),"",VLOOKUP(H2181,tegevusalad!$A$7:$B$188,2,FALSE))</f>
        <v/>
      </c>
      <c r="K2181" s="428" t="str">
        <f t="shared" si="236"/>
        <v>2880399000</v>
      </c>
      <c r="L2181" s="1" t="str">
        <f t="shared" si="237"/>
        <v>emiteeritud võlakirjade intressid - jaotamata</v>
      </c>
      <c r="M2181" s="6" t="str">
        <f t="shared" si="238"/>
        <v>01700</v>
      </c>
    </row>
    <row r="2182" spans="1:14" x14ac:dyDescent="0.2">
      <c r="A2182" s="6"/>
      <c r="B2182" s="6"/>
      <c r="C2182" s="6"/>
      <c r="D2182" s="6"/>
      <c r="E2182" s="6"/>
      <c r="I2182" s="195" t="str">
        <f>IF(ISBLANK(H2182),"",VLOOKUP(H2182,tegevusalad!$A$7:$B$188,2,FALSE))</f>
        <v/>
      </c>
      <c r="K2182" s="428" t="str">
        <f t="shared" si="236"/>
        <v/>
      </c>
      <c r="L2182" s="1" t="str">
        <f t="shared" si="237"/>
        <v/>
      </c>
    </row>
    <row r="2183" spans="1:14" x14ac:dyDescent="0.2">
      <c r="A2183" s="6" t="s">
        <v>3905</v>
      </c>
      <c r="B2183" s="6"/>
      <c r="C2183" s="6"/>
      <c r="D2183" s="6" t="s">
        <v>704</v>
      </c>
      <c r="E2183" s="6"/>
      <c r="I2183" s="195" t="str">
        <f>IF(ISBLANK(H2183),"",VLOOKUP(H2183,tegevusalad!$A$7:$B$188,2,FALSE))</f>
        <v/>
      </c>
      <c r="K2183" s="428" t="str">
        <f t="shared" si="236"/>
        <v>2880500000</v>
      </c>
      <c r="L2183" s="1" t="str">
        <f t="shared" si="237"/>
        <v>Kapitaliliisingu intressid</v>
      </c>
    </row>
    <row r="2184" spans="1:14" x14ac:dyDescent="0.2">
      <c r="A2184" s="6"/>
      <c r="B2184" s="6" t="s">
        <v>705</v>
      </c>
      <c r="C2184" s="6"/>
      <c r="D2184" s="6"/>
      <c r="E2184" s="6" t="s">
        <v>773</v>
      </c>
      <c r="H2184" s="51" t="s">
        <v>6270</v>
      </c>
      <c r="I2184" s="195" t="str">
        <f>IF(ISBLANK(H2184),"",VLOOKUP(H2184,tegevusalad!$A$7:$B$188,2,FALSE))</f>
        <v>Valitsussektori võla teenindamine</v>
      </c>
      <c r="K2184" s="428" t="str">
        <f t="shared" si="236"/>
        <v>2880599000</v>
      </c>
      <c r="L2184" s="1" t="str">
        <f t="shared" si="237"/>
        <v>kapitaliliisingu intressid - jaotamata</v>
      </c>
      <c r="M2184" s="6" t="str">
        <f t="shared" si="238"/>
        <v>01700</v>
      </c>
    </row>
    <row r="2185" spans="1:14" x14ac:dyDescent="0.2">
      <c r="I2185" s="195" t="str">
        <f>IF(ISBLANK(H2185),"",VLOOKUP(H2185,tegevusalad!$A$7:$B$188,2,FALSE))</f>
        <v/>
      </c>
      <c r="K2185" s="428" t="str">
        <f t="shared" si="236"/>
        <v/>
      </c>
      <c r="L2185" s="1" t="str">
        <f t="shared" si="237"/>
        <v/>
      </c>
    </row>
    <row r="2186" spans="1:14" x14ac:dyDescent="0.2">
      <c r="A2186" s="4" t="s">
        <v>3712</v>
      </c>
      <c r="D2186" s="4" t="s">
        <v>7229</v>
      </c>
      <c r="H2186" s="51" t="s">
        <v>6270</v>
      </c>
      <c r="I2186" s="195" t="str">
        <f>IF(ISBLANK(H2186),"",VLOOKUP(H2186,tegevusalad!$A$7:$B$188,2,FALSE))</f>
        <v>Valitsussektori võla teenindamine</v>
      </c>
      <c r="K2186" s="428" t="str">
        <f t="shared" si="236"/>
        <v>2888900000</v>
      </c>
      <c r="L2186" s="1" t="str">
        <f t="shared" si="237"/>
        <v>Sildfinantseerimise korraldamise kulud</v>
      </c>
      <c r="M2186" s="6" t="str">
        <f t="shared" si="238"/>
        <v>01700</v>
      </c>
    </row>
    <row r="2187" spans="1:14" x14ac:dyDescent="0.2">
      <c r="B2187" s="4" t="s">
        <v>7230</v>
      </c>
      <c r="E2187" s="4" t="s">
        <v>6419</v>
      </c>
      <c r="I2187" s="195" t="str">
        <f>IF(ISBLANK(H2187),"",VLOOKUP(H2187,tegevusalad!$A$7:$B$188,2,FALSE))</f>
        <v/>
      </c>
      <c r="K2187" s="428" t="str">
        <f t="shared" si="236"/>
        <v>2888901000</v>
      </c>
      <c r="L2187" s="1" t="str">
        <f t="shared" si="237"/>
        <v>sildfinantseerimise korraldamise kulud</v>
      </c>
      <c r="M2187" s="6" t="str">
        <f t="shared" si="238"/>
        <v>01700</v>
      </c>
    </row>
    <row r="2188" spans="1:14" x14ac:dyDescent="0.2">
      <c r="I2188" s="195" t="str">
        <f>IF(ISBLANK(H2188),"",VLOOKUP(H2188,tegevusalad!$A$7:$B$188,2,FALSE))</f>
        <v/>
      </c>
      <c r="K2188" s="428" t="str">
        <f t="shared" si="236"/>
        <v/>
      </c>
      <c r="L2188" s="1" t="str">
        <f t="shared" si="237"/>
        <v/>
      </c>
    </row>
    <row r="2189" spans="1:14" x14ac:dyDescent="0.2">
      <c r="A2189" s="4" t="s">
        <v>7231</v>
      </c>
      <c r="D2189" s="4" t="s">
        <v>7232</v>
      </c>
      <c r="H2189" s="51" t="s">
        <v>6270</v>
      </c>
      <c r="I2189" s="195" t="str">
        <f>IF(ISBLANK(H2189),"",VLOOKUP(H2189,tegevusalad!$A$7:$B$188,2,FALSE))</f>
        <v>Valitsussektori võla teenindamine</v>
      </c>
      <c r="K2189" s="428" t="str">
        <f t="shared" si="236"/>
        <v>2889000000</v>
      </c>
      <c r="L2189" s="1" t="str">
        <f t="shared" si="237"/>
        <v>Muud finantskulud</v>
      </c>
      <c r="M2189" s="6" t="str">
        <f t="shared" si="238"/>
        <v>01700</v>
      </c>
    </row>
    <row r="2190" spans="1:14" x14ac:dyDescent="0.2">
      <c r="B2190" s="4" t="s">
        <v>4722</v>
      </c>
      <c r="E2190" s="4" t="s">
        <v>6420</v>
      </c>
      <c r="I2190" s="195" t="str">
        <f>IF(ISBLANK(H2190),"",VLOOKUP(H2190,tegevusalad!$A$7:$B$188,2,FALSE))</f>
        <v/>
      </c>
      <c r="K2190" s="428" t="str">
        <f t="shared" si="236"/>
        <v>2889001000</v>
      </c>
      <c r="L2190" s="1" t="str">
        <f t="shared" si="237"/>
        <v>muud finantskulud</v>
      </c>
      <c r="M2190" s="6" t="str">
        <f t="shared" si="238"/>
        <v>01700</v>
      </c>
      <c r="N2190" s="517" t="s">
        <v>12027</v>
      </c>
    </row>
    <row r="2191" spans="1:14" x14ac:dyDescent="0.2">
      <c r="B2191" s="4" t="s">
        <v>11156</v>
      </c>
      <c r="E2191" s="4" t="s">
        <v>407</v>
      </c>
      <c r="K2191" s="428" t="str">
        <f t="shared" si="236"/>
        <v>2889018000</v>
      </c>
      <c r="L2191" s="1" t="str">
        <f t="shared" ref="L2191" si="239">D2191&amp;E2191&amp;F2191&amp;G2191</f>
        <v>valuuta kursivahed</v>
      </c>
      <c r="M2191" s="6" t="str">
        <f t="shared" ref="M2191" si="240">IF(ISBLANK(H2191),M2190,H2191)</f>
        <v>01700</v>
      </c>
    </row>
    <row r="2192" spans="1:14" x14ac:dyDescent="0.2">
      <c r="B2192" s="4" t="s">
        <v>3273</v>
      </c>
      <c r="E2192" s="4" t="s">
        <v>774</v>
      </c>
      <c r="I2192" s="195" t="str">
        <f>IF(ISBLANK(H2192),"",VLOOKUP(H2192,tegevusalad!$A$7:$B$188,2,FALSE))</f>
        <v/>
      </c>
      <c r="K2192" s="428" t="str">
        <f t="shared" si="236"/>
        <v>2889099000</v>
      </c>
      <c r="L2192" s="1" t="str">
        <f t="shared" si="237"/>
        <v>muud finantskulud - jaotamata</v>
      </c>
      <c r="M2192" s="6" t="str">
        <f>IF(ISBLANK(H2192),M2190,H2192)</f>
        <v>01700</v>
      </c>
    </row>
    <row r="2193" spans="1:13" x14ac:dyDescent="0.2">
      <c r="I2193" s="195" t="str">
        <f>IF(ISBLANK(H2193),"",VLOOKUP(H2193,tegevusalad!$A$7:$B$188,2,FALSE))</f>
        <v/>
      </c>
      <c r="K2193" s="428" t="str">
        <f t="shared" si="236"/>
        <v/>
      </c>
      <c r="L2193" s="1" t="str">
        <f t="shared" si="237"/>
        <v/>
      </c>
    </row>
    <row r="2194" spans="1:13" x14ac:dyDescent="0.2">
      <c r="I2194" s="195" t="str">
        <f>IF(ISBLANK(H2194),"",VLOOKUP(H2194,tegevusalad!$A$7:$B$188,2,FALSE))</f>
        <v/>
      </c>
      <c r="K2194" s="428" t="str">
        <f t="shared" si="236"/>
        <v/>
      </c>
      <c r="L2194" s="1" t="str">
        <f t="shared" si="237"/>
        <v/>
      </c>
    </row>
    <row r="2195" spans="1:13" x14ac:dyDescent="0.2">
      <c r="A2195" s="3" t="s">
        <v>2192</v>
      </c>
      <c r="D2195" s="3" t="s">
        <v>4723</v>
      </c>
      <c r="I2195" s="195" t="str">
        <f>IF(ISBLANK(H2195),"",VLOOKUP(H2195,tegevusalad!$A$7:$B$188,2,FALSE))</f>
        <v/>
      </c>
      <c r="K2195" s="428" t="str">
        <f t="shared" si="236"/>
        <v>2890000000</v>
      </c>
      <c r="L2195" s="1" t="str">
        <f t="shared" si="237"/>
        <v>RE ERALDISTE ARVEL TEHTAVAD KULUD</v>
      </c>
    </row>
    <row r="2196" spans="1:13" x14ac:dyDescent="0.2">
      <c r="A2196" s="3"/>
      <c r="D2196" s="3"/>
      <c r="I2196" s="195" t="str">
        <f>IF(ISBLANK(H2196),"",VLOOKUP(H2196,tegevusalad!$A$7:$B$188,2,FALSE))</f>
        <v/>
      </c>
      <c r="K2196" s="428" t="str">
        <f t="shared" si="236"/>
        <v/>
      </c>
      <c r="L2196" s="1" t="str">
        <f t="shared" si="237"/>
        <v/>
      </c>
    </row>
    <row r="2197" spans="1:13" x14ac:dyDescent="0.2">
      <c r="A2197" s="3" t="s">
        <v>10886</v>
      </c>
      <c r="D2197" s="3" t="s">
        <v>10887</v>
      </c>
      <c r="I2197" s="195" t="str">
        <f>IF(ISBLANK(H2197),"",VLOOKUP(H2197,tegevusalad!$A$7:$B$188,2,FALSE))</f>
        <v/>
      </c>
      <c r="K2197" s="428" t="str">
        <f t="shared" si="236"/>
        <v>2900000000</v>
      </c>
      <c r="L2197" s="1" t="str">
        <f t="shared" si="237"/>
        <v>ÜLEKANTAVAD KULUD - JAOTAMATA</v>
      </c>
    </row>
    <row r="2198" spans="1:13" x14ac:dyDescent="0.2">
      <c r="I2198" s="195" t="str">
        <f>IF(ISBLANK(H2198),"",VLOOKUP(H2198,tegevusalad!$A$7:$B$188,2,FALSE))</f>
        <v/>
      </c>
      <c r="K2198" s="428" t="str">
        <f t="shared" si="236"/>
        <v/>
      </c>
      <c r="L2198" s="1" t="str">
        <f t="shared" si="237"/>
        <v/>
      </c>
    </row>
    <row r="2199" spans="1:13" x14ac:dyDescent="0.2">
      <c r="A2199" s="3" t="s">
        <v>5074</v>
      </c>
      <c r="D2199" s="3" t="s">
        <v>5075</v>
      </c>
      <c r="E2199" s="3"/>
      <c r="I2199" s="195" t="str">
        <f>IF(ISBLANK(H2199),"",VLOOKUP(H2199,tegevusalad!$A$7:$B$188,2,FALSE))</f>
        <v/>
      </c>
      <c r="K2199" s="428" t="str">
        <f t="shared" si="236"/>
        <v>2990000000</v>
      </c>
      <c r="L2199" s="1" t="str">
        <f t="shared" si="237"/>
        <v>RAHALISI VÄLJAMAKSEID MITTENÕUDVAD KULUD</v>
      </c>
    </row>
    <row r="2200" spans="1:13" x14ac:dyDescent="0.2">
      <c r="I2200" s="195" t="str">
        <f>IF(ISBLANK(H2200),"",VLOOKUP(H2200,tegevusalad!$A$7:$B$188,2,FALSE))</f>
        <v/>
      </c>
      <c r="K2200" s="428" t="str">
        <f t="shared" si="236"/>
        <v/>
      </c>
      <c r="L2200" s="1" t="str">
        <f t="shared" si="237"/>
        <v/>
      </c>
    </row>
    <row r="2201" spans="1:13" x14ac:dyDescent="0.2">
      <c r="A2201" s="4" t="s">
        <v>1727</v>
      </c>
      <c r="D2201" s="4" t="s">
        <v>1728</v>
      </c>
      <c r="I2201" s="195" t="str">
        <f>IF(ISBLANK(H2201),"",VLOOKUP(H2201,tegevusalad!$A$7:$B$188,2,FALSE))</f>
        <v/>
      </c>
      <c r="K2201" s="428" t="str">
        <f t="shared" si="236"/>
        <v>2991100000</v>
      </c>
      <c r="L2201" s="1" t="str">
        <f t="shared" si="237"/>
        <v>Puhkusetasu reservi muutus</v>
      </c>
    </row>
    <row r="2202" spans="1:13" x14ac:dyDescent="0.2">
      <c r="A2202" s="4" t="s">
        <v>6957</v>
      </c>
      <c r="D2202" s="4" t="s">
        <v>7434</v>
      </c>
      <c r="I2202" s="195" t="str">
        <f>IF(ISBLANK(H2202),"",VLOOKUP(H2202,tegevusalad!$A$7:$B$188,2,FALSE))</f>
        <v/>
      </c>
      <c r="K2202" s="428" t="str">
        <f t="shared" si="236"/>
        <v>2992100000</v>
      </c>
      <c r="L2202" s="1" t="str">
        <f t="shared" si="237"/>
        <v>Kulu ebatõenäoliselt laekuvatest nõuetest</v>
      </c>
    </row>
    <row r="2203" spans="1:13" x14ac:dyDescent="0.2">
      <c r="A2203" s="4" t="s">
        <v>6958</v>
      </c>
      <c r="D2203" s="4" t="s">
        <v>1181</v>
      </c>
      <c r="I2203" s="195" t="str">
        <f>IF(ISBLANK(H2203),"",VLOOKUP(H2203,tegevusalad!$A$7:$B$188,2,FALSE))</f>
        <v/>
      </c>
      <c r="K2203" s="428" t="str">
        <f t="shared" si="236"/>
        <v>2998100000</v>
      </c>
      <c r="L2203" s="1" t="str">
        <f t="shared" si="237"/>
        <v>Tasuta üleantud vara</v>
      </c>
    </row>
    <row r="2204" spans="1:13" x14ac:dyDescent="0.2">
      <c r="A2204" s="4" t="s">
        <v>3785</v>
      </c>
      <c r="D2204" s="4" t="s">
        <v>3786</v>
      </c>
      <c r="I2204" s="195" t="str">
        <f>IF(ISBLANK(H2204),"",VLOOKUP(H2204,tegevusalad!$A$7:$B$188,2,FALSE))</f>
        <v/>
      </c>
      <c r="K2204" s="428" t="str">
        <f t="shared" si="236"/>
        <v>2998900000</v>
      </c>
      <c r="L2204" s="1" t="str">
        <f t="shared" si="237"/>
        <v>Mitterahaline väheväärtusliku vara soetamine</v>
      </c>
    </row>
    <row r="2205" spans="1:13" x14ac:dyDescent="0.2">
      <c r="A2205" s="4" t="s">
        <v>5076</v>
      </c>
      <c r="D2205" s="4" t="s">
        <v>1729</v>
      </c>
      <c r="H2205" s="46" t="s">
        <v>3735</v>
      </c>
      <c r="K2205" s="428" t="str">
        <f t="shared" si="236"/>
        <v>2999900000</v>
      </c>
      <c r="L2205" s="1" t="str">
        <f t="shared" si="237"/>
        <v>Rahalisi väljamakseid mittenõudvad kulud - amortisatsioon</v>
      </c>
      <c r="M2205" s="6" t="str">
        <f t="shared" si="238"/>
        <v>xxxxx</v>
      </c>
    </row>
    <row r="2206" spans="1:13" x14ac:dyDescent="0.2">
      <c r="I2206" s="195" t="str">
        <f>IF(ISBLANK(H2206),"",VLOOKUP(H2206,tegevusalad!$A$7:$B$188,2,FALSE))</f>
        <v/>
      </c>
      <c r="K2206" s="428" t="str">
        <f t="shared" si="236"/>
        <v/>
      </c>
      <c r="L2206" s="1" t="str">
        <f t="shared" si="237"/>
        <v/>
      </c>
    </row>
    <row r="2207" spans="1:13" ht="15" customHeight="1" x14ac:dyDescent="0.2">
      <c r="A2207" s="3" t="s">
        <v>3691</v>
      </c>
      <c r="C2207" s="6"/>
      <c r="D2207" s="3" t="s">
        <v>3692</v>
      </c>
      <c r="E2207" s="3"/>
      <c r="H2207" s="51"/>
      <c r="I2207" s="195" t="str">
        <f>IF(ISBLANK(H2207),"",VLOOKUP(H2207,tegevusalad!$A$7:$B$188,2,FALSE))</f>
        <v/>
      </c>
      <c r="K2207" s="428" t="str">
        <f t="shared" si="236"/>
        <v>2120000000</v>
      </c>
      <c r="L2207" s="1" t="str">
        <f t="shared" si="237"/>
        <v>RESERVFOND 2012</v>
      </c>
    </row>
    <row r="2208" spans="1:13" x14ac:dyDescent="0.2">
      <c r="I2208" s="195" t="str">
        <f>IF(ISBLANK(H2208),"",VLOOKUP(H2208,tegevusalad!$A$7:$B$188,2,FALSE))</f>
        <v/>
      </c>
      <c r="K2208" s="428" t="str">
        <f t="shared" si="236"/>
        <v/>
      </c>
      <c r="L2208" s="1" t="str">
        <f t="shared" si="237"/>
        <v/>
      </c>
    </row>
    <row r="2209" spans="1:13" x14ac:dyDescent="0.2">
      <c r="A2209" s="4" t="s">
        <v>3693</v>
      </c>
      <c r="D2209" s="4" t="s">
        <v>5965</v>
      </c>
      <c r="I2209" s="195" t="str">
        <f>IF(ISBLANK(H2209),"",VLOOKUP(H2209,tegevusalad!$A$7:$B$188,2,FALSE))</f>
        <v/>
      </c>
      <c r="K2209" s="428" t="str">
        <f t="shared" si="236"/>
        <v>2128500000</v>
      </c>
      <c r="L2209" s="1" t="str">
        <f t="shared" si="237"/>
        <v>Stabiilsusreserv</v>
      </c>
    </row>
    <row r="2210" spans="1:13" x14ac:dyDescent="0.2">
      <c r="B2210" s="4" t="s">
        <v>3694</v>
      </c>
      <c r="E2210" s="4" t="s">
        <v>5966</v>
      </c>
      <c r="I2210" s="195" t="str">
        <f>IF(ISBLANK(H2210),"",VLOOKUP(H2210,tegevusalad!$A$7:$B$188,2,FALSE))</f>
        <v/>
      </c>
      <c r="K2210" s="428" t="str">
        <f t="shared" si="236"/>
        <v>2128599000</v>
      </c>
      <c r="L2210" s="1" t="str">
        <f t="shared" si="237"/>
        <v>stabiilsusreserv - jaotamata</v>
      </c>
    </row>
    <row r="2211" spans="1:13" x14ac:dyDescent="0.2">
      <c r="A2211" s="4" t="s">
        <v>3695</v>
      </c>
      <c r="D2211" s="4" t="s">
        <v>620</v>
      </c>
      <c r="I2211" s="195" t="str">
        <f>IF(ISBLANK(H2211),"",VLOOKUP(H2211,tegevusalad!$A$7:$B$188,2,FALSE))</f>
        <v/>
      </c>
      <c r="K2211" s="428" t="str">
        <f t="shared" si="236"/>
        <v>2128600000</v>
      </c>
      <c r="L2211" s="1" t="str">
        <f t="shared" si="237"/>
        <v>Linna vara ja kohustustega seonduvate toimingute reserv</v>
      </c>
    </row>
    <row r="2212" spans="1:13" x14ac:dyDescent="0.2">
      <c r="B2212" s="4" t="s">
        <v>3696</v>
      </c>
      <c r="E2212" s="4" t="s">
        <v>3284</v>
      </c>
      <c r="I2212" s="195" t="str">
        <f>IF(ISBLANK(H2212),"",VLOOKUP(H2212,tegevusalad!$A$7:$B$188,2,FALSE))</f>
        <v/>
      </c>
      <c r="K2212" s="428" t="str">
        <f t="shared" si="236"/>
        <v>212XXXX000</v>
      </c>
      <c r="L2212" s="1" t="str">
        <f t="shared" si="237"/>
        <v>eraldised reservist</v>
      </c>
    </row>
    <row r="2213" spans="1:13" x14ac:dyDescent="0.2">
      <c r="B2213" s="4" t="s">
        <v>3697</v>
      </c>
      <c r="E2213" s="4" t="s">
        <v>3285</v>
      </c>
      <c r="I2213" s="195" t="str">
        <f>IF(ISBLANK(H2213),"",VLOOKUP(H2213,tegevusalad!$A$7:$B$188,2,FALSE))</f>
        <v/>
      </c>
      <c r="K2213" s="428" t="str">
        <f t="shared" si="236"/>
        <v>2128699000</v>
      </c>
      <c r="L2213" s="1" t="str">
        <f t="shared" si="237"/>
        <v>jääk</v>
      </c>
    </row>
    <row r="2214" spans="1:13" x14ac:dyDescent="0.2">
      <c r="A2214" s="4" t="s">
        <v>3698</v>
      </c>
      <c r="D2214" s="4" t="s">
        <v>745</v>
      </c>
      <c r="I2214" s="195" t="str">
        <f>IF(ISBLANK(H2214),"",VLOOKUP(H2214,tegevusalad!$A$7:$B$188,2,FALSE))</f>
        <v/>
      </c>
      <c r="K2214" s="428" t="str">
        <f t="shared" si="236"/>
        <v>2128700000</v>
      </c>
      <c r="L2214" s="1" t="str">
        <f t="shared" si="237"/>
        <v>Allahinnatavate nõuete reserv</v>
      </c>
    </row>
    <row r="2215" spans="1:13" x14ac:dyDescent="0.2">
      <c r="B2215" s="4" t="s">
        <v>3696</v>
      </c>
      <c r="E2215" s="4" t="s">
        <v>3284</v>
      </c>
      <c r="I2215" s="195" t="str">
        <f>IF(ISBLANK(H2215),"",VLOOKUP(H2215,tegevusalad!$A$7:$B$188,2,FALSE))</f>
        <v/>
      </c>
      <c r="K2215" s="428" t="str">
        <f t="shared" si="236"/>
        <v>212XXXX000</v>
      </c>
      <c r="L2215" s="1" t="str">
        <f t="shared" si="237"/>
        <v>eraldised reservist</v>
      </c>
    </row>
    <row r="2216" spans="1:13" x14ac:dyDescent="0.2">
      <c r="B2216" s="4" t="s">
        <v>3699</v>
      </c>
      <c r="E2216" s="4" t="s">
        <v>3285</v>
      </c>
      <c r="I2216" s="195" t="str">
        <f>IF(ISBLANK(H2216),"",VLOOKUP(H2216,tegevusalad!$A$7:$B$188,2,FALSE))</f>
        <v/>
      </c>
      <c r="K2216" s="428" t="str">
        <f t="shared" si="236"/>
        <v>2128799000</v>
      </c>
      <c r="L2216" s="1" t="str">
        <f t="shared" si="237"/>
        <v>jääk</v>
      </c>
    </row>
    <row r="2217" spans="1:13" x14ac:dyDescent="0.2">
      <c r="A2217" s="4" t="s">
        <v>3700</v>
      </c>
      <c r="D2217" s="4" t="s">
        <v>2190</v>
      </c>
      <c r="I2217" s="195" t="str">
        <f>IF(ISBLANK(H2217),"",VLOOKUP(H2217,tegevusalad!$A$7:$B$188,2,FALSE))</f>
        <v/>
      </c>
      <c r="K2217" s="428" t="str">
        <f t="shared" si="236"/>
        <v>2128900000</v>
      </c>
      <c r="L2217" s="1" t="str">
        <f t="shared" si="237"/>
        <v>Kohtuvaidlustega seotud nõuete reserv</v>
      </c>
    </row>
    <row r="2218" spans="1:13" x14ac:dyDescent="0.2">
      <c r="B2218" s="4" t="s">
        <v>3696</v>
      </c>
      <c r="E2218" s="4" t="s">
        <v>3284</v>
      </c>
      <c r="I2218" s="195" t="str">
        <f>IF(ISBLANK(H2218),"",VLOOKUP(H2218,tegevusalad!$A$7:$B$188,2,FALSE))</f>
        <v/>
      </c>
      <c r="K2218" s="428" t="str">
        <f t="shared" si="236"/>
        <v>212XXXX000</v>
      </c>
      <c r="L2218" s="1" t="str">
        <f t="shared" si="237"/>
        <v>eraldised reservist</v>
      </c>
    </row>
    <row r="2219" spans="1:13" x14ac:dyDescent="0.2">
      <c r="B2219" s="4" t="s">
        <v>3701</v>
      </c>
      <c r="E2219" s="4" t="s">
        <v>3285</v>
      </c>
      <c r="I2219" s="195" t="str">
        <f>IF(ISBLANK(H2219),"",VLOOKUP(H2219,tegevusalad!$A$7:$B$188,2,FALSE))</f>
        <v/>
      </c>
      <c r="K2219" s="428" t="str">
        <f t="shared" si="236"/>
        <v>2128999000</v>
      </c>
      <c r="L2219" s="1" t="str">
        <f t="shared" si="237"/>
        <v>jääk</v>
      </c>
    </row>
    <row r="2220" spans="1:13" x14ac:dyDescent="0.2">
      <c r="A2220" s="4" t="s">
        <v>3702</v>
      </c>
      <c r="D2220" s="4" t="s">
        <v>1093</v>
      </c>
      <c r="I2220" s="195" t="str">
        <f>IF(ISBLANK(H2220),"",VLOOKUP(H2220,tegevusalad!$A$7:$B$188,2,FALSE))</f>
        <v/>
      </c>
      <c r="K2220" s="428" t="str">
        <f t="shared" si="236"/>
        <v>2129000000</v>
      </c>
      <c r="L2220" s="1" t="str">
        <f t="shared" si="237"/>
        <v>Oma- ja kaasfinantseerimise reserv</v>
      </c>
    </row>
    <row r="2221" spans="1:13" x14ac:dyDescent="0.2">
      <c r="B2221" s="4" t="s">
        <v>3696</v>
      </c>
      <c r="E2221" s="4" t="s">
        <v>3284</v>
      </c>
      <c r="H2221" s="46" t="s">
        <v>3735</v>
      </c>
      <c r="K2221" s="428" t="str">
        <f t="shared" si="236"/>
        <v>212XXXX000</v>
      </c>
      <c r="L2221" s="1" t="str">
        <f t="shared" si="237"/>
        <v>eraldised reservist</v>
      </c>
      <c r="M2221" s="6" t="str">
        <f t="shared" si="238"/>
        <v>xxxxx</v>
      </c>
    </row>
    <row r="2222" spans="1:13" x14ac:dyDescent="0.2">
      <c r="B2222" s="4" t="s">
        <v>2945</v>
      </c>
      <c r="E2222" s="4" t="s">
        <v>3285</v>
      </c>
      <c r="H2222" s="51" t="s">
        <v>7178</v>
      </c>
      <c r="I2222" s="195" t="str">
        <f>IF(ISBLANK(H2222),"",VLOOKUP(H2222,tegevusalad!$A$7:$B$188,2,FALSE))</f>
        <v>Kohaliku omavalitsuse üksuse reservfond</v>
      </c>
      <c r="K2222" s="428" t="str">
        <f t="shared" si="236"/>
        <v>2129099000</v>
      </c>
      <c r="L2222" s="1" t="str">
        <f t="shared" si="237"/>
        <v>jääk</v>
      </c>
      <c r="M2222" s="6" t="str">
        <f t="shared" si="238"/>
        <v>01114</v>
      </c>
    </row>
    <row r="2223" spans="1:13" x14ac:dyDescent="0.2">
      <c r="A2223" s="4" t="s">
        <v>2946</v>
      </c>
      <c r="D2223" s="4" t="s">
        <v>1349</v>
      </c>
      <c r="I2223" s="195" t="str">
        <f>IF(ISBLANK(H2223),"",VLOOKUP(H2223,tegevusalad!$A$7:$B$188,2,FALSE))</f>
        <v/>
      </c>
      <c r="K2223" s="428" t="str">
        <f t="shared" si="236"/>
        <v>2129900000</v>
      </c>
      <c r="L2223" s="1" t="str">
        <f t="shared" si="237"/>
        <v>Linnavalitsuse reservfond</v>
      </c>
      <c r="M2223" s="6" t="str">
        <f t="shared" si="238"/>
        <v>01114</v>
      </c>
    </row>
    <row r="2224" spans="1:13" x14ac:dyDescent="0.2">
      <c r="B2224" s="4" t="s">
        <v>2947</v>
      </c>
      <c r="E2224" s="4" t="s">
        <v>5479</v>
      </c>
      <c r="H2224" s="46" t="s">
        <v>3735</v>
      </c>
      <c r="K2224" s="428" t="str">
        <f t="shared" si="236"/>
        <v>212XXXX000</v>
      </c>
      <c r="L2224" s="1" t="str">
        <f t="shared" si="237"/>
        <v>eraldised reservfondist</v>
      </c>
      <c r="M2224" s="6" t="str">
        <f t="shared" si="238"/>
        <v>xxxxx</v>
      </c>
    </row>
    <row r="2225" spans="1:13" x14ac:dyDescent="0.2">
      <c r="B2225" s="4" t="s">
        <v>2948</v>
      </c>
      <c r="E2225" s="4" t="s">
        <v>2191</v>
      </c>
      <c r="H2225" s="51" t="s">
        <v>7178</v>
      </c>
      <c r="I2225" s="195" t="str">
        <f>IF(ISBLANK(H2225),"",VLOOKUP(H2225,tegevusalad!$A$7:$B$188,2,FALSE))</f>
        <v>Kohaliku omavalitsuse üksuse reservfond</v>
      </c>
      <c r="K2225" s="428" t="str">
        <f t="shared" si="236"/>
        <v>2129999000</v>
      </c>
      <c r="L2225" s="1" t="str">
        <f t="shared" si="237"/>
        <v xml:space="preserve">jääk </v>
      </c>
      <c r="M2225" s="6" t="str">
        <f t="shared" si="238"/>
        <v>01114</v>
      </c>
    </row>
    <row r="2226" spans="1:13" ht="15" customHeight="1" x14ac:dyDescent="0.2">
      <c r="A2226" s="4" t="s">
        <v>966</v>
      </c>
      <c r="D2226" s="4" t="s">
        <v>3278</v>
      </c>
      <c r="I2226" s="195" t="str">
        <f>IF(ISBLANK(H2226),"",VLOOKUP(H2226,tegevusalad!$A$7:$B$188,2,FALSE))</f>
        <v/>
      </c>
      <c r="K2226" s="428" t="str">
        <f t="shared" si="236"/>
        <v>2129100000</v>
      </c>
      <c r="L2226" s="1" t="str">
        <f t="shared" si="237"/>
        <v>Haabersti LOV reservfond</v>
      </c>
      <c r="M2226" s="6" t="str">
        <f t="shared" si="238"/>
        <v>01114</v>
      </c>
    </row>
    <row r="2227" spans="1:13" ht="15" customHeight="1" x14ac:dyDescent="0.2">
      <c r="B2227" s="4" t="s">
        <v>967</v>
      </c>
      <c r="E2227" s="4" t="s">
        <v>5479</v>
      </c>
      <c r="H2227" s="46" t="s">
        <v>3735</v>
      </c>
      <c r="K2227" s="428" t="str">
        <f t="shared" si="236"/>
        <v>21291XX000</v>
      </c>
      <c r="L2227" s="1" t="str">
        <f t="shared" si="237"/>
        <v>eraldised reservfondist</v>
      </c>
      <c r="M2227" s="6" t="str">
        <f t="shared" si="238"/>
        <v>xxxxx</v>
      </c>
    </row>
    <row r="2228" spans="1:13" ht="15" customHeight="1" x14ac:dyDescent="0.2">
      <c r="B2228" s="4" t="s">
        <v>4582</v>
      </c>
      <c r="E2228" s="4" t="s">
        <v>3285</v>
      </c>
      <c r="H2228" s="51" t="s">
        <v>7178</v>
      </c>
      <c r="I2228" s="195" t="str">
        <f>IF(ISBLANK(H2228),"",VLOOKUP(H2228,tegevusalad!$A$7:$B$188,2,FALSE))</f>
        <v>Kohaliku omavalitsuse üksuse reservfond</v>
      </c>
      <c r="K2228" s="428" t="str">
        <f t="shared" si="236"/>
        <v>2129199000</v>
      </c>
      <c r="L2228" s="1" t="str">
        <f t="shared" si="237"/>
        <v>jääk</v>
      </c>
      <c r="M2228" s="6" t="str">
        <f t="shared" si="238"/>
        <v>01114</v>
      </c>
    </row>
    <row r="2229" spans="1:13" ht="15" customHeight="1" x14ac:dyDescent="0.2">
      <c r="A2229" s="4" t="s">
        <v>4583</v>
      </c>
      <c r="D2229" s="4" t="s">
        <v>2141</v>
      </c>
      <c r="I2229" s="195" t="str">
        <f>IF(ISBLANK(H2229),"",VLOOKUP(H2229,tegevusalad!$A$7:$B$188,2,FALSE))</f>
        <v/>
      </c>
      <c r="K2229" s="428" t="str">
        <f t="shared" si="236"/>
        <v>2129200000</v>
      </c>
      <c r="L2229" s="1" t="str">
        <f t="shared" si="237"/>
        <v>Kesklinna Valitsuse reservfond</v>
      </c>
      <c r="M2229" s="6" t="str">
        <f t="shared" si="238"/>
        <v>01114</v>
      </c>
    </row>
    <row r="2230" spans="1:13" ht="15" customHeight="1" x14ac:dyDescent="0.2">
      <c r="B2230" s="4" t="s">
        <v>4584</v>
      </c>
      <c r="E2230" s="4" t="s">
        <v>5479</v>
      </c>
      <c r="H2230" s="46" t="s">
        <v>3735</v>
      </c>
      <c r="K2230" s="428" t="str">
        <f t="shared" si="236"/>
        <v>21292XX000</v>
      </c>
      <c r="L2230" s="1" t="str">
        <f t="shared" si="237"/>
        <v>eraldised reservfondist</v>
      </c>
      <c r="M2230" s="6" t="str">
        <f t="shared" si="238"/>
        <v>xxxxx</v>
      </c>
    </row>
    <row r="2231" spans="1:13" ht="15" customHeight="1" x14ac:dyDescent="0.2">
      <c r="B2231" s="4" t="s">
        <v>4585</v>
      </c>
      <c r="E2231" s="4" t="s">
        <v>3285</v>
      </c>
      <c r="H2231" s="51" t="s">
        <v>7178</v>
      </c>
      <c r="I2231" s="195" t="str">
        <f>IF(ISBLANK(H2231),"",VLOOKUP(H2231,tegevusalad!$A$7:$B$188,2,FALSE))</f>
        <v>Kohaliku omavalitsuse üksuse reservfond</v>
      </c>
      <c r="K2231" s="428" t="str">
        <f t="shared" si="236"/>
        <v>2129299000</v>
      </c>
      <c r="L2231" s="1" t="str">
        <f t="shared" si="237"/>
        <v>jääk</v>
      </c>
      <c r="M2231" s="6" t="str">
        <f t="shared" si="238"/>
        <v>01114</v>
      </c>
    </row>
    <row r="2232" spans="1:13" ht="15" customHeight="1" x14ac:dyDescent="0.2">
      <c r="A2232" s="4" t="s">
        <v>893</v>
      </c>
      <c r="D2232" s="4" t="s">
        <v>2142</v>
      </c>
      <c r="I2232" s="195" t="str">
        <f>IF(ISBLANK(H2232),"",VLOOKUP(H2232,tegevusalad!$A$7:$B$188,2,FALSE))</f>
        <v/>
      </c>
      <c r="K2232" s="428" t="str">
        <f t="shared" si="236"/>
        <v>2129300000</v>
      </c>
      <c r="L2232" s="1" t="str">
        <f t="shared" si="237"/>
        <v>Kristiine LOV reservfond</v>
      </c>
      <c r="M2232" s="6" t="str">
        <f t="shared" si="238"/>
        <v>01114</v>
      </c>
    </row>
    <row r="2233" spans="1:13" ht="15" customHeight="1" x14ac:dyDescent="0.2">
      <c r="B2233" s="4" t="s">
        <v>894</v>
      </c>
      <c r="E2233" s="4" t="s">
        <v>5479</v>
      </c>
      <c r="H2233" s="46" t="s">
        <v>3735</v>
      </c>
      <c r="K2233" s="428" t="str">
        <f t="shared" ref="K2233:K2296" si="241">SUBSTITUTE(A2233," ","")&amp;SUBSTITUTE(B2233," ","")&amp;SUBSTITUTE(C2233," ","")</f>
        <v>21293XX000</v>
      </c>
      <c r="L2233" s="1" t="str">
        <f t="shared" ref="L2233:L2296" si="242">D2233&amp;E2233&amp;F2233&amp;G2233</f>
        <v>eraldised reservfondist</v>
      </c>
      <c r="M2233" s="6" t="str">
        <f t="shared" si="238"/>
        <v>xxxxx</v>
      </c>
    </row>
    <row r="2234" spans="1:13" ht="15" customHeight="1" x14ac:dyDescent="0.2">
      <c r="B2234" s="4" t="s">
        <v>895</v>
      </c>
      <c r="E2234" s="4" t="s">
        <v>3285</v>
      </c>
      <c r="H2234" s="51" t="s">
        <v>7178</v>
      </c>
      <c r="I2234" s="195" t="str">
        <f>IF(ISBLANK(H2234),"",VLOOKUP(H2234,tegevusalad!$A$7:$B$188,2,FALSE))</f>
        <v>Kohaliku omavalitsuse üksuse reservfond</v>
      </c>
      <c r="K2234" s="428" t="str">
        <f t="shared" si="241"/>
        <v>2129399000</v>
      </c>
      <c r="L2234" s="1" t="str">
        <f t="shared" si="242"/>
        <v>jääk</v>
      </c>
      <c r="M2234" s="6" t="str">
        <f t="shared" si="238"/>
        <v>01114</v>
      </c>
    </row>
    <row r="2235" spans="1:13" ht="15" customHeight="1" x14ac:dyDescent="0.2">
      <c r="A2235" s="4" t="s">
        <v>896</v>
      </c>
      <c r="D2235" s="4" t="s">
        <v>2143</v>
      </c>
      <c r="I2235" s="195" t="str">
        <f>IF(ISBLANK(H2235),"",VLOOKUP(H2235,tegevusalad!$A$7:$B$188,2,FALSE))</f>
        <v/>
      </c>
      <c r="K2235" s="428" t="str">
        <f t="shared" si="241"/>
        <v>2129400000</v>
      </c>
      <c r="L2235" s="1" t="str">
        <f t="shared" si="242"/>
        <v>Lasnamäe LOV reservfond</v>
      </c>
      <c r="M2235" s="6" t="str">
        <f t="shared" si="238"/>
        <v>01114</v>
      </c>
    </row>
    <row r="2236" spans="1:13" ht="15" customHeight="1" x14ac:dyDescent="0.2">
      <c r="B2236" s="4" t="s">
        <v>897</v>
      </c>
      <c r="E2236" s="4" t="s">
        <v>5479</v>
      </c>
      <c r="H2236" s="46" t="s">
        <v>3735</v>
      </c>
      <c r="K2236" s="428" t="str">
        <f t="shared" si="241"/>
        <v>21294XX000</v>
      </c>
      <c r="L2236" s="1" t="str">
        <f t="shared" si="242"/>
        <v>eraldised reservfondist</v>
      </c>
      <c r="M2236" s="6" t="str">
        <f t="shared" ref="M2236:M2299" si="243">IF(ISBLANK(H2236),M2235,H2236)</f>
        <v>xxxxx</v>
      </c>
    </row>
    <row r="2237" spans="1:13" ht="15" customHeight="1" x14ac:dyDescent="0.2">
      <c r="B2237" s="4" t="s">
        <v>898</v>
      </c>
      <c r="E2237" s="4" t="s">
        <v>3285</v>
      </c>
      <c r="H2237" s="51" t="s">
        <v>7178</v>
      </c>
      <c r="I2237" s="195" t="str">
        <f>IF(ISBLANK(H2237),"",VLOOKUP(H2237,tegevusalad!$A$7:$B$188,2,FALSE))</f>
        <v>Kohaliku omavalitsuse üksuse reservfond</v>
      </c>
      <c r="K2237" s="428" t="str">
        <f t="shared" si="241"/>
        <v>2129499000</v>
      </c>
      <c r="L2237" s="1" t="str">
        <f t="shared" si="242"/>
        <v>jääk</v>
      </c>
      <c r="M2237" s="6" t="str">
        <f t="shared" si="243"/>
        <v>01114</v>
      </c>
    </row>
    <row r="2238" spans="1:13" ht="15" customHeight="1" x14ac:dyDescent="0.2">
      <c r="A2238" s="4" t="s">
        <v>899</v>
      </c>
      <c r="D2238" s="4" t="s">
        <v>1488</v>
      </c>
      <c r="I2238" s="195" t="str">
        <f>IF(ISBLANK(H2238),"",VLOOKUP(H2238,tegevusalad!$A$7:$B$188,2,FALSE))</f>
        <v/>
      </c>
      <c r="K2238" s="428" t="str">
        <f t="shared" si="241"/>
        <v>2129500000</v>
      </c>
      <c r="L2238" s="1" t="str">
        <f t="shared" si="242"/>
        <v>Mustamäe LOV reservfond</v>
      </c>
      <c r="M2238" s="6" t="str">
        <f t="shared" si="243"/>
        <v>01114</v>
      </c>
    </row>
    <row r="2239" spans="1:13" ht="15" customHeight="1" x14ac:dyDescent="0.2">
      <c r="B2239" s="4" t="s">
        <v>900</v>
      </c>
      <c r="E2239" s="4" t="s">
        <v>5479</v>
      </c>
      <c r="H2239" s="46" t="s">
        <v>3735</v>
      </c>
      <c r="K2239" s="428" t="str">
        <f t="shared" si="241"/>
        <v>21295XX000</v>
      </c>
      <c r="L2239" s="1" t="str">
        <f t="shared" si="242"/>
        <v>eraldised reservfondist</v>
      </c>
      <c r="M2239" s="6" t="str">
        <f t="shared" si="243"/>
        <v>xxxxx</v>
      </c>
    </row>
    <row r="2240" spans="1:13" ht="15" customHeight="1" x14ac:dyDescent="0.2">
      <c r="B2240" s="4" t="s">
        <v>901</v>
      </c>
      <c r="E2240" s="4" t="s">
        <v>3285</v>
      </c>
      <c r="H2240" s="51" t="s">
        <v>7178</v>
      </c>
      <c r="I2240" s="195" t="str">
        <f>IF(ISBLANK(H2240),"",VLOOKUP(H2240,tegevusalad!$A$7:$B$188,2,FALSE))</f>
        <v>Kohaliku omavalitsuse üksuse reservfond</v>
      </c>
      <c r="K2240" s="428" t="str">
        <f t="shared" si="241"/>
        <v>2129599000</v>
      </c>
      <c r="L2240" s="1" t="str">
        <f t="shared" si="242"/>
        <v>jääk</v>
      </c>
      <c r="M2240" s="6" t="str">
        <f t="shared" si="243"/>
        <v>01114</v>
      </c>
    </row>
    <row r="2241" spans="1:13" ht="15" customHeight="1" x14ac:dyDescent="0.2">
      <c r="A2241" s="4" t="s">
        <v>902</v>
      </c>
      <c r="D2241" s="4" t="s">
        <v>5332</v>
      </c>
      <c r="I2241" s="195" t="str">
        <f>IF(ISBLANK(H2241),"",VLOOKUP(H2241,tegevusalad!$A$7:$B$188,2,FALSE))</f>
        <v/>
      </c>
      <c r="K2241" s="428" t="str">
        <f t="shared" si="241"/>
        <v>2129600000</v>
      </c>
      <c r="L2241" s="1" t="str">
        <f t="shared" si="242"/>
        <v>Nõmme LOV reservfond</v>
      </c>
      <c r="M2241" s="6" t="str">
        <f t="shared" si="243"/>
        <v>01114</v>
      </c>
    </row>
    <row r="2242" spans="1:13" ht="15" customHeight="1" x14ac:dyDescent="0.2">
      <c r="B2242" s="4" t="s">
        <v>2577</v>
      </c>
      <c r="E2242" s="4" t="s">
        <v>5479</v>
      </c>
      <c r="H2242" s="46" t="s">
        <v>3735</v>
      </c>
      <c r="K2242" s="428" t="str">
        <f t="shared" si="241"/>
        <v>21296XX000</v>
      </c>
      <c r="L2242" s="1" t="str">
        <f t="shared" si="242"/>
        <v>eraldised reservfondist</v>
      </c>
      <c r="M2242" s="6" t="str">
        <f t="shared" si="243"/>
        <v>xxxxx</v>
      </c>
    </row>
    <row r="2243" spans="1:13" ht="15" customHeight="1" x14ac:dyDescent="0.2">
      <c r="B2243" s="4" t="s">
        <v>2578</v>
      </c>
      <c r="E2243" s="4" t="s">
        <v>3285</v>
      </c>
      <c r="H2243" s="51" t="s">
        <v>7178</v>
      </c>
      <c r="I2243" s="195" t="str">
        <f>IF(ISBLANK(H2243),"",VLOOKUP(H2243,tegevusalad!$A$7:$B$188,2,FALSE))</f>
        <v>Kohaliku omavalitsuse üksuse reservfond</v>
      </c>
      <c r="K2243" s="428" t="str">
        <f t="shared" si="241"/>
        <v>2129699000</v>
      </c>
      <c r="L2243" s="1" t="str">
        <f t="shared" si="242"/>
        <v>jääk</v>
      </c>
      <c r="M2243" s="6" t="str">
        <f t="shared" si="243"/>
        <v>01114</v>
      </c>
    </row>
    <row r="2244" spans="1:13" ht="15" customHeight="1" x14ac:dyDescent="0.2">
      <c r="A2244" s="4" t="s">
        <v>2579</v>
      </c>
      <c r="D2244" s="4" t="s">
        <v>3566</v>
      </c>
      <c r="I2244" s="195" t="str">
        <f>IF(ISBLANK(H2244),"",VLOOKUP(H2244,tegevusalad!$A$7:$B$188,2,FALSE))</f>
        <v/>
      </c>
      <c r="K2244" s="428" t="str">
        <f t="shared" si="241"/>
        <v>2129700000</v>
      </c>
      <c r="L2244" s="1" t="str">
        <f t="shared" si="242"/>
        <v>Pirita LOV reservfond</v>
      </c>
      <c r="M2244" s="6" t="str">
        <f t="shared" si="243"/>
        <v>01114</v>
      </c>
    </row>
    <row r="2245" spans="1:13" ht="15" customHeight="1" x14ac:dyDescent="0.2">
      <c r="B2245" s="4" t="s">
        <v>2580</v>
      </c>
      <c r="E2245" s="4" t="s">
        <v>5479</v>
      </c>
      <c r="H2245" s="46" t="s">
        <v>3735</v>
      </c>
      <c r="K2245" s="428" t="str">
        <f t="shared" si="241"/>
        <v>21297XX000</v>
      </c>
      <c r="L2245" s="1" t="str">
        <f t="shared" si="242"/>
        <v>eraldised reservfondist</v>
      </c>
      <c r="M2245" s="6" t="str">
        <f t="shared" si="243"/>
        <v>xxxxx</v>
      </c>
    </row>
    <row r="2246" spans="1:13" ht="15" customHeight="1" x14ac:dyDescent="0.2">
      <c r="B2246" s="4" t="s">
        <v>2581</v>
      </c>
      <c r="E2246" s="4" t="s">
        <v>3285</v>
      </c>
      <c r="H2246" s="51" t="s">
        <v>7178</v>
      </c>
      <c r="I2246" s="195" t="str">
        <f>IF(ISBLANK(H2246),"",VLOOKUP(H2246,tegevusalad!$A$7:$B$188,2,FALSE))</f>
        <v>Kohaliku omavalitsuse üksuse reservfond</v>
      </c>
      <c r="K2246" s="428" t="str">
        <f t="shared" si="241"/>
        <v>2129799000</v>
      </c>
      <c r="L2246" s="1" t="str">
        <f t="shared" si="242"/>
        <v>jääk</v>
      </c>
      <c r="M2246" s="6" t="str">
        <f t="shared" si="243"/>
        <v>01114</v>
      </c>
    </row>
    <row r="2247" spans="1:13" x14ac:dyDescent="0.2">
      <c r="A2247" s="4" t="s">
        <v>2582</v>
      </c>
      <c r="D2247" s="4" t="s">
        <v>1980</v>
      </c>
      <c r="I2247" s="195" t="str">
        <f>IF(ISBLANK(H2247),"",VLOOKUP(H2247,tegevusalad!$A$7:$B$188,2,FALSE))</f>
        <v/>
      </c>
      <c r="K2247" s="428" t="str">
        <f t="shared" si="241"/>
        <v>2129800000</v>
      </c>
      <c r="L2247" s="1" t="str">
        <f t="shared" si="242"/>
        <v>Põhja-Tallinna Valitsuse reservfond</v>
      </c>
      <c r="M2247" s="6" t="str">
        <f t="shared" si="243"/>
        <v>01114</v>
      </c>
    </row>
    <row r="2248" spans="1:13" x14ac:dyDescent="0.2">
      <c r="B2248" s="4" t="s">
        <v>2583</v>
      </c>
      <c r="E2248" s="4" t="s">
        <v>5479</v>
      </c>
      <c r="H2248" s="46" t="s">
        <v>3735</v>
      </c>
      <c r="K2248" s="428" t="str">
        <f t="shared" si="241"/>
        <v>21298XX000</v>
      </c>
      <c r="L2248" s="1" t="str">
        <f t="shared" si="242"/>
        <v>eraldised reservfondist</v>
      </c>
      <c r="M2248" s="6" t="str">
        <f t="shared" si="243"/>
        <v>xxxxx</v>
      </c>
    </row>
    <row r="2249" spans="1:13" x14ac:dyDescent="0.2">
      <c r="B2249" s="4" t="s">
        <v>2584</v>
      </c>
      <c r="E2249" s="4" t="s">
        <v>3285</v>
      </c>
      <c r="H2249" s="51" t="s">
        <v>7178</v>
      </c>
      <c r="I2249" s="195" t="str">
        <f>IF(ISBLANK(H2249),"",VLOOKUP(H2249,tegevusalad!$A$7:$B$188,2,FALSE))</f>
        <v>Kohaliku omavalitsuse üksuse reservfond</v>
      </c>
      <c r="K2249" s="428" t="str">
        <f t="shared" si="241"/>
        <v>2129899000</v>
      </c>
      <c r="L2249" s="1" t="str">
        <f t="shared" si="242"/>
        <v>jääk</v>
      </c>
      <c r="M2249" s="6" t="str">
        <f t="shared" si="243"/>
        <v>01114</v>
      </c>
    </row>
    <row r="2250" spans="1:13" x14ac:dyDescent="0.2">
      <c r="I2250" s="195" t="str">
        <f>IF(ISBLANK(H2250),"",VLOOKUP(H2250,tegevusalad!$A$7:$B$188,2,FALSE))</f>
        <v/>
      </c>
      <c r="K2250" s="428" t="str">
        <f t="shared" si="241"/>
        <v/>
      </c>
      <c r="L2250" s="1" t="str">
        <f t="shared" si="242"/>
        <v/>
      </c>
      <c r="M2250" s="6" t="str">
        <f t="shared" si="243"/>
        <v>01114</v>
      </c>
    </row>
    <row r="2251" spans="1:13" x14ac:dyDescent="0.2">
      <c r="I2251" s="195" t="str">
        <f>IF(ISBLANK(H2251),"",VLOOKUP(H2251,tegevusalad!$A$7:$B$188,2,FALSE))</f>
        <v/>
      </c>
      <c r="K2251" s="428" t="str">
        <f t="shared" si="241"/>
        <v/>
      </c>
      <c r="L2251" s="1" t="str">
        <f t="shared" si="242"/>
        <v/>
      </c>
      <c r="M2251" s="6" t="str">
        <f t="shared" si="243"/>
        <v>01114</v>
      </c>
    </row>
    <row r="2252" spans="1:13" x14ac:dyDescent="0.2">
      <c r="A2252" s="3" t="s">
        <v>1860</v>
      </c>
      <c r="C2252" s="6"/>
      <c r="D2252" s="3" t="s">
        <v>1816</v>
      </c>
      <c r="E2252" s="3"/>
      <c r="H2252" s="51"/>
      <c r="I2252" s="195" t="str">
        <f>IF(ISBLANK(H2252),"",VLOOKUP(H2252,tegevusalad!$A$7:$B$188,2,FALSE))</f>
        <v/>
      </c>
      <c r="K2252" s="428" t="str">
        <f t="shared" si="241"/>
        <v>2130000000</v>
      </c>
      <c r="L2252" s="1" t="str">
        <f t="shared" si="242"/>
        <v>RESERVFOND 2013</v>
      </c>
      <c r="M2252" s="6" t="str">
        <f t="shared" si="243"/>
        <v>01114</v>
      </c>
    </row>
    <row r="2253" spans="1:13" x14ac:dyDescent="0.2">
      <c r="I2253" s="195" t="str">
        <f>IF(ISBLANK(H2253),"",VLOOKUP(H2253,tegevusalad!$A$7:$B$188,2,FALSE))</f>
        <v/>
      </c>
      <c r="K2253" s="428" t="str">
        <f t="shared" si="241"/>
        <v/>
      </c>
      <c r="L2253" s="1" t="str">
        <f t="shared" si="242"/>
        <v/>
      </c>
      <c r="M2253" s="6" t="str">
        <f t="shared" si="243"/>
        <v>01114</v>
      </c>
    </row>
    <row r="2254" spans="1:13" x14ac:dyDescent="0.2">
      <c r="A2254" s="4" t="s">
        <v>1817</v>
      </c>
      <c r="D2254" s="4" t="s">
        <v>5965</v>
      </c>
      <c r="I2254" s="195" t="str">
        <f>IF(ISBLANK(H2254),"",VLOOKUP(H2254,tegevusalad!$A$7:$B$188,2,FALSE))</f>
        <v/>
      </c>
      <c r="K2254" s="428" t="str">
        <f t="shared" si="241"/>
        <v>2138500000</v>
      </c>
      <c r="L2254" s="1" t="str">
        <f t="shared" si="242"/>
        <v>Stabiilsusreserv</v>
      </c>
      <c r="M2254" s="6" t="str">
        <f t="shared" si="243"/>
        <v>01114</v>
      </c>
    </row>
    <row r="2255" spans="1:13" x14ac:dyDescent="0.2">
      <c r="B2255" s="4" t="s">
        <v>1818</v>
      </c>
      <c r="E2255" s="4" t="s">
        <v>5966</v>
      </c>
      <c r="I2255" s="195" t="str">
        <f>IF(ISBLANK(H2255),"",VLOOKUP(H2255,tegevusalad!$A$7:$B$188,2,FALSE))</f>
        <v/>
      </c>
      <c r="K2255" s="428" t="str">
        <f t="shared" si="241"/>
        <v>2138599000</v>
      </c>
      <c r="L2255" s="1" t="str">
        <f t="shared" si="242"/>
        <v>stabiilsusreserv - jaotamata</v>
      </c>
      <c r="M2255" s="6" t="str">
        <f t="shared" si="243"/>
        <v>01114</v>
      </c>
    </row>
    <row r="2256" spans="1:13" x14ac:dyDescent="0.2">
      <c r="A2256" s="4" t="s">
        <v>1819</v>
      </c>
      <c r="D2256" s="4" t="s">
        <v>620</v>
      </c>
      <c r="I2256" s="195" t="str">
        <f>IF(ISBLANK(H2256),"",VLOOKUP(H2256,tegevusalad!$A$7:$B$188,2,FALSE))</f>
        <v/>
      </c>
      <c r="K2256" s="428" t="str">
        <f t="shared" si="241"/>
        <v>2138600000</v>
      </c>
      <c r="L2256" s="1" t="str">
        <f t="shared" si="242"/>
        <v>Linna vara ja kohustustega seonduvate toimingute reserv</v>
      </c>
      <c r="M2256" s="6" t="str">
        <f t="shared" si="243"/>
        <v>01114</v>
      </c>
    </row>
    <row r="2257" spans="1:13" x14ac:dyDescent="0.2">
      <c r="B2257" s="4" t="s">
        <v>1820</v>
      </c>
      <c r="E2257" s="4" t="s">
        <v>3284</v>
      </c>
      <c r="H2257" s="46" t="s">
        <v>3735</v>
      </c>
      <c r="K2257" s="428" t="str">
        <f t="shared" si="241"/>
        <v>213XXXX000</v>
      </c>
      <c r="L2257" s="1" t="str">
        <f t="shared" si="242"/>
        <v>eraldised reservist</v>
      </c>
      <c r="M2257" s="6" t="str">
        <f t="shared" si="243"/>
        <v>xxxxx</v>
      </c>
    </row>
    <row r="2258" spans="1:13" x14ac:dyDescent="0.2">
      <c r="B2258" s="4" t="s">
        <v>1821</v>
      </c>
      <c r="E2258" s="4" t="s">
        <v>3285</v>
      </c>
      <c r="H2258" s="51" t="s">
        <v>7178</v>
      </c>
      <c r="I2258" s="195" t="str">
        <f>IF(ISBLANK(H2258),"",VLOOKUP(H2258,tegevusalad!$A$7:$B$188,2,FALSE))</f>
        <v>Kohaliku omavalitsuse üksuse reservfond</v>
      </c>
      <c r="K2258" s="428" t="str">
        <f t="shared" si="241"/>
        <v>2138699000</v>
      </c>
      <c r="L2258" s="1" t="str">
        <f t="shared" si="242"/>
        <v>jääk</v>
      </c>
      <c r="M2258" s="6" t="str">
        <f t="shared" si="243"/>
        <v>01114</v>
      </c>
    </row>
    <row r="2259" spans="1:13" x14ac:dyDescent="0.2">
      <c r="A2259" s="4" t="s">
        <v>1822</v>
      </c>
      <c r="D2259" s="4" t="s">
        <v>745</v>
      </c>
      <c r="I2259" s="195" t="str">
        <f>IF(ISBLANK(H2259),"",VLOOKUP(H2259,tegevusalad!$A$7:$B$188,2,FALSE))</f>
        <v/>
      </c>
      <c r="K2259" s="428" t="str">
        <f t="shared" si="241"/>
        <v>2138700000</v>
      </c>
      <c r="L2259" s="1" t="str">
        <f t="shared" si="242"/>
        <v>Allahinnatavate nõuete reserv</v>
      </c>
      <c r="M2259" s="6" t="str">
        <f t="shared" si="243"/>
        <v>01114</v>
      </c>
    </row>
    <row r="2260" spans="1:13" x14ac:dyDescent="0.2">
      <c r="B2260" s="4" t="s">
        <v>1820</v>
      </c>
      <c r="E2260" s="4" t="s">
        <v>3284</v>
      </c>
      <c r="H2260" s="46" t="s">
        <v>3735</v>
      </c>
      <c r="K2260" s="428" t="str">
        <f t="shared" si="241"/>
        <v>213XXXX000</v>
      </c>
      <c r="L2260" s="1" t="str">
        <f t="shared" si="242"/>
        <v>eraldised reservist</v>
      </c>
      <c r="M2260" s="6" t="str">
        <f t="shared" si="243"/>
        <v>xxxxx</v>
      </c>
    </row>
    <row r="2261" spans="1:13" x14ac:dyDescent="0.2">
      <c r="B2261" s="4" t="s">
        <v>1823</v>
      </c>
      <c r="E2261" s="4" t="s">
        <v>3285</v>
      </c>
      <c r="H2261" s="51" t="s">
        <v>7178</v>
      </c>
      <c r="I2261" s="195" t="str">
        <f>IF(ISBLANK(H2261),"",VLOOKUP(H2261,tegevusalad!$A$7:$B$188,2,FALSE))</f>
        <v>Kohaliku omavalitsuse üksuse reservfond</v>
      </c>
      <c r="K2261" s="428" t="str">
        <f t="shared" si="241"/>
        <v>2138799000</v>
      </c>
      <c r="L2261" s="1" t="str">
        <f t="shared" si="242"/>
        <v>jääk</v>
      </c>
      <c r="M2261" s="6" t="str">
        <f t="shared" si="243"/>
        <v>01114</v>
      </c>
    </row>
    <row r="2262" spans="1:13" x14ac:dyDescent="0.2">
      <c r="A2262" s="4" t="s">
        <v>1824</v>
      </c>
      <c r="D2262" s="4" t="s">
        <v>2190</v>
      </c>
      <c r="I2262" s="195" t="str">
        <f>IF(ISBLANK(H2262),"",VLOOKUP(H2262,tegevusalad!$A$7:$B$188,2,FALSE))</f>
        <v/>
      </c>
      <c r="K2262" s="428" t="str">
        <f t="shared" si="241"/>
        <v>2138900000</v>
      </c>
      <c r="L2262" s="1" t="str">
        <f t="shared" si="242"/>
        <v>Kohtuvaidlustega seotud nõuete reserv</v>
      </c>
      <c r="M2262" s="6" t="str">
        <f t="shared" si="243"/>
        <v>01114</v>
      </c>
    </row>
    <row r="2263" spans="1:13" x14ac:dyDescent="0.2">
      <c r="B2263" s="4" t="s">
        <v>1820</v>
      </c>
      <c r="E2263" s="4" t="s">
        <v>3284</v>
      </c>
      <c r="H2263" s="46" t="s">
        <v>3735</v>
      </c>
      <c r="K2263" s="428" t="str">
        <f t="shared" si="241"/>
        <v>213XXXX000</v>
      </c>
      <c r="L2263" s="1" t="str">
        <f t="shared" si="242"/>
        <v>eraldised reservist</v>
      </c>
      <c r="M2263" s="6" t="str">
        <f t="shared" si="243"/>
        <v>xxxxx</v>
      </c>
    </row>
    <row r="2264" spans="1:13" x14ac:dyDescent="0.2">
      <c r="B2264" s="4" t="s">
        <v>1825</v>
      </c>
      <c r="E2264" s="4" t="s">
        <v>3285</v>
      </c>
      <c r="H2264" s="51" t="s">
        <v>7178</v>
      </c>
      <c r="I2264" s="195" t="str">
        <f>IF(ISBLANK(H2264),"",VLOOKUP(H2264,tegevusalad!$A$7:$B$188,2,FALSE))</f>
        <v>Kohaliku omavalitsuse üksuse reservfond</v>
      </c>
      <c r="K2264" s="428" t="str">
        <f t="shared" si="241"/>
        <v>2138999000</v>
      </c>
      <c r="L2264" s="1" t="str">
        <f t="shared" si="242"/>
        <v>jääk</v>
      </c>
      <c r="M2264" s="6" t="str">
        <f t="shared" si="243"/>
        <v>01114</v>
      </c>
    </row>
    <row r="2265" spans="1:13" x14ac:dyDescent="0.2">
      <c r="A2265" s="4" t="s">
        <v>1826</v>
      </c>
      <c r="D2265" s="4" t="s">
        <v>1093</v>
      </c>
      <c r="I2265" s="195" t="str">
        <f>IF(ISBLANK(H2265),"",VLOOKUP(H2265,tegevusalad!$A$7:$B$188,2,FALSE))</f>
        <v/>
      </c>
      <c r="K2265" s="428" t="str">
        <f t="shared" si="241"/>
        <v>2139000000</v>
      </c>
      <c r="L2265" s="1" t="str">
        <f t="shared" si="242"/>
        <v>Oma- ja kaasfinantseerimise reserv</v>
      </c>
      <c r="M2265" s="6" t="str">
        <f t="shared" si="243"/>
        <v>01114</v>
      </c>
    </row>
    <row r="2266" spans="1:13" x14ac:dyDescent="0.2">
      <c r="B2266" s="4" t="s">
        <v>1820</v>
      </c>
      <c r="E2266" s="4" t="s">
        <v>3284</v>
      </c>
      <c r="H2266" s="46" t="s">
        <v>3735</v>
      </c>
      <c r="K2266" s="428" t="str">
        <f t="shared" si="241"/>
        <v>213XXXX000</v>
      </c>
      <c r="L2266" s="1" t="str">
        <f t="shared" si="242"/>
        <v>eraldised reservist</v>
      </c>
      <c r="M2266" s="6" t="str">
        <f t="shared" si="243"/>
        <v>xxxxx</v>
      </c>
    </row>
    <row r="2267" spans="1:13" x14ac:dyDescent="0.2">
      <c r="B2267" s="4" t="s">
        <v>1827</v>
      </c>
      <c r="E2267" s="4" t="s">
        <v>3285</v>
      </c>
      <c r="H2267" s="51" t="s">
        <v>7178</v>
      </c>
      <c r="I2267" s="195" t="str">
        <f>IF(ISBLANK(H2267),"",VLOOKUP(H2267,tegevusalad!$A$7:$B$188,2,FALSE))</f>
        <v>Kohaliku omavalitsuse üksuse reservfond</v>
      </c>
      <c r="K2267" s="428" t="str">
        <f t="shared" si="241"/>
        <v>2139099000</v>
      </c>
      <c r="L2267" s="1" t="str">
        <f t="shared" si="242"/>
        <v>jääk</v>
      </c>
      <c r="M2267" s="6" t="str">
        <f t="shared" si="243"/>
        <v>01114</v>
      </c>
    </row>
    <row r="2268" spans="1:13" x14ac:dyDescent="0.2">
      <c r="A2268" s="4" t="s">
        <v>1828</v>
      </c>
      <c r="D2268" s="4" t="s">
        <v>1349</v>
      </c>
      <c r="I2268" s="195" t="str">
        <f>IF(ISBLANK(H2268),"",VLOOKUP(H2268,tegevusalad!$A$7:$B$188,2,FALSE))</f>
        <v/>
      </c>
      <c r="K2268" s="428" t="str">
        <f t="shared" si="241"/>
        <v>2139900000</v>
      </c>
      <c r="L2268" s="1" t="str">
        <f t="shared" si="242"/>
        <v>Linnavalitsuse reservfond</v>
      </c>
      <c r="M2268" s="6" t="str">
        <f t="shared" si="243"/>
        <v>01114</v>
      </c>
    </row>
    <row r="2269" spans="1:13" x14ac:dyDescent="0.2">
      <c r="B2269" s="4" t="s">
        <v>1829</v>
      </c>
      <c r="E2269" s="4" t="s">
        <v>5479</v>
      </c>
      <c r="H2269" s="46" t="s">
        <v>3735</v>
      </c>
      <c r="K2269" s="428" t="str">
        <f t="shared" si="241"/>
        <v>213XXXX000</v>
      </c>
      <c r="L2269" s="1" t="str">
        <f t="shared" si="242"/>
        <v>eraldised reservfondist</v>
      </c>
      <c r="M2269" s="6" t="str">
        <f t="shared" si="243"/>
        <v>xxxxx</v>
      </c>
    </row>
    <row r="2270" spans="1:13" x14ac:dyDescent="0.2">
      <c r="B2270" s="4" t="s">
        <v>1830</v>
      </c>
      <c r="E2270" s="4" t="s">
        <v>2191</v>
      </c>
      <c r="H2270" s="51" t="s">
        <v>7178</v>
      </c>
      <c r="I2270" s="195" t="str">
        <f>IF(ISBLANK(H2270),"",VLOOKUP(H2270,tegevusalad!$A$7:$B$188,2,FALSE))</f>
        <v>Kohaliku omavalitsuse üksuse reservfond</v>
      </c>
      <c r="K2270" s="428" t="str">
        <f t="shared" si="241"/>
        <v>2139999000</v>
      </c>
      <c r="L2270" s="1" t="str">
        <f t="shared" si="242"/>
        <v xml:space="preserve">jääk </v>
      </c>
      <c r="M2270" s="6" t="str">
        <f t="shared" si="243"/>
        <v>01114</v>
      </c>
    </row>
    <row r="2271" spans="1:13" x14ac:dyDescent="0.2">
      <c r="A2271" s="4" t="s">
        <v>1831</v>
      </c>
      <c r="D2271" s="4" t="s">
        <v>3278</v>
      </c>
      <c r="I2271" s="195" t="str">
        <f>IF(ISBLANK(H2271),"",VLOOKUP(H2271,tegevusalad!$A$7:$B$188,2,FALSE))</f>
        <v/>
      </c>
      <c r="K2271" s="428" t="str">
        <f t="shared" si="241"/>
        <v>2139100000</v>
      </c>
      <c r="L2271" s="1" t="str">
        <f t="shared" si="242"/>
        <v>Haabersti LOV reservfond</v>
      </c>
      <c r="M2271" s="6" t="str">
        <f t="shared" si="243"/>
        <v>01114</v>
      </c>
    </row>
    <row r="2272" spans="1:13" x14ac:dyDescent="0.2">
      <c r="B2272" s="4" t="s">
        <v>1832</v>
      </c>
      <c r="E2272" s="4" t="s">
        <v>5479</v>
      </c>
      <c r="H2272" s="46" t="s">
        <v>3735</v>
      </c>
      <c r="K2272" s="428" t="str">
        <f t="shared" si="241"/>
        <v>21391XX000</v>
      </c>
      <c r="L2272" s="1" t="str">
        <f t="shared" si="242"/>
        <v>eraldised reservfondist</v>
      </c>
      <c r="M2272" s="6" t="str">
        <f t="shared" si="243"/>
        <v>xxxxx</v>
      </c>
    </row>
    <row r="2273" spans="1:13" x14ac:dyDescent="0.2">
      <c r="B2273" s="4" t="s">
        <v>1833</v>
      </c>
      <c r="E2273" s="4" t="s">
        <v>3285</v>
      </c>
      <c r="H2273" s="51" t="s">
        <v>7178</v>
      </c>
      <c r="I2273" s="195" t="str">
        <f>IF(ISBLANK(H2273),"",VLOOKUP(H2273,tegevusalad!$A$7:$B$188,2,FALSE))</f>
        <v>Kohaliku omavalitsuse üksuse reservfond</v>
      </c>
      <c r="K2273" s="428" t="str">
        <f t="shared" si="241"/>
        <v>2139199000</v>
      </c>
      <c r="L2273" s="1" t="str">
        <f t="shared" si="242"/>
        <v>jääk</v>
      </c>
      <c r="M2273" s="6" t="str">
        <f t="shared" si="243"/>
        <v>01114</v>
      </c>
    </row>
    <row r="2274" spans="1:13" x14ac:dyDescent="0.2">
      <c r="A2274" s="4" t="s">
        <v>1834</v>
      </c>
      <c r="D2274" s="4" t="s">
        <v>2141</v>
      </c>
      <c r="I2274" s="195" t="str">
        <f>IF(ISBLANK(H2274),"",VLOOKUP(H2274,tegevusalad!$A$7:$B$188,2,FALSE))</f>
        <v/>
      </c>
      <c r="K2274" s="428" t="str">
        <f t="shared" si="241"/>
        <v>2139200000</v>
      </c>
      <c r="L2274" s="1" t="str">
        <f t="shared" si="242"/>
        <v>Kesklinna Valitsuse reservfond</v>
      </c>
      <c r="M2274" s="6" t="str">
        <f t="shared" si="243"/>
        <v>01114</v>
      </c>
    </row>
    <row r="2275" spans="1:13" x14ac:dyDescent="0.2">
      <c r="B2275" s="4" t="s">
        <v>1835</v>
      </c>
      <c r="E2275" s="4" t="s">
        <v>5479</v>
      </c>
      <c r="H2275" s="46" t="s">
        <v>3735</v>
      </c>
      <c r="K2275" s="428" t="str">
        <f t="shared" si="241"/>
        <v>21392XX000</v>
      </c>
      <c r="L2275" s="1" t="str">
        <f t="shared" si="242"/>
        <v>eraldised reservfondist</v>
      </c>
      <c r="M2275" s="6" t="str">
        <f t="shared" si="243"/>
        <v>xxxxx</v>
      </c>
    </row>
    <row r="2276" spans="1:13" x14ac:dyDescent="0.2">
      <c r="B2276" s="4" t="s">
        <v>1836</v>
      </c>
      <c r="E2276" s="4" t="s">
        <v>3285</v>
      </c>
      <c r="H2276" s="51" t="s">
        <v>7178</v>
      </c>
      <c r="I2276" s="195" t="str">
        <f>IF(ISBLANK(H2276),"",VLOOKUP(H2276,tegevusalad!$A$7:$B$188,2,FALSE))</f>
        <v>Kohaliku omavalitsuse üksuse reservfond</v>
      </c>
      <c r="K2276" s="428" t="str">
        <f t="shared" si="241"/>
        <v>2139299000</v>
      </c>
      <c r="L2276" s="1" t="str">
        <f t="shared" si="242"/>
        <v>jääk</v>
      </c>
      <c r="M2276" s="6" t="str">
        <f t="shared" si="243"/>
        <v>01114</v>
      </c>
    </row>
    <row r="2277" spans="1:13" x14ac:dyDescent="0.2">
      <c r="A2277" s="4" t="s">
        <v>1837</v>
      </c>
      <c r="D2277" s="4" t="s">
        <v>2142</v>
      </c>
      <c r="I2277" s="195" t="str">
        <f>IF(ISBLANK(H2277),"",VLOOKUP(H2277,tegevusalad!$A$7:$B$188,2,FALSE))</f>
        <v/>
      </c>
      <c r="K2277" s="428" t="str">
        <f t="shared" si="241"/>
        <v>2139300000</v>
      </c>
      <c r="L2277" s="1" t="str">
        <f t="shared" si="242"/>
        <v>Kristiine LOV reservfond</v>
      </c>
      <c r="M2277" s="6" t="str">
        <f t="shared" si="243"/>
        <v>01114</v>
      </c>
    </row>
    <row r="2278" spans="1:13" x14ac:dyDescent="0.2">
      <c r="B2278" s="4" t="s">
        <v>1838</v>
      </c>
      <c r="E2278" s="4" t="s">
        <v>5479</v>
      </c>
      <c r="H2278" s="46" t="s">
        <v>3735</v>
      </c>
      <c r="K2278" s="428" t="str">
        <f t="shared" si="241"/>
        <v>21393XX000</v>
      </c>
      <c r="L2278" s="1" t="str">
        <f t="shared" si="242"/>
        <v>eraldised reservfondist</v>
      </c>
      <c r="M2278" s="6" t="str">
        <f t="shared" si="243"/>
        <v>xxxxx</v>
      </c>
    </row>
    <row r="2279" spans="1:13" x14ac:dyDescent="0.2">
      <c r="B2279" s="4" t="s">
        <v>1839</v>
      </c>
      <c r="E2279" s="4" t="s">
        <v>3285</v>
      </c>
      <c r="H2279" s="51" t="s">
        <v>7178</v>
      </c>
      <c r="I2279" s="195" t="str">
        <f>IF(ISBLANK(H2279),"",VLOOKUP(H2279,tegevusalad!$A$7:$B$188,2,FALSE))</f>
        <v>Kohaliku omavalitsuse üksuse reservfond</v>
      </c>
      <c r="K2279" s="428" t="str">
        <f t="shared" si="241"/>
        <v>2139399000</v>
      </c>
      <c r="L2279" s="1" t="str">
        <f t="shared" si="242"/>
        <v>jääk</v>
      </c>
      <c r="M2279" s="6" t="str">
        <f t="shared" si="243"/>
        <v>01114</v>
      </c>
    </row>
    <row r="2280" spans="1:13" x14ac:dyDescent="0.2">
      <c r="A2280" s="4" t="s">
        <v>1840</v>
      </c>
      <c r="D2280" s="4" t="s">
        <v>2143</v>
      </c>
      <c r="I2280" s="195" t="str">
        <f>IF(ISBLANK(H2280),"",VLOOKUP(H2280,tegevusalad!$A$7:$B$188,2,FALSE))</f>
        <v/>
      </c>
      <c r="K2280" s="428" t="str">
        <f t="shared" si="241"/>
        <v>2139400000</v>
      </c>
      <c r="L2280" s="1" t="str">
        <f t="shared" si="242"/>
        <v>Lasnamäe LOV reservfond</v>
      </c>
      <c r="M2280" s="6" t="str">
        <f t="shared" si="243"/>
        <v>01114</v>
      </c>
    </row>
    <row r="2281" spans="1:13" x14ac:dyDescent="0.2">
      <c r="B2281" s="4" t="s">
        <v>1841</v>
      </c>
      <c r="E2281" s="4" t="s">
        <v>5479</v>
      </c>
      <c r="H2281" s="46" t="s">
        <v>3735</v>
      </c>
      <c r="K2281" s="428" t="str">
        <f t="shared" si="241"/>
        <v>21394XX000</v>
      </c>
      <c r="L2281" s="1" t="str">
        <f t="shared" si="242"/>
        <v>eraldised reservfondist</v>
      </c>
      <c r="M2281" s="6" t="str">
        <f t="shared" si="243"/>
        <v>xxxxx</v>
      </c>
    </row>
    <row r="2282" spans="1:13" x14ac:dyDescent="0.2">
      <c r="B2282" s="4" t="s">
        <v>1842</v>
      </c>
      <c r="E2282" s="4" t="s">
        <v>3285</v>
      </c>
      <c r="H2282" s="51" t="s">
        <v>7178</v>
      </c>
      <c r="I2282" s="195" t="str">
        <f>IF(ISBLANK(H2282),"",VLOOKUP(H2282,tegevusalad!$A$7:$B$188,2,FALSE))</f>
        <v>Kohaliku omavalitsuse üksuse reservfond</v>
      </c>
      <c r="K2282" s="428" t="str">
        <f t="shared" si="241"/>
        <v>2139499000</v>
      </c>
      <c r="L2282" s="1" t="str">
        <f t="shared" si="242"/>
        <v>jääk</v>
      </c>
      <c r="M2282" s="6" t="str">
        <f t="shared" si="243"/>
        <v>01114</v>
      </c>
    </row>
    <row r="2283" spans="1:13" x14ac:dyDescent="0.2">
      <c r="A2283" s="4" t="s">
        <v>1843</v>
      </c>
      <c r="D2283" s="4" t="s">
        <v>1488</v>
      </c>
      <c r="I2283" s="195" t="str">
        <f>IF(ISBLANK(H2283),"",VLOOKUP(H2283,tegevusalad!$A$7:$B$188,2,FALSE))</f>
        <v/>
      </c>
      <c r="K2283" s="428" t="str">
        <f t="shared" si="241"/>
        <v>2139500000</v>
      </c>
      <c r="L2283" s="1" t="str">
        <f t="shared" si="242"/>
        <v>Mustamäe LOV reservfond</v>
      </c>
      <c r="M2283" s="6" t="str">
        <f t="shared" si="243"/>
        <v>01114</v>
      </c>
    </row>
    <row r="2284" spans="1:13" x14ac:dyDescent="0.2">
      <c r="B2284" s="4" t="s">
        <v>1844</v>
      </c>
      <c r="E2284" s="4" t="s">
        <v>5479</v>
      </c>
      <c r="H2284" s="46" t="s">
        <v>3735</v>
      </c>
      <c r="K2284" s="428" t="str">
        <f t="shared" si="241"/>
        <v>21395XX000</v>
      </c>
      <c r="L2284" s="1" t="str">
        <f t="shared" si="242"/>
        <v>eraldised reservfondist</v>
      </c>
      <c r="M2284" s="6" t="str">
        <f t="shared" si="243"/>
        <v>xxxxx</v>
      </c>
    </row>
    <row r="2285" spans="1:13" x14ac:dyDescent="0.2">
      <c r="B2285" s="4" t="s">
        <v>1845</v>
      </c>
      <c r="E2285" s="4" t="s">
        <v>3285</v>
      </c>
      <c r="H2285" s="51" t="s">
        <v>7178</v>
      </c>
      <c r="I2285" s="195" t="str">
        <f>IF(ISBLANK(H2285),"",VLOOKUP(H2285,tegevusalad!$A$7:$B$188,2,FALSE))</f>
        <v>Kohaliku omavalitsuse üksuse reservfond</v>
      </c>
      <c r="K2285" s="428" t="str">
        <f t="shared" si="241"/>
        <v>2139599000</v>
      </c>
      <c r="L2285" s="1" t="str">
        <f t="shared" si="242"/>
        <v>jääk</v>
      </c>
      <c r="M2285" s="6" t="str">
        <f t="shared" si="243"/>
        <v>01114</v>
      </c>
    </row>
    <row r="2286" spans="1:13" x14ac:dyDescent="0.2">
      <c r="A2286" s="4" t="s">
        <v>1846</v>
      </c>
      <c r="D2286" s="4" t="s">
        <v>5332</v>
      </c>
      <c r="I2286" s="195" t="str">
        <f>IF(ISBLANK(H2286),"",VLOOKUP(H2286,tegevusalad!$A$7:$B$188,2,FALSE))</f>
        <v/>
      </c>
      <c r="K2286" s="428" t="str">
        <f t="shared" si="241"/>
        <v>2139600000</v>
      </c>
      <c r="L2286" s="1" t="str">
        <f t="shared" si="242"/>
        <v>Nõmme LOV reservfond</v>
      </c>
      <c r="M2286" s="6" t="str">
        <f t="shared" si="243"/>
        <v>01114</v>
      </c>
    </row>
    <row r="2287" spans="1:13" x14ac:dyDescent="0.2">
      <c r="B2287" s="4" t="s">
        <v>1847</v>
      </c>
      <c r="E2287" s="4" t="s">
        <v>5479</v>
      </c>
      <c r="H2287" s="46" t="s">
        <v>3735</v>
      </c>
      <c r="K2287" s="428" t="str">
        <f t="shared" si="241"/>
        <v>21396XX000</v>
      </c>
      <c r="L2287" s="1" t="str">
        <f t="shared" si="242"/>
        <v>eraldised reservfondist</v>
      </c>
      <c r="M2287" s="6" t="str">
        <f t="shared" si="243"/>
        <v>xxxxx</v>
      </c>
    </row>
    <row r="2288" spans="1:13" x14ac:dyDescent="0.2">
      <c r="B2288" s="4" t="s">
        <v>1848</v>
      </c>
      <c r="E2288" s="4" t="s">
        <v>3285</v>
      </c>
      <c r="H2288" s="51" t="s">
        <v>7178</v>
      </c>
      <c r="I2288" s="195" t="str">
        <f>IF(ISBLANK(H2288),"",VLOOKUP(H2288,tegevusalad!$A$7:$B$188,2,FALSE))</f>
        <v>Kohaliku omavalitsuse üksuse reservfond</v>
      </c>
      <c r="K2288" s="428" t="str">
        <f t="shared" si="241"/>
        <v>2139699000</v>
      </c>
      <c r="L2288" s="1" t="str">
        <f t="shared" si="242"/>
        <v>jääk</v>
      </c>
      <c r="M2288" s="6" t="str">
        <f t="shared" si="243"/>
        <v>01114</v>
      </c>
    </row>
    <row r="2289" spans="1:15" x14ac:dyDescent="0.2">
      <c r="A2289" s="4" t="s">
        <v>1849</v>
      </c>
      <c r="D2289" s="4" t="s">
        <v>3566</v>
      </c>
      <c r="I2289" s="195" t="str">
        <f>IF(ISBLANK(H2289),"",VLOOKUP(H2289,tegevusalad!$A$7:$B$188,2,FALSE))</f>
        <v/>
      </c>
      <c r="K2289" s="428" t="str">
        <f t="shared" si="241"/>
        <v>2139700000</v>
      </c>
      <c r="L2289" s="1" t="str">
        <f t="shared" si="242"/>
        <v>Pirita LOV reservfond</v>
      </c>
      <c r="M2289" s="6" t="str">
        <f t="shared" si="243"/>
        <v>01114</v>
      </c>
    </row>
    <row r="2290" spans="1:15" x14ac:dyDescent="0.2">
      <c r="B2290" s="4" t="s">
        <v>1850</v>
      </c>
      <c r="E2290" s="4" t="s">
        <v>5479</v>
      </c>
      <c r="H2290" s="46" t="s">
        <v>3735</v>
      </c>
      <c r="K2290" s="428" t="str">
        <f t="shared" si="241"/>
        <v>21397XX000</v>
      </c>
      <c r="L2290" s="1" t="str">
        <f t="shared" si="242"/>
        <v>eraldised reservfondist</v>
      </c>
      <c r="M2290" s="6" t="str">
        <f t="shared" si="243"/>
        <v>xxxxx</v>
      </c>
    </row>
    <row r="2291" spans="1:15" x14ac:dyDescent="0.2">
      <c r="B2291" s="4" t="s">
        <v>1851</v>
      </c>
      <c r="E2291" s="4" t="s">
        <v>3285</v>
      </c>
      <c r="H2291" s="51" t="s">
        <v>7178</v>
      </c>
      <c r="I2291" s="195" t="str">
        <f>IF(ISBLANK(H2291),"",VLOOKUP(H2291,tegevusalad!$A$7:$B$188,2,FALSE))</f>
        <v>Kohaliku omavalitsuse üksuse reservfond</v>
      </c>
      <c r="K2291" s="428" t="str">
        <f t="shared" si="241"/>
        <v>2139799000</v>
      </c>
      <c r="L2291" s="1" t="str">
        <f t="shared" si="242"/>
        <v>jääk</v>
      </c>
      <c r="M2291" s="6" t="str">
        <f t="shared" si="243"/>
        <v>01114</v>
      </c>
    </row>
    <row r="2292" spans="1:15" x14ac:dyDescent="0.2">
      <c r="A2292" s="4" t="s">
        <v>1852</v>
      </c>
      <c r="D2292" s="4" t="s">
        <v>1980</v>
      </c>
      <c r="I2292" s="195" t="str">
        <f>IF(ISBLANK(H2292),"",VLOOKUP(H2292,tegevusalad!$A$7:$B$188,2,FALSE))</f>
        <v/>
      </c>
      <c r="K2292" s="428" t="str">
        <f t="shared" si="241"/>
        <v>2139800000</v>
      </c>
      <c r="L2292" s="1" t="str">
        <f t="shared" si="242"/>
        <v>Põhja-Tallinna Valitsuse reservfond</v>
      </c>
      <c r="M2292" s="6" t="str">
        <f t="shared" si="243"/>
        <v>01114</v>
      </c>
    </row>
    <row r="2293" spans="1:15" x14ac:dyDescent="0.2">
      <c r="B2293" s="4" t="s">
        <v>1853</v>
      </c>
      <c r="E2293" s="4" t="s">
        <v>5479</v>
      </c>
      <c r="H2293" s="46" t="s">
        <v>3735</v>
      </c>
      <c r="K2293" s="428" t="str">
        <f t="shared" si="241"/>
        <v>21398XX000</v>
      </c>
      <c r="L2293" s="1" t="str">
        <f t="shared" si="242"/>
        <v>eraldised reservfondist</v>
      </c>
      <c r="M2293" s="6" t="str">
        <f t="shared" si="243"/>
        <v>xxxxx</v>
      </c>
    </row>
    <row r="2294" spans="1:15" x14ac:dyDescent="0.2">
      <c r="B2294" s="4" t="s">
        <v>1854</v>
      </c>
      <c r="E2294" s="4" t="s">
        <v>3285</v>
      </c>
      <c r="H2294" s="51" t="s">
        <v>7178</v>
      </c>
      <c r="I2294" s="195" t="str">
        <f>IF(ISBLANK(H2294),"",VLOOKUP(H2294,tegevusalad!$A$7:$B$188,2,FALSE))</f>
        <v>Kohaliku omavalitsuse üksuse reservfond</v>
      </c>
      <c r="K2294" s="428" t="str">
        <f t="shared" si="241"/>
        <v>2139899000</v>
      </c>
      <c r="L2294" s="1" t="str">
        <f t="shared" si="242"/>
        <v>jääk</v>
      </c>
      <c r="M2294" s="6" t="str">
        <f t="shared" si="243"/>
        <v>01114</v>
      </c>
    </row>
    <row r="2295" spans="1:15" x14ac:dyDescent="0.2">
      <c r="I2295" s="195" t="str">
        <f>IF(ISBLANK(H2295),"",VLOOKUP(H2295,tegevusalad!$A$7:$B$188,2,FALSE))</f>
        <v/>
      </c>
      <c r="K2295" s="428" t="str">
        <f t="shared" si="241"/>
        <v/>
      </c>
      <c r="L2295" s="1" t="str">
        <f t="shared" si="242"/>
        <v/>
      </c>
    </row>
    <row r="2296" spans="1:15" x14ac:dyDescent="0.2">
      <c r="A2296" s="264" t="s">
        <v>7885</v>
      </c>
      <c r="B2296" s="264"/>
      <c r="C2296" s="264"/>
      <c r="D2296" s="264" t="s">
        <v>7886</v>
      </c>
      <c r="E2296" s="264"/>
      <c r="F2296" s="265"/>
      <c r="I2296" s="195" t="str">
        <f>IF(ISBLANK(H2296),"",VLOOKUP(H2296,tegevusalad!$A$7:$B$188,2,FALSE))</f>
        <v/>
      </c>
      <c r="J2296" s="264"/>
      <c r="K2296" s="428" t="str">
        <f t="shared" si="241"/>
        <v>2138100000</v>
      </c>
      <c r="L2296" s="1" t="str">
        <f t="shared" si="242"/>
        <v>Linna asutuste palgavahendite kasvu reserv</v>
      </c>
      <c r="M2296" s="6">
        <f t="shared" si="243"/>
        <v>0</v>
      </c>
    </row>
    <row r="2297" spans="1:15" x14ac:dyDescent="0.2">
      <c r="A2297" s="265"/>
      <c r="B2297" s="264" t="s">
        <v>7887</v>
      </c>
      <c r="C2297" s="264"/>
      <c r="D2297" s="265"/>
      <c r="E2297" s="264" t="s">
        <v>7888</v>
      </c>
      <c r="F2297" s="265"/>
      <c r="H2297" s="51" t="s">
        <v>5283</v>
      </c>
      <c r="I2297" s="195" t="str">
        <f>IF(ISBLANK(H2297),"",VLOOKUP(H2297,tegevusalad!$A$7:$B$188,2,FALSE))</f>
        <v xml:space="preserve">Alusharidus </v>
      </c>
      <c r="J2297" s="264"/>
      <c r="K2297" s="428" t="str">
        <f t="shared" ref="K2297:K2308" si="244">SUBSTITUTE(A2297," ","")&amp;SUBSTITUTE(B2297," ","")&amp;SUBSTITUTE(C2297," ","")</f>
        <v>2138111000</v>
      </c>
      <c r="L2297" s="1" t="str">
        <f t="shared" ref="L2297:L2308" si="245">D2297&amp;E2297&amp;F2297&amp;G2297</f>
        <v>koolieelsed lasteasutused</v>
      </c>
      <c r="M2297" s="6" t="str">
        <f t="shared" si="243"/>
        <v>09110</v>
      </c>
    </row>
    <row r="2298" spans="1:15" x14ac:dyDescent="0.2">
      <c r="A2298" s="265"/>
      <c r="B2298" s="264" t="s">
        <v>7889</v>
      </c>
      <c r="C2298" s="264"/>
      <c r="D2298" s="265"/>
      <c r="E2298" s="264" t="s">
        <v>7890</v>
      </c>
      <c r="F2298" s="265"/>
      <c r="H2298" s="51" t="s">
        <v>928</v>
      </c>
      <c r="I2298" s="195" t="str">
        <f>IF(ISBLANK(H2298),"",VLOOKUP(H2298,tegevusalad!$A$7:$B$188,2,FALSE))</f>
        <v>Raamatukogud</v>
      </c>
      <c r="J2298" s="264"/>
      <c r="K2298" s="428" t="str">
        <f t="shared" si="244"/>
        <v>2138121000</v>
      </c>
      <c r="L2298" s="1" t="str">
        <f t="shared" si="245"/>
        <v>Tallinna Keskraamatukogu</v>
      </c>
      <c r="M2298" s="6" t="str">
        <f t="shared" si="243"/>
        <v>08201</v>
      </c>
    </row>
    <row r="2299" spans="1:15" x14ac:dyDescent="0.2">
      <c r="A2299" s="265"/>
      <c r="B2299" s="264" t="s">
        <v>7891</v>
      </c>
      <c r="C2299" s="264"/>
      <c r="D2299" s="265"/>
      <c r="E2299" s="264" t="s">
        <v>7892</v>
      </c>
      <c r="F2299" s="265"/>
      <c r="H2299" s="46" t="s">
        <v>930</v>
      </c>
      <c r="I2299" s="195" t="str">
        <f>IF(ISBLANK(H2299),"",VLOOKUP(H2299,tegevusalad!$A$7:$B$188,2,FALSE))</f>
        <v>Muuseumid</v>
      </c>
      <c r="J2299" s="264"/>
      <c r="K2299" s="428" t="str">
        <f t="shared" si="244"/>
        <v>2138123000</v>
      </c>
      <c r="L2299" s="1" t="str">
        <f t="shared" si="245"/>
        <v>Tallinna Linnamuuseum</v>
      </c>
      <c r="M2299" s="6" t="str">
        <f t="shared" si="243"/>
        <v>08203</v>
      </c>
    </row>
    <row r="2300" spans="1:15" x14ac:dyDescent="0.2">
      <c r="A2300" s="265"/>
      <c r="B2300" s="264" t="s">
        <v>7893</v>
      </c>
      <c r="C2300" s="264"/>
      <c r="D2300" s="265"/>
      <c r="E2300" s="264" t="s">
        <v>7894</v>
      </c>
      <c r="F2300" s="265"/>
      <c r="H2300" s="516" t="s">
        <v>9369</v>
      </c>
      <c r="I2300" s="195" t="str">
        <f>IF(ISBLANK(H2300),"",VLOOKUP(H2300,tegevusalad!$A$7:$B$188,2,FALSE))</f>
        <v>Teatrid</v>
      </c>
      <c r="J2300" s="264"/>
      <c r="K2300" s="428" t="str">
        <f t="shared" si="244"/>
        <v>2138125000</v>
      </c>
      <c r="L2300" s="1" t="str">
        <f t="shared" si="245"/>
        <v>Tallinna Linnateater</v>
      </c>
      <c r="M2300" s="6" t="str">
        <f t="shared" ref="M2300:M2308" si="246">IF(ISBLANK(H2300),M2299,H2300)</f>
        <v>08234</v>
      </c>
      <c r="N2300" s="516"/>
      <c r="O2300" s="517"/>
    </row>
    <row r="2301" spans="1:15" x14ac:dyDescent="0.2">
      <c r="A2301" s="265"/>
      <c r="B2301" s="264" t="s">
        <v>7895</v>
      </c>
      <c r="C2301" s="264"/>
      <c r="D2301" s="265"/>
      <c r="E2301" s="264" t="s">
        <v>7896</v>
      </c>
      <c r="F2301" s="265"/>
      <c r="H2301" s="516" t="s">
        <v>9370</v>
      </c>
      <c r="I2301" s="195" t="str">
        <f>IF(ISBLANK(H2301),"",VLOOKUP(H2301,tegevusalad!$A$7:$B$188,2,FALSE))</f>
        <v>Muusika</v>
      </c>
      <c r="J2301" s="264"/>
      <c r="K2301" s="428" t="str">
        <f t="shared" si="244"/>
        <v>2138126000</v>
      </c>
      <c r="L2301" s="1" t="str">
        <f t="shared" si="245"/>
        <v>Tallinna Filharmoonia</v>
      </c>
      <c r="M2301" s="6" t="str">
        <f t="shared" si="246"/>
        <v>08236</v>
      </c>
      <c r="N2301" s="516"/>
      <c r="O2301" s="517"/>
    </row>
    <row r="2302" spans="1:15" x14ac:dyDescent="0.2">
      <c r="A2302" s="265"/>
      <c r="B2302" s="264" t="s">
        <v>7897</v>
      </c>
      <c r="C2302" s="264"/>
      <c r="D2302" s="265"/>
      <c r="E2302" s="264" t="s">
        <v>7898</v>
      </c>
      <c r="F2302" s="265"/>
      <c r="H2302" s="51" t="s">
        <v>7534</v>
      </c>
      <c r="I2302" s="195" t="str">
        <f>IF(ISBLANK(H2302),"",VLOOKUP(H2302,tegevusalad!$A$7:$B$188,2,FALSE))</f>
        <v>Noorsootöö ja noortekeskused</v>
      </c>
      <c r="J2302" s="264"/>
      <c r="K2302" s="428" t="str">
        <f t="shared" si="244"/>
        <v>2138140000</v>
      </c>
      <c r="L2302" s="1" t="str">
        <f t="shared" si="245"/>
        <v>noorsootöötajad</v>
      </c>
      <c r="M2302" s="6" t="str">
        <f t="shared" si="246"/>
        <v>08107</v>
      </c>
    </row>
    <row r="2303" spans="1:15" x14ac:dyDescent="0.2">
      <c r="A2303" s="265"/>
      <c r="B2303" s="264" t="s">
        <v>7899</v>
      </c>
      <c r="C2303" s="264"/>
      <c r="D2303" s="265"/>
      <c r="E2303" s="264" t="s">
        <v>7900</v>
      </c>
      <c r="F2303" s="265"/>
      <c r="H2303" s="51" t="s">
        <v>9006</v>
      </c>
      <c r="I2303" s="195" t="str">
        <f>IF(ISBLANK(H2303),"",VLOOKUP(H2303,tegevusalad!$A$7:$B$188,2,FALSE))</f>
        <v>Muu sotsiaalne kaitse, sh sotsiaalse kaitse haldus</v>
      </c>
      <c r="J2303" s="264"/>
      <c r="K2303" s="428" t="str">
        <f t="shared" si="244"/>
        <v>2138150000</v>
      </c>
      <c r="L2303" s="1" t="str">
        <f t="shared" si="245"/>
        <v>sotsiaalhoolekandetöötajad</v>
      </c>
      <c r="M2303" s="6" t="str">
        <f t="shared" si="246"/>
        <v>10900</v>
      </c>
    </row>
    <row r="2304" spans="1:15" x14ac:dyDescent="0.2">
      <c r="A2304" s="265"/>
      <c r="B2304" s="264" t="s">
        <v>7901</v>
      </c>
      <c r="C2304" s="264"/>
      <c r="D2304" s="265"/>
      <c r="E2304" s="264" t="s">
        <v>3285</v>
      </c>
      <c r="F2304" s="265"/>
      <c r="H2304" s="51" t="s">
        <v>7178</v>
      </c>
      <c r="I2304" s="195" t="str">
        <f>IF(ISBLANK(H2304),"",VLOOKUP(H2304,tegevusalad!$A$7:$B$188,2,FALSE))</f>
        <v>Kohaliku omavalitsuse üksuse reservfond</v>
      </c>
      <c r="J2304" s="265"/>
      <c r="K2304" s="428" t="str">
        <f t="shared" si="244"/>
        <v>2138199000</v>
      </c>
      <c r="L2304" s="1" t="str">
        <f t="shared" si="245"/>
        <v>jääk</v>
      </c>
      <c r="M2304" s="6" t="str">
        <f t="shared" si="246"/>
        <v>01114</v>
      </c>
    </row>
    <row r="2305" spans="1:13" x14ac:dyDescent="0.2">
      <c r="A2305" s="265"/>
      <c r="B2305" s="265"/>
      <c r="C2305" s="265"/>
      <c r="D2305" s="265"/>
      <c r="E2305" s="265"/>
      <c r="F2305" s="265"/>
      <c r="G2305" s="265"/>
      <c r="H2305" s="476"/>
      <c r="I2305" s="195" t="str">
        <f>IF(ISBLANK(H2305),"",VLOOKUP(H2305,tegevusalad!$A$7:$B$188,2,FALSE))</f>
        <v/>
      </c>
      <c r="J2305" s="265"/>
      <c r="K2305" s="428" t="str">
        <f t="shared" si="244"/>
        <v/>
      </c>
      <c r="L2305" s="1" t="str">
        <f t="shared" si="245"/>
        <v/>
      </c>
      <c r="M2305" s="6" t="str">
        <f t="shared" si="246"/>
        <v>01114</v>
      </c>
    </row>
    <row r="2306" spans="1:13" x14ac:dyDescent="0.2">
      <c r="A2306" s="264" t="s">
        <v>7902</v>
      </c>
      <c r="B2306" s="264"/>
      <c r="C2306" s="264"/>
      <c r="D2306" s="264" t="s">
        <v>7903</v>
      </c>
      <c r="E2306" s="264"/>
      <c r="F2306" s="265"/>
      <c r="I2306" s="195" t="str">
        <f>IF(ISBLANK(H2306),"",VLOOKUP(H2306,tegevusalad!$A$7:$B$188,2,FALSE))</f>
        <v/>
      </c>
      <c r="J2306" s="264"/>
      <c r="K2306" s="428" t="str">
        <f t="shared" si="244"/>
        <v>2138200000</v>
      </c>
      <c r="L2306" s="1" t="str">
        <f t="shared" si="245"/>
        <v>Linna asutuste energiakulude reserv</v>
      </c>
      <c r="M2306" s="6" t="str">
        <f t="shared" si="246"/>
        <v>01114</v>
      </c>
    </row>
    <row r="2307" spans="1:13" x14ac:dyDescent="0.2">
      <c r="A2307" s="265"/>
      <c r="B2307" s="264" t="s">
        <v>1820</v>
      </c>
      <c r="C2307" s="264"/>
      <c r="D2307" s="265"/>
      <c r="E2307" s="264" t="s">
        <v>3284</v>
      </c>
      <c r="F2307" s="265"/>
      <c r="H2307" s="51"/>
      <c r="I2307" s="195" t="str">
        <f>IF(ISBLANK(H2307),"",VLOOKUP(H2307,tegevusalad!$A$7:$B$188,2,FALSE))</f>
        <v/>
      </c>
      <c r="J2307" s="264"/>
      <c r="K2307" s="428" t="str">
        <f t="shared" si="244"/>
        <v>213XXXX000</v>
      </c>
      <c r="L2307" s="1" t="str">
        <f t="shared" si="245"/>
        <v>eraldised reservist</v>
      </c>
      <c r="M2307" s="6" t="str">
        <f t="shared" si="246"/>
        <v>01114</v>
      </c>
    </row>
    <row r="2308" spans="1:13" x14ac:dyDescent="0.2">
      <c r="A2308" s="265"/>
      <c r="B2308" s="264" t="s">
        <v>7904</v>
      </c>
      <c r="C2308" s="264"/>
      <c r="D2308" s="265"/>
      <c r="E2308" s="264" t="s">
        <v>3285</v>
      </c>
      <c r="F2308" s="265"/>
      <c r="H2308" s="51" t="s">
        <v>7178</v>
      </c>
      <c r="I2308" s="195" t="str">
        <f>IF(ISBLANK(H2308),"",VLOOKUP(H2308,tegevusalad!$A$7:$B$188,2,FALSE))</f>
        <v>Kohaliku omavalitsuse üksuse reservfond</v>
      </c>
      <c r="J2308" s="265"/>
      <c r="K2308" s="428" t="str">
        <f t="shared" si="244"/>
        <v>2138299000</v>
      </c>
      <c r="L2308" s="1" t="str">
        <f t="shared" si="245"/>
        <v>jääk</v>
      </c>
      <c r="M2308" s="6" t="str">
        <f t="shared" si="246"/>
        <v>01114</v>
      </c>
    </row>
    <row r="2309" spans="1:13" x14ac:dyDescent="0.2">
      <c r="A2309" s="266"/>
      <c r="B2309" s="266"/>
      <c r="C2309" s="266"/>
      <c r="D2309" s="266"/>
      <c r="E2309" s="266"/>
      <c r="F2309" s="266"/>
      <c r="G2309" s="266"/>
      <c r="H2309" s="477"/>
      <c r="I2309" s="195" t="str">
        <f>IF(ISBLANK(H2309),"",VLOOKUP(H2309,tegevusalad!$A$7:$B$188,2,FALSE))</f>
        <v/>
      </c>
      <c r="J2309" s="265"/>
      <c r="K2309" s="428" t="str">
        <f t="shared" ref="K2309:K2326" si="247">SUBSTITUTE(A2309," ","")&amp;SUBSTITUTE(B2309," ","")&amp;SUBSTITUTE(C2309," ","")</f>
        <v/>
      </c>
      <c r="L2309" s="1" t="str">
        <f t="shared" ref="L2309:L2326" si="248">D2309&amp;E2309&amp;F2309&amp;G2309</f>
        <v/>
      </c>
      <c r="M2309" s="6" t="str">
        <f t="shared" ref="M2309:M2326" si="249">IF(ISBLANK(H2309),M2308,H2309)</f>
        <v>01114</v>
      </c>
    </row>
    <row r="2310" spans="1:13" x14ac:dyDescent="0.2">
      <c r="I2310" s="195" t="str">
        <f>IF(ISBLANK(H2310),"",VLOOKUP(H2310,tegevusalad!$A$7:$B$188,2,FALSE))</f>
        <v/>
      </c>
      <c r="J2310" s="265"/>
      <c r="K2310" s="428" t="str">
        <f t="shared" si="247"/>
        <v/>
      </c>
      <c r="L2310" s="1" t="str">
        <f t="shared" si="248"/>
        <v/>
      </c>
      <c r="M2310" s="6" t="str">
        <f t="shared" si="249"/>
        <v>01114</v>
      </c>
    </row>
    <row r="2311" spans="1:13" x14ac:dyDescent="0.2">
      <c r="A2311" s="3" t="s">
        <v>9317</v>
      </c>
      <c r="C2311" s="6"/>
      <c r="D2311" s="3" t="s">
        <v>9318</v>
      </c>
      <c r="E2311" s="3"/>
      <c r="H2311" s="51"/>
      <c r="I2311" s="195" t="str">
        <f>IF(ISBLANK(H2311),"",VLOOKUP(H2311,tegevusalad!$A$7:$B$188,2,FALSE))</f>
        <v/>
      </c>
      <c r="J2311" s="265"/>
      <c r="K2311" s="428" t="str">
        <f t="shared" si="247"/>
        <v>2140000000</v>
      </c>
      <c r="L2311" s="1" t="str">
        <f t="shared" si="248"/>
        <v>RESERVFOND 2014</v>
      </c>
      <c r="M2311" s="6" t="str">
        <f t="shared" si="249"/>
        <v>01114</v>
      </c>
    </row>
    <row r="2312" spans="1:13" x14ac:dyDescent="0.2">
      <c r="I2312" s="195" t="str">
        <f>IF(ISBLANK(H2312),"",VLOOKUP(H2312,tegevusalad!$A$7:$B$188,2,FALSE))</f>
        <v/>
      </c>
      <c r="J2312" s="265"/>
      <c r="K2312" s="428" t="str">
        <f t="shared" si="247"/>
        <v/>
      </c>
      <c r="L2312" s="1" t="str">
        <f t="shared" si="248"/>
        <v/>
      </c>
      <c r="M2312" s="6" t="str">
        <f t="shared" si="249"/>
        <v>01114</v>
      </c>
    </row>
    <row r="2313" spans="1:13" x14ac:dyDescent="0.2">
      <c r="A2313" s="4" t="s">
        <v>9319</v>
      </c>
      <c r="D2313" s="4" t="s">
        <v>620</v>
      </c>
      <c r="I2313" s="195" t="str">
        <f>IF(ISBLANK(H2313),"",VLOOKUP(H2313,tegevusalad!$A$7:$B$188,2,FALSE))</f>
        <v/>
      </c>
      <c r="J2313" s="265"/>
      <c r="K2313" s="428" t="str">
        <f t="shared" si="247"/>
        <v>2148600000</v>
      </c>
      <c r="L2313" s="1" t="str">
        <f t="shared" si="248"/>
        <v>Linna vara ja kohustustega seonduvate toimingute reserv</v>
      </c>
      <c r="M2313" s="6" t="str">
        <f t="shared" si="249"/>
        <v>01114</v>
      </c>
    </row>
    <row r="2314" spans="1:13" x14ac:dyDescent="0.2">
      <c r="B2314" s="4" t="s">
        <v>9320</v>
      </c>
      <c r="E2314" s="4" t="s">
        <v>3284</v>
      </c>
      <c r="H2314" s="46" t="s">
        <v>3735</v>
      </c>
      <c r="I2314" s="195" t="e">
        <f>IF(ISBLANK(H2314),"",VLOOKUP(H2314,tegevusalad!$A$7:$B$188,2,FALSE))</f>
        <v>#N/A</v>
      </c>
      <c r="J2314" s="265"/>
      <c r="K2314" s="428" t="str">
        <f t="shared" si="247"/>
        <v>214XXXX000</v>
      </c>
      <c r="L2314" s="1" t="str">
        <f t="shared" si="248"/>
        <v>eraldised reservist</v>
      </c>
      <c r="M2314" s="6" t="str">
        <f t="shared" si="249"/>
        <v>xxxxx</v>
      </c>
    </row>
    <row r="2315" spans="1:13" x14ac:dyDescent="0.2">
      <c r="B2315" s="4" t="s">
        <v>9321</v>
      </c>
      <c r="E2315" s="4" t="s">
        <v>3285</v>
      </c>
      <c r="H2315" s="51" t="s">
        <v>7178</v>
      </c>
      <c r="I2315" s="195" t="str">
        <f>IF(ISBLANK(H2315),"",VLOOKUP(H2315,tegevusalad!$A$7:$B$188,2,FALSE))</f>
        <v>Kohaliku omavalitsuse üksuse reservfond</v>
      </c>
      <c r="J2315" s="265"/>
      <c r="K2315" s="428" t="str">
        <f t="shared" si="247"/>
        <v>2148699000</v>
      </c>
      <c r="L2315" s="1" t="str">
        <f t="shared" si="248"/>
        <v>jääk</v>
      </c>
      <c r="M2315" s="6" t="str">
        <f t="shared" si="249"/>
        <v>01114</v>
      </c>
    </row>
    <row r="2316" spans="1:13" x14ac:dyDescent="0.2">
      <c r="A2316" s="4" t="s">
        <v>9322</v>
      </c>
      <c r="D2316" s="4" t="s">
        <v>745</v>
      </c>
      <c r="I2316" s="195" t="str">
        <f>IF(ISBLANK(H2316),"",VLOOKUP(H2316,tegevusalad!$A$7:$B$188,2,FALSE))</f>
        <v/>
      </c>
      <c r="J2316" s="265"/>
      <c r="K2316" s="428" t="str">
        <f t="shared" si="247"/>
        <v>2148700000</v>
      </c>
      <c r="L2316" s="1" t="str">
        <f t="shared" si="248"/>
        <v>Allahinnatavate nõuete reserv</v>
      </c>
      <c r="M2316" s="6" t="str">
        <f t="shared" si="249"/>
        <v>01114</v>
      </c>
    </row>
    <row r="2317" spans="1:13" x14ac:dyDescent="0.2">
      <c r="B2317" s="4" t="s">
        <v>9320</v>
      </c>
      <c r="E2317" s="4" t="s">
        <v>3284</v>
      </c>
      <c r="H2317" s="46" t="s">
        <v>3735</v>
      </c>
      <c r="I2317" s="195" t="e">
        <f>IF(ISBLANK(H2317),"",VLOOKUP(H2317,tegevusalad!$A$7:$B$188,2,FALSE))</f>
        <v>#N/A</v>
      </c>
      <c r="J2317" s="265"/>
      <c r="K2317" s="428" t="str">
        <f t="shared" si="247"/>
        <v>214XXXX000</v>
      </c>
      <c r="L2317" s="1" t="str">
        <f t="shared" si="248"/>
        <v>eraldised reservist</v>
      </c>
      <c r="M2317" s="6" t="str">
        <f t="shared" si="249"/>
        <v>xxxxx</v>
      </c>
    </row>
    <row r="2318" spans="1:13" x14ac:dyDescent="0.2">
      <c r="B2318" s="4" t="s">
        <v>9323</v>
      </c>
      <c r="E2318" s="4" t="s">
        <v>3285</v>
      </c>
      <c r="H2318" s="51" t="s">
        <v>7178</v>
      </c>
      <c r="I2318" s="195" t="str">
        <f>IF(ISBLANK(H2318),"",VLOOKUP(H2318,tegevusalad!$A$7:$B$188,2,FALSE))</f>
        <v>Kohaliku omavalitsuse üksuse reservfond</v>
      </c>
      <c r="J2318" s="265"/>
      <c r="K2318" s="428" t="str">
        <f t="shared" si="247"/>
        <v>2148799000</v>
      </c>
      <c r="L2318" s="1" t="str">
        <f t="shared" si="248"/>
        <v>jääk</v>
      </c>
      <c r="M2318" s="6" t="str">
        <f t="shared" si="249"/>
        <v>01114</v>
      </c>
    </row>
    <row r="2319" spans="1:13" x14ac:dyDescent="0.2">
      <c r="A2319" s="4" t="s">
        <v>9324</v>
      </c>
      <c r="D2319" s="4" t="s">
        <v>2190</v>
      </c>
      <c r="I2319" s="195" t="str">
        <f>IF(ISBLANK(H2319),"",VLOOKUP(H2319,tegevusalad!$A$7:$B$188,2,FALSE))</f>
        <v/>
      </c>
      <c r="J2319" s="265"/>
      <c r="K2319" s="428" t="str">
        <f t="shared" si="247"/>
        <v>2148900000</v>
      </c>
      <c r="L2319" s="1" t="str">
        <f t="shared" si="248"/>
        <v>Kohtuvaidlustega seotud nõuete reserv</v>
      </c>
      <c r="M2319" s="6" t="str">
        <f t="shared" si="249"/>
        <v>01114</v>
      </c>
    </row>
    <row r="2320" spans="1:13" x14ac:dyDescent="0.2">
      <c r="B2320" s="4" t="s">
        <v>9320</v>
      </c>
      <c r="E2320" s="4" t="s">
        <v>3284</v>
      </c>
      <c r="H2320" s="46" t="s">
        <v>3735</v>
      </c>
      <c r="I2320" s="195" t="e">
        <f>IF(ISBLANK(H2320),"",VLOOKUP(H2320,tegevusalad!$A$7:$B$188,2,FALSE))</f>
        <v>#N/A</v>
      </c>
      <c r="J2320" s="265"/>
      <c r="K2320" s="428" t="str">
        <f t="shared" si="247"/>
        <v>214XXXX000</v>
      </c>
      <c r="L2320" s="1" t="str">
        <f t="shared" si="248"/>
        <v>eraldised reservist</v>
      </c>
      <c r="M2320" s="6" t="str">
        <f t="shared" si="249"/>
        <v>xxxxx</v>
      </c>
    </row>
    <row r="2321" spans="1:13" x14ac:dyDescent="0.2">
      <c r="B2321" s="4" t="s">
        <v>9325</v>
      </c>
      <c r="E2321" s="4" t="s">
        <v>3285</v>
      </c>
      <c r="H2321" s="51" t="s">
        <v>7178</v>
      </c>
      <c r="I2321" s="195" t="str">
        <f>IF(ISBLANK(H2321),"",VLOOKUP(H2321,tegevusalad!$A$7:$B$188,2,FALSE))</f>
        <v>Kohaliku omavalitsuse üksuse reservfond</v>
      </c>
      <c r="J2321" s="265"/>
      <c r="K2321" s="428" t="str">
        <f t="shared" si="247"/>
        <v>2148999000</v>
      </c>
      <c r="L2321" s="1" t="str">
        <f t="shared" si="248"/>
        <v>jääk</v>
      </c>
      <c r="M2321" s="6" t="str">
        <f t="shared" si="249"/>
        <v>01114</v>
      </c>
    </row>
    <row r="2322" spans="1:13" x14ac:dyDescent="0.2">
      <c r="A2322" s="4" t="s">
        <v>9326</v>
      </c>
      <c r="D2322" s="4" t="s">
        <v>1093</v>
      </c>
      <c r="I2322" s="195" t="str">
        <f>IF(ISBLANK(H2322),"",VLOOKUP(H2322,tegevusalad!$A$7:$B$188,2,FALSE))</f>
        <v/>
      </c>
      <c r="J2322" s="265"/>
      <c r="K2322" s="428" t="str">
        <f t="shared" si="247"/>
        <v>2149000000</v>
      </c>
      <c r="L2322" s="1" t="str">
        <f t="shared" si="248"/>
        <v>Oma- ja kaasfinantseerimise reserv</v>
      </c>
      <c r="M2322" s="6" t="str">
        <f t="shared" si="249"/>
        <v>01114</v>
      </c>
    </row>
    <row r="2323" spans="1:13" x14ac:dyDescent="0.2">
      <c r="B2323" s="4" t="s">
        <v>9320</v>
      </c>
      <c r="E2323" s="4" t="s">
        <v>3284</v>
      </c>
      <c r="H2323" s="46" t="s">
        <v>3735</v>
      </c>
      <c r="I2323" s="195" t="e">
        <f>IF(ISBLANK(H2323),"",VLOOKUP(H2323,tegevusalad!$A$7:$B$188,2,FALSE))</f>
        <v>#N/A</v>
      </c>
      <c r="J2323" s="265"/>
      <c r="K2323" s="428" t="str">
        <f t="shared" si="247"/>
        <v>214XXXX000</v>
      </c>
      <c r="L2323" s="1" t="str">
        <f t="shared" si="248"/>
        <v>eraldised reservist</v>
      </c>
      <c r="M2323" s="6" t="str">
        <f t="shared" si="249"/>
        <v>xxxxx</v>
      </c>
    </row>
    <row r="2324" spans="1:13" x14ac:dyDescent="0.2">
      <c r="B2324" s="4" t="s">
        <v>9327</v>
      </c>
      <c r="E2324" s="4" t="s">
        <v>3285</v>
      </c>
      <c r="H2324" s="51" t="s">
        <v>7178</v>
      </c>
      <c r="I2324" s="195" t="str">
        <f>IF(ISBLANK(H2324),"",VLOOKUP(H2324,tegevusalad!$A$7:$B$188,2,FALSE))</f>
        <v>Kohaliku omavalitsuse üksuse reservfond</v>
      </c>
      <c r="J2324" s="265"/>
      <c r="K2324" s="428" t="str">
        <f t="shared" si="247"/>
        <v>2149099000</v>
      </c>
      <c r="L2324" s="1" t="str">
        <f t="shared" si="248"/>
        <v>jääk</v>
      </c>
      <c r="M2324" s="6" t="str">
        <f t="shared" si="249"/>
        <v>01114</v>
      </c>
    </row>
    <row r="2325" spans="1:13" x14ac:dyDescent="0.2">
      <c r="A2325" s="4" t="s">
        <v>9328</v>
      </c>
      <c r="D2325" s="4" t="s">
        <v>1349</v>
      </c>
      <c r="I2325" s="195" t="str">
        <f>IF(ISBLANK(H2325),"",VLOOKUP(H2325,tegevusalad!$A$7:$B$188,2,FALSE))</f>
        <v/>
      </c>
      <c r="J2325" s="265"/>
      <c r="K2325" s="428" t="str">
        <f t="shared" si="247"/>
        <v>2149900000</v>
      </c>
      <c r="L2325" s="1" t="str">
        <f t="shared" si="248"/>
        <v>Linnavalitsuse reservfond</v>
      </c>
      <c r="M2325" s="6" t="str">
        <f t="shared" si="249"/>
        <v>01114</v>
      </c>
    </row>
    <row r="2326" spans="1:13" x14ac:dyDescent="0.2">
      <c r="B2326" s="4" t="s">
        <v>9329</v>
      </c>
      <c r="E2326" s="4" t="s">
        <v>5479</v>
      </c>
      <c r="H2326" s="46" t="s">
        <v>3735</v>
      </c>
      <c r="I2326" s="195" t="e">
        <f>IF(ISBLANK(H2326),"",VLOOKUP(H2326,tegevusalad!$A$7:$B$188,2,FALSE))</f>
        <v>#N/A</v>
      </c>
      <c r="J2326" s="265"/>
      <c r="K2326" s="428" t="str">
        <f t="shared" si="247"/>
        <v>214XXXX000</v>
      </c>
      <c r="L2326" s="1" t="str">
        <f t="shared" si="248"/>
        <v>eraldised reservfondist</v>
      </c>
      <c r="M2326" s="6" t="str">
        <f t="shared" si="249"/>
        <v>xxxxx</v>
      </c>
    </row>
    <row r="2327" spans="1:13" x14ac:dyDescent="0.2">
      <c r="B2327" s="4" t="s">
        <v>9330</v>
      </c>
      <c r="E2327" s="4" t="s">
        <v>2191</v>
      </c>
      <c r="H2327" s="51" t="s">
        <v>7178</v>
      </c>
      <c r="I2327" s="195" t="str">
        <f>IF(ISBLANK(H2327),"",VLOOKUP(H2327,tegevusalad!$A$7:$B$188,2,FALSE))</f>
        <v>Kohaliku omavalitsuse üksuse reservfond</v>
      </c>
      <c r="J2327" s="265"/>
      <c r="K2327" s="428" t="str">
        <f t="shared" ref="K2327:K2352" si="250">SUBSTITUTE(A2327," ","")&amp;SUBSTITUTE(B2327," ","")&amp;SUBSTITUTE(C2327," ","")</f>
        <v>2149999000</v>
      </c>
      <c r="L2327" s="1" t="str">
        <f t="shared" ref="L2327:L2352" si="251">D2327&amp;E2327&amp;F2327&amp;G2327</f>
        <v xml:space="preserve">jääk </v>
      </c>
      <c r="M2327" s="6" t="str">
        <f t="shared" ref="M2327:M2352" si="252">IF(ISBLANK(H2327),M2326,H2327)</f>
        <v>01114</v>
      </c>
    </row>
    <row r="2328" spans="1:13" x14ac:dyDescent="0.2">
      <c r="A2328" s="4" t="s">
        <v>9331</v>
      </c>
      <c r="D2328" s="4" t="s">
        <v>3278</v>
      </c>
      <c r="I2328" s="195" t="str">
        <f>IF(ISBLANK(H2328),"",VLOOKUP(H2328,tegevusalad!$A$7:$B$188,2,FALSE))</f>
        <v/>
      </c>
      <c r="J2328" s="265"/>
      <c r="K2328" s="428" t="str">
        <f t="shared" si="250"/>
        <v>2149100000</v>
      </c>
      <c r="L2328" s="1" t="str">
        <f t="shared" si="251"/>
        <v>Haabersti LOV reservfond</v>
      </c>
      <c r="M2328" s="6" t="str">
        <f t="shared" si="252"/>
        <v>01114</v>
      </c>
    </row>
    <row r="2329" spans="1:13" x14ac:dyDescent="0.2">
      <c r="B2329" s="4" t="s">
        <v>9332</v>
      </c>
      <c r="E2329" s="4" t="s">
        <v>5479</v>
      </c>
      <c r="H2329" s="46" t="s">
        <v>3735</v>
      </c>
      <c r="I2329" s="195" t="e">
        <f>IF(ISBLANK(H2329),"",VLOOKUP(H2329,tegevusalad!$A$7:$B$188,2,FALSE))</f>
        <v>#N/A</v>
      </c>
      <c r="J2329" s="265"/>
      <c r="K2329" s="428" t="str">
        <f t="shared" si="250"/>
        <v>21491XX000</v>
      </c>
      <c r="L2329" s="1" t="str">
        <f t="shared" si="251"/>
        <v>eraldised reservfondist</v>
      </c>
      <c r="M2329" s="6" t="str">
        <f t="shared" si="252"/>
        <v>xxxxx</v>
      </c>
    </row>
    <row r="2330" spans="1:13" x14ac:dyDescent="0.2">
      <c r="B2330" s="4" t="s">
        <v>9333</v>
      </c>
      <c r="E2330" s="4" t="s">
        <v>3285</v>
      </c>
      <c r="H2330" s="51" t="s">
        <v>7178</v>
      </c>
      <c r="I2330" s="195" t="str">
        <f>IF(ISBLANK(H2330),"",VLOOKUP(H2330,tegevusalad!$A$7:$B$188,2,FALSE))</f>
        <v>Kohaliku omavalitsuse üksuse reservfond</v>
      </c>
      <c r="J2330" s="265"/>
      <c r="K2330" s="428" t="str">
        <f t="shared" si="250"/>
        <v>2149199000</v>
      </c>
      <c r="L2330" s="1" t="str">
        <f t="shared" si="251"/>
        <v>jääk</v>
      </c>
      <c r="M2330" s="6" t="str">
        <f t="shared" si="252"/>
        <v>01114</v>
      </c>
    </row>
    <row r="2331" spans="1:13" x14ac:dyDescent="0.2">
      <c r="A2331" s="4" t="s">
        <v>9334</v>
      </c>
      <c r="D2331" s="4" t="s">
        <v>2141</v>
      </c>
      <c r="I2331" s="195" t="str">
        <f>IF(ISBLANK(H2331),"",VLOOKUP(H2331,tegevusalad!$A$7:$B$188,2,FALSE))</f>
        <v/>
      </c>
      <c r="J2331" s="265"/>
      <c r="K2331" s="428" t="str">
        <f t="shared" si="250"/>
        <v>2149200000</v>
      </c>
      <c r="L2331" s="1" t="str">
        <f t="shared" si="251"/>
        <v>Kesklinna Valitsuse reservfond</v>
      </c>
      <c r="M2331" s="6" t="str">
        <f t="shared" si="252"/>
        <v>01114</v>
      </c>
    </row>
    <row r="2332" spans="1:13" x14ac:dyDescent="0.2">
      <c r="B2332" s="4" t="s">
        <v>9335</v>
      </c>
      <c r="E2332" s="4" t="s">
        <v>5479</v>
      </c>
      <c r="H2332" s="46" t="s">
        <v>3735</v>
      </c>
      <c r="I2332" s="195" t="e">
        <f>IF(ISBLANK(H2332),"",VLOOKUP(H2332,tegevusalad!$A$7:$B$188,2,FALSE))</f>
        <v>#N/A</v>
      </c>
      <c r="J2332" s="265"/>
      <c r="K2332" s="428" t="str">
        <f t="shared" si="250"/>
        <v>21492XX000</v>
      </c>
      <c r="L2332" s="1" t="str">
        <f t="shared" si="251"/>
        <v>eraldised reservfondist</v>
      </c>
      <c r="M2332" s="6" t="str">
        <f t="shared" si="252"/>
        <v>xxxxx</v>
      </c>
    </row>
    <row r="2333" spans="1:13" x14ac:dyDescent="0.2">
      <c r="B2333" s="4" t="s">
        <v>9336</v>
      </c>
      <c r="E2333" s="4" t="s">
        <v>3285</v>
      </c>
      <c r="H2333" s="51" t="s">
        <v>7178</v>
      </c>
      <c r="I2333" s="195" t="str">
        <f>IF(ISBLANK(H2333),"",VLOOKUP(H2333,tegevusalad!$A$7:$B$188,2,FALSE))</f>
        <v>Kohaliku omavalitsuse üksuse reservfond</v>
      </c>
      <c r="J2333" s="265"/>
      <c r="K2333" s="428" t="str">
        <f t="shared" si="250"/>
        <v>2149299000</v>
      </c>
      <c r="L2333" s="1" t="str">
        <f t="shared" si="251"/>
        <v>jääk</v>
      </c>
      <c r="M2333" s="6" t="str">
        <f t="shared" si="252"/>
        <v>01114</v>
      </c>
    </row>
    <row r="2334" spans="1:13" x14ac:dyDescent="0.2">
      <c r="A2334" s="4" t="s">
        <v>9337</v>
      </c>
      <c r="D2334" s="4" t="s">
        <v>2142</v>
      </c>
      <c r="I2334" s="195" t="str">
        <f>IF(ISBLANK(H2334),"",VLOOKUP(H2334,tegevusalad!$A$7:$B$188,2,FALSE))</f>
        <v/>
      </c>
      <c r="J2334" s="265"/>
      <c r="K2334" s="428" t="str">
        <f t="shared" si="250"/>
        <v>2149300000</v>
      </c>
      <c r="L2334" s="1" t="str">
        <f t="shared" si="251"/>
        <v>Kristiine LOV reservfond</v>
      </c>
      <c r="M2334" s="6" t="str">
        <f t="shared" si="252"/>
        <v>01114</v>
      </c>
    </row>
    <row r="2335" spans="1:13" x14ac:dyDescent="0.2">
      <c r="B2335" s="4" t="s">
        <v>9338</v>
      </c>
      <c r="E2335" s="4" t="s">
        <v>5479</v>
      </c>
      <c r="H2335" s="46" t="s">
        <v>3735</v>
      </c>
      <c r="I2335" s="195" t="e">
        <f>IF(ISBLANK(H2335),"",VLOOKUP(H2335,tegevusalad!$A$7:$B$188,2,FALSE))</f>
        <v>#N/A</v>
      </c>
      <c r="J2335" s="265"/>
      <c r="K2335" s="428" t="str">
        <f t="shared" si="250"/>
        <v>21493XX000</v>
      </c>
      <c r="L2335" s="1" t="str">
        <f t="shared" si="251"/>
        <v>eraldised reservfondist</v>
      </c>
      <c r="M2335" s="6" t="str">
        <f t="shared" si="252"/>
        <v>xxxxx</v>
      </c>
    </row>
    <row r="2336" spans="1:13" x14ac:dyDescent="0.2">
      <c r="B2336" s="4" t="s">
        <v>9339</v>
      </c>
      <c r="E2336" s="4" t="s">
        <v>3285</v>
      </c>
      <c r="H2336" s="51" t="s">
        <v>7178</v>
      </c>
      <c r="I2336" s="195" t="str">
        <f>IF(ISBLANK(H2336),"",VLOOKUP(H2336,tegevusalad!$A$7:$B$188,2,FALSE))</f>
        <v>Kohaliku omavalitsuse üksuse reservfond</v>
      </c>
      <c r="J2336" s="265"/>
      <c r="K2336" s="428" t="str">
        <f t="shared" si="250"/>
        <v>2149399000</v>
      </c>
      <c r="L2336" s="1" t="str">
        <f t="shared" si="251"/>
        <v>jääk</v>
      </c>
      <c r="M2336" s="6" t="str">
        <f t="shared" si="252"/>
        <v>01114</v>
      </c>
    </row>
    <row r="2337" spans="1:13" x14ac:dyDescent="0.2">
      <c r="A2337" s="4" t="s">
        <v>9340</v>
      </c>
      <c r="D2337" s="4" t="s">
        <v>2143</v>
      </c>
      <c r="I2337" s="195" t="str">
        <f>IF(ISBLANK(H2337),"",VLOOKUP(H2337,tegevusalad!$A$7:$B$188,2,FALSE))</f>
        <v/>
      </c>
      <c r="J2337" s="265"/>
      <c r="K2337" s="428" t="str">
        <f t="shared" si="250"/>
        <v>2149400000</v>
      </c>
      <c r="L2337" s="1" t="str">
        <f t="shared" si="251"/>
        <v>Lasnamäe LOV reservfond</v>
      </c>
      <c r="M2337" s="6" t="str">
        <f t="shared" si="252"/>
        <v>01114</v>
      </c>
    </row>
    <row r="2338" spans="1:13" x14ac:dyDescent="0.2">
      <c r="B2338" s="4" t="s">
        <v>9341</v>
      </c>
      <c r="E2338" s="4" t="s">
        <v>5479</v>
      </c>
      <c r="H2338" s="46" t="s">
        <v>3735</v>
      </c>
      <c r="I2338" s="195" t="e">
        <f>IF(ISBLANK(H2338),"",VLOOKUP(H2338,tegevusalad!$A$7:$B$188,2,FALSE))</f>
        <v>#N/A</v>
      </c>
      <c r="J2338" s="265"/>
      <c r="K2338" s="428" t="str">
        <f t="shared" si="250"/>
        <v>21494XX000</v>
      </c>
      <c r="L2338" s="1" t="str">
        <f t="shared" si="251"/>
        <v>eraldised reservfondist</v>
      </c>
      <c r="M2338" s="6" t="str">
        <f t="shared" si="252"/>
        <v>xxxxx</v>
      </c>
    </row>
    <row r="2339" spans="1:13" x14ac:dyDescent="0.2">
      <c r="B2339" s="4" t="s">
        <v>9342</v>
      </c>
      <c r="E2339" s="4" t="s">
        <v>3285</v>
      </c>
      <c r="H2339" s="51" t="s">
        <v>7178</v>
      </c>
      <c r="I2339" s="195" t="str">
        <f>IF(ISBLANK(H2339),"",VLOOKUP(H2339,tegevusalad!$A$7:$B$188,2,FALSE))</f>
        <v>Kohaliku omavalitsuse üksuse reservfond</v>
      </c>
      <c r="J2339" s="265"/>
      <c r="K2339" s="428" t="str">
        <f t="shared" si="250"/>
        <v>2149499000</v>
      </c>
      <c r="L2339" s="1" t="str">
        <f t="shared" si="251"/>
        <v>jääk</v>
      </c>
      <c r="M2339" s="6" t="str">
        <f t="shared" si="252"/>
        <v>01114</v>
      </c>
    </row>
    <row r="2340" spans="1:13" x14ac:dyDescent="0.2">
      <c r="A2340" s="4" t="s">
        <v>9343</v>
      </c>
      <c r="D2340" s="4" t="s">
        <v>1488</v>
      </c>
      <c r="I2340" s="195" t="str">
        <f>IF(ISBLANK(H2340),"",VLOOKUP(H2340,tegevusalad!$A$7:$B$188,2,FALSE))</f>
        <v/>
      </c>
      <c r="J2340" s="265"/>
      <c r="K2340" s="428" t="str">
        <f t="shared" si="250"/>
        <v>2149500000</v>
      </c>
      <c r="L2340" s="1" t="str">
        <f t="shared" si="251"/>
        <v>Mustamäe LOV reservfond</v>
      </c>
      <c r="M2340" s="6" t="str">
        <f t="shared" si="252"/>
        <v>01114</v>
      </c>
    </row>
    <row r="2341" spans="1:13" x14ac:dyDescent="0.2">
      <c r="B2341" s="4" t="s">
        <v>9344</v>
      </c>
      <c r="E2341" s="4" t="s">
        <v>5479</v>
      </c>
      <c r="H2341" s="46" t="s">
        <v>3735</v>
      </c>
      <c r="I2341" s="195" t="e">
        <f>IF(ISBLANK(H2341),"",VLOOKUP(H2341,tegevusalad!$A$7:$B$188,2,FALSE))</f>
        <v>#N/A</v>
      </c>
      <c r="J2341" s="265"/>
      <c r="K2341" s="428" t="str">
        <f t="shared" si="250"/>
        <v>21495XX000</v>
      </c>
      <c r="L2341" s="1" t="str">
        <f t="shared" si="251"/>
        <v>eraldised reservfondist</v>
      </c>
      <c r="M2341" s="6" t="str">
        <f t="shared" si="252"/>
        <v>xxxxx</v>
      </c>
    </row>
    <row r="2342" spans="1:13" x14ac:dyDescent="0.2">
      <c r="B2342" s="4" t="s">
        <v>9345</v>
      </c>
      <c r="E2342" s="4" t="s">
        <v>3285</v>
      </c>
      <c r="H2342" s="51" t="s">
        <v>7178</v>
      </c>
      <c r="I2342" s="195" t="str">
        <f>IF(ISBLANK(H2342),"",VLOOKUP(H2342,tegevusalad!$A$7:$B$188,2,FALSE))</f>
        <v>Kohaliku omavalitsuse üksuse reservfond</v>
      </c>
      <c r="J2342" s="265"/>
      <c r="K2342" s="428" t="str">
        <f t="shared" si="250"/>
        <v>2149599000</v>
      </c>
      <c r="L2342" s="1" t="str">
        <f t="shared" si="251"/>
        <v>jääk</v>
      </c>
      <c r="M2342" s="6" t="str">
        <f t="shared" si="252"/>
        <v>01114</v>
      </c>
    </row>
    <row r="2343" spans="1:13" x14ac:dyDescent="0.2">
      <c r="A2343" s="4" t="s">
        <v>9346</v>
      </c>
      <c r="D2343" s="4" t="s">
        <v>5332</v>
      </c>
      <c r="I2343" s="195" t="str">
        <f>IF(ISBLANK(H2343),"",VLOOKUP(H2343,tegevusalad!$A$7:$B$188,2,FALSE))</f>
        <v/>
      </c>
      <c r="J2343" s="265"/>
      <c r="K2343" s="428" t="str">
        <f t="shared" si="250"/>
        <v>2149600000</v>
      </c>
      <c r="L2343" s="1" t="str">
        <f t="shared" si="251"/>
        <v>Nõmme LOV reservfond</v>
      </c>
      <c r="M2343" s="6" t="str">
        <f t="shared" si="252"/>
        <v>01114</v>
      </c>
    </row>
    <row r="2344" spans="1:13" x14ac:dyDescent="0.2">
      <c r="B2344" s="4" t="s">
        <v>9347</v>
      </c>
      <c r="E2344" s="4" t="s">
        <v>5479</v>
      </c>
      <c r="H2344" s="46" t="s">
        <v>3735</v>
      </c>
      <c r="I2344" s="195" t="e">
        <f>IF(ISBLANK(H2344),"",VLOOKUP(H2344,tegevusalad!$A$7:$B$188,2,FALSE))</f>
        <v>#N/A</v>
      </c>
      <c r="J2344" s="265"/>
      <c r="K2344" s="428" t="str">
        <f t="shared" si="250"/>
        <v>21496XX000</v>
      </c>
      <c r="L2344" s="1" t="str">
        <f t="shared" si="251"/>
        <v>eraldised reservfondist</v>
      </c>
      <c r="M2344" s="6" t="str">
        <f t="shared" si="252"/>
        <v>xxxxx</v>
      </c>
    </row>
    <row r="2345" spans="1:13" x14ac:dyDescent="0.2">
      <c r="B2345" s="4" t="s">
        <v>9348</v>
      </c>
      <c r="E2345" s="4" t="s">
        <v>3285</v>
      </c>
      <c r="H2345" s="51" t="s">
        <v>7178</v>
      </c>
      <c r="I2345" s="195" t="str">
        <f>IF(ISBLANK(H2345),"",VLOOKUP(H2345,tegevusalad!$A$7:$B$188,2,FALSE))</f>
        <v>Kohaliku omavalitsuse üksuse reservfond</v>
      </c>
      <c r="J2345" s="265"/>
      <c r="K2345" s="428" t="str">
        <f t="shared" si="250"/>
        <v>2149699000</v>
      </c>
      <c r="L2345" s="1" t="str">
        <f t="shared" si="251"/>
        <v>jääk</v>
      </c>
      <c r="M2345" s="6" t="str">
        <f t="shared" si="252"/>
        <v>01114</v>
      </c>
    </row>
    <row r="2346" spans="1:13" x14ac:dyDescent="0.2">
      <c r="A2346" s="4" t="s">
        <v>9349</v>
      </c>
      <c r="D2346" s="4" t="s">
        <v>3566</v>
      </c>
      <c r="I2346" s="195" t="str">
        <f>IF(ISBLANK(H2346),"",VLOOKUP(H2346,tegevusalad!$A$7:$B$188,2,FALSE))</f>
        <v/>
      </c>
      <c r="J2346" s="265"/>
      <c r="K2346" s="428" t="str">
        <f t="shared" si="250"/>
        <v>2149700000</v>
      </c>
      <c r="L2346" s="1" t="str">
        <f t="shared" si="251"/>
        <v>Pirita LOV reservfond</v>
      </c>
      <c r="M2346" s="6" t="str">
        <f t="shared" si="252"/>
        <v>01114</v>
      </c>
    </row>
    <row r="2347" spans="1:13" x14ac:dyDescent="0.2">
      <c r="B2347" s="4" t="s">
        <v>9350</v>
      </c>
      <c r="E2347" s="4" t="s">
        <v>5479</v>
      </c>
      <c r="H2347" s="46" t="s">
        <v>3735</v>
      </c>
      <c r="I2347" s="195" t="e">
        <f>IF(ISBLANK(H2347),"",VLOOKUP(H2347,tegevusalad!$A$7:$B$188,2,FALSE))</f>
        <v>#N/A</v>
      </c>
      <c r="J2347" s="265"/>
      <c r="K2347" s="428" t="str">
        <f t="shared" si="250"/>
        <v>21497XX000</v>
      </c>
      <c r="L2347" s="1" t="str">
        <f t="shared" si="251"/>
        <v>eraldised reservfondist</v>
      </c>
      <c r="M2347" s="6" t="str">
        <f t="shared" si="252"/>
        <v>xxxxx</v>
      </c>
    </row>
    <row r="2348" spans="1:13" x14ac:dyDescent="0.2">
      <c r="B2348" s="4" t="s">
        <v>9351</v>
      </c>
      <c r="E2348" s="4" t="s">
        <v>3285</v>
      </c>
      <c r="H2348" s="51" t="s">
        <v>7178</v>
      </c>
      <c r="I2348" s="195" t="str">
        <f>IF(ISBLANK(H2348),"",VLOOKUP(H2348,tegevusalad!$A$7:$B$188,2,FALSE))</f>
        <v>Kohaliku omavalitsuse üksuse reservfond</v>
      </c>
      <c r="J2348" s="265"/>
      <c r="K2348" s="428" t="str">
        <f t="shared" si="250"/>
        <v>2149799000</v>
      </c>
      <c r="L2348" s="1" t="str">
        <f t="shared" si="251"/>
        <v>jääk</v>
      </c>
      <c r="M2348" s="6" t="str">
        <f t="shared" si="252"/>
        <v>01114</v>
      </c>
    </row>
    <row r="2349" spans="1:13" x14ac:dyDescent="0.2">
      <c r="A2349" s="4" t="s">
        <v>9352</v>
      </c>
      <c r="D2349" s="4" t="s">
        <v>1980</v>
      </c>
      <c r="I2349" s="195" t="str">
        <f>IF(ISBLANK(H2349),"",VLOOKUP(H2349,tegevusalad!$A$7:$B$188,2,FALSE))</f>
        <v/>
      </c>
      <c r="J2349" s="265"/>
      <c r="K2349" s="428" t="str">
        <f t="shared" si="250"/>
        <v>2149800000</v>
      </c>
      <c r="L2349" s="1" t="str">
        <f t="shared" si="251"/>
        <v>Põhja-Tallinna Valitsuse reservfond</v>
      </c>
      <c r="M2349" s="6" t="str">
        <f t="shared" si="252"/>
        <v>01114</v>
      </c>
    </row>
    <row r="2350" spans="1:13" x14ac:dyDescent="0.2">
      <c r="B2350" s="4" t="s">
        <v>9353</v>
      </c>
      <c r="E2350" s="4" t="s">
        <v>5479</v>
      </c>
      <c r="H2350" s="46" t="s">
        <v>3735</v>
      </c>
      <c r="I2350" s="195" t="e">
        <f>IF(ISBLANK(H2350),"",VLOOKUP(H2350,tegevusalad!$A$7:$B$188,2,FALSE))</f>
        <v>#N/A</v>
      </c>
      <c r="J2350" s="265"/>
      <c r="K2350" s="428" t="str">
        <f t="shared" si="250"/>
        <v>21498XX000</v>
      </c>
      <c r="L2350" s="1" t="str">
        <f t="shared" si="251"/>
        <v>eraldised reservfondist</v>
      </c>
      <c r="M2350" s="6" t="str">
        <f t="shared" si="252"/>
        <v>xxxxx</v>
      </c>
    </row>
    <row r="2351" spans="1:13" x14ac:dyDescent="0.2">
      <c r="B2351" s="4" t="s">
        <v>9354</v>
      </c>
      <c r="E2351" s="4" t="s">
        <v>3285</v>
      </c>
      <c r="H2351" s="51" t="s">
        <v>7178</v>
      </c>
      <c r="I2351" s="195" t="str">
        <f>IF(ISBLANK(H2351),"",VLOOKUP(H2351,tegevusalad!$A$7:$B$188,2,FALSE))</f>
        <v>Kohaliku omavalitsuse üksuse reservfond</v>
      </c>
      <c r="J2351" s="265"/>
      <c r="K2351" s="428" t="str">
        <f t="shared" si="250"/>
        <v>2149899000</v>
      </c>
      <c r="L2351" s="1" t="str">
        <f t="shared" si="251"/>
        <v>jääk</v>
      </c>
      <c r="M2351" s="6" t="str">
        <f t="shared" si="252"/>
        <v>01114</v>
      </c>
    </row>
    <row r="2352" spans="1:13" x14ac:dyDescent="0.2">
      <c r="I2352" s="195" t="str">
        <f>IF(ISBLANK(H2352),"",VLOOKUP(H2352,tegevusalad!$A$7:$B$188,2,FALSE))</f>
        <v/>
      </c>
      <c r="J2352" s="265"/>
      <c r="K2352" s="428" t="str">
        <f t="shared" si="250"/>
        <v/>
      </c>
      <c r="L2352" s="1" t="str">
        <f t="shared" si="251"/>
        <v/>
      </c>
      <c r="M2352" s="6" t="str">
        <f t="shared" si="252"/>
        <v>01114</v>
      </c>
    </row>
    <row r="2353" spans="1:13" x14ac:dyDescent="0.2">
      <c r="A2353" s="4" t="s">
        <v>9355</v>
      </c>
      <c r="D2353" s="4" t="s">
        <v>9356</v>
      </c>
      <c r="H2353" s="51" t="s">
        <v>7178</v>
      </c>
      <c r="I2353" s="195" t="str">
        <f>IF(ISBLANK(H2353),"",VLOOKUP(H2353,tegevusalad!$A$7:$B$188,2,FALSE))</f>
        <v>Kohaliku omavalitsuse üksuse reservfond</v>
      </c>
      <c r="J2353" s="265"/>
      <c r="K2353" s="428" t="str">
        <f t="shared" ref="K2353" si="253">SUBSTITUTE(A2353," ","")&amp;SUBSTITUTE(B2353," ","")&amp;SUBSTITUTE(C2353," ","")</f>
        <v>2148099000</v>
      </c>
      <c r="L2353" s="1" t="str">
        <f t="shared" ref="L2353" si="254">D2353&amp;E2353&amp;F2353&amp;G2353</f>
        <v>Teenistujate ja juhtide palgatõus</v>
      </c>
      <c r="M2353" s="6" t="str">
        <f t="shared" ref="M2353" si="255">IF(ISBLANK(H2353),M2352,H2353)</f>
        <v>01114</v>
      </c>
    </row>
    <row r="2354" spans="1:13" x14ac:dyDescent="0.2">
      <c r="I2354" s="195" t="str">
        <f>IF(ISBLANK(H2354),"",VLOOKUP(H2354,tegevusalad!$A$7:$B$188,2,FALSE))</f>
        <v/>
      </c>
      <c r="J2354" s="265"/>
      <c r="K2354" s="428" t="str">
        <f t="shared" ref="K2354:K2404" si="256">SUBSTITUTE(A2354," ","")&amp;SUBSTITUTE(B2354," ","")&amp;SUBSTITUTE(C2354," ","")</f>
        <v/>
      </c>
      <c r="L2354" s="1" t="str">
        <f t="shared" ref="L2354:L2404" si="257">D2354&amp;E2354&amp;F2354&amp;G2354</f>
        <v/>
      </c>
      <c r="M2354" s="6" t="str">
        <f t="shared" ref="M2354:M2404" si="258">IF(ISBLANK(H2354),M2353,H2354)</f>
        <v>01114</v>
      </c>
    </row>
    <row r="2355" spans="1:13" x14ac:dyDescent="0.2">
      <c r="I2355" s="195" t="str">
        <f>IF(ISBLANK(H2355),"",VLOOKUP(H2355,tegevusalad!$A$7:$B$188,2,FALSE))</f>
        <v/>
      </c>
      <c r="J2355" s="265"/>
      <c r="K2355" s="428" t="str">
        <f t="shared" si="256"/>
        <v/>
      </c>
      <c r="L2355" s="1" t="str">
        <f t="shared" si="257"/>
        <v/>
      </c>
      <c r="M2355" s="6" t="str">
        <f t="shared" si="258"/>
        <v>01114</v>
      </c>
    </row>
    <row r="2356" spans="1:13" x14ac:dyDescent="0.2">
      <c r="A2356" s="3" t="s">
        <v>10008</v>
      </c>
      <c r="C2356" s="6"/>
      <c r="D2356" s="3" t="s">
        <v>10009</v>
      </c>
      <c r="E2356" s="3"/>
      <c r="H2356" s="51"/>
      <c r="I2356" s="195" t="str">
        <f>IF(ISBLANK(H2356),"",VLOOKUP(H2356,tegevusalad!$A$7:$B$188,2,FALSE))</f>
        <v/>
      </c>
      <c r="J2356" s="265"/>
      <c r="K2356" s="428" t="str">
        <f t="shared" si="256"/>
        <v>2150000000</v>
      </c>
      <c r="L2356" s="1" t="str">
        <f t="shared" si="257"/>
        <v>RESERVFOND 2015</v>
      </c>
      <c r="M2356" s="6" t="str">
        <f t="shared" si="258"/>
        <v>01114</v>
      </c>
    </row>
    <row r="2357" spans="1:13" x14ac:dyDescent="0.2">
      <c r="A2357" s="3"/>
      <c r="C2357" s="6"/>
      <c r="D2357" s="3"/>
      <c r="E2357" s="3"/>
      <c r="H2357" s="51"/>
      <c r="J2357" s="265"/>
      <c r="K2357" s="428"/>
      <c r="L2357" s="1"/>
    </row>
    <row r="2358" spans="1:13" x14ac:dyDescent="0.2">
      <c r="A2358" s="264" t="s">
        <v>10913</v>
      </c>
      <c r="B2358" s="264"/>
      <c r="C2358" s="264"/>
      <c r="D2358" s="264" t="s">
        <v>7886</v>
      </c>
      <c r="E2358" s="264"/>
      <c r="F2358" s="265"/>
      <c r="I2358" s="195" t="str">
        <f>IF(ISBLANK(H2358),"",VLOOKUP(H2358,tegevusalad!$A$7:$B$188,2,FALSE))</f>
        <v/>
      </c>
      <c r="J2358" s="264"/>
      <c r="K2358" s="428" t="str">
        <f t="shared" si="256"/>
        <v>2158100000</v>
      </c>
      <c r="L2358" s="1" t="str">
        <f t="shared" si="257"/>
        <v>Linna asutuste palgavahendite kasvu reserv</v>
      </c>
      <c r="M2358" s="6" t="str">
        <f>IF(ISBLANK(H2358),M2356,H2358)</f>
        <v>01114</v>
      </c>
    </row>
    <row r="2359" spans="1:13" x14ac:dyDescent="0.2">
      <c r="A2359" s="265"/>
      <c r="B2359" s="264" t="s">
        <v>10916</v>
      </c>
      <c r="C2359" s="264"/>
      <c r="D2359" s="265"/>
      <c r="E2359" s="264" t="s">
        <v>10917</v>
      </c>
      <c r="F2359" s="265"/>
      <c r="H2359" s="51"/>
      <c r="J2359" s="264"/>
      <c r="K2359" s="428"/>
      <c r="L2359" s="1"/>
    </row>
    <row r="2360" spans="1:13" x14ac:dyDescent="0.2">
      <c r="A2360" s="265"/>
      <c r="B2360" s="264" t="s">
        <v>10915</v>
      </c>
      <c r="C2360" s="264"/>
      <c r="D2360" s="265"/>
      <c r="E2360" s="264" t="s">
        <v>7900</v>
      </c>
      <c r="F2360" s="265"/>
      <c r="H2360" s="51" t="s">
        <v>9006</v>
      </c>
      <c r="I2360" s="195" t="str">
        <f>IF(ISBLANK(H2360),"",VLOOKUP(H2360,tegevusalad!$A$7:$B$188,2,FALSE))</f>
        <v>Muu sotsiaalne kaitse, sh sotsiaalse kaitse haldus</v>
      </c>
      <c r="J2360" s="264"/>
      <c r="K2360" s="428" t="str">
        <f t="shared" si="256"/>
        <v>2158150000</v>
      </c>
      <c r="L2360" s="1" t="str">
        <f t="shared" si="257"/>
        <v>sotsiaalhoolekandetöötajad</v>
      </c>
      <c r="M2360" s="6" t="str">
        <f>IF(ISBLANK(H2360),#REF!,H2360)</f>
        <v>10900</v>
      </c>
    </row>
    <row r="2361" spans="1:13" x14ac:dyDescent="0.2">
      <c r="A2361" s="265"/>
      <c r="B2361" s="264" t="s">
        <v>10914</v>
      </c>
      <c r="C2361" s="264"/>
      <c r="D2361" s="265"/>
      <c r="E2361" s="264" t="s">
        <v>3285</v>
      </c>
      <c r="F2361" s="265"/>
      <c r="H2361" s="51" t="s">
        <v>7178</v>
      </c>
      <c r="I2361" s="195" t="str">
        <f>IF(ISBLANK(H2361),"",VLOOKUP(H2361,tegevusalad!$A$7:$B$188,2,FALSE))</f>
        <v>Kohaliku omavalitsuse üksuse reservfond</v>
      </c>
      <c r="J2361" s="265"/>
      <c r="K2361" s="428" t="str">
        <f t="shared" si="256"/>
        <v>2158199000</v>
      </c>
      <c r="L2361" s="1" t="str">
        <f t="shared" si="257"/>
        <v>jääk</v>
      </c>
      <c r="M2361" s="6" t="str">
        <f t="shared" si="258"/>
        <v>01114</v>
      </c>
    </row>
    <row r="2362" spans="1:13" x14ac:dyDescent="0.2">
      <c r="I2362" s="195" t="str">
        <f>IF(ISBLANK(H2362),"",VLOOKUP(H2362,tegevusalad!$A$7:$B$188,2,FALSE))</f>
        <v/>
      </c>
      <c r="J2362" s="265"/>
      <c r="K2362" s="428" t="str">
        <f t="shared" si="256"/>
        <v/>
      </c>
      <c r="L2362" s="1" t="str">
        <f t="shared" si="257"/>
        <v/>
      </c>
      <c r="M2362" s="6" t="str">
        <f>IF(ISBLANK(H2362),M2356,H2362)</f>
        <v>01114</v>
      </c>
    </row>
    <row r="2363" spans="1:13" x14ac:dyDescent="0.2">
      <c r="A2363" s="4" t="s">
        <v>10883</v>
      </c>
      <c r="D2363" s="4" t="s">
        <v>10885</v>
      </c>
      <c r="I2363" s="195" t="str">
        <f>IF(ISBLANK(H2363),"",VLOOKUP(H2363,tegevusalad!$A$7:$B$188,2,FALSE))</f>
        <v/>
      </c>
      <c r="J2363" s="265"/>
      <c r="K2363" s="428" t="str">
        <f t="shared" ref="K2363:K2365" si="259">SUBSTITUTE(A2363," ","")&amp;SUBSTITUTE(B2363," ","")&amp;SUBSTITUTE(C2363," ","")</f>
        <v>2158300000</v>
      </c>
      <c r="L2363" s="1" t="str">
        <f t="shared" ref="L2363:L2365" si="260">D2363&amp;E2363&amp;F2363&amp;G2363</f>
        <v>Ametiasutuste juhtide tulemustasud ja kauaaegsete teenistujate preemiad</v>
      </c>
      <c r="M2363" s="6" t="str">
        <f>IF(ISBLANK(H2363),M2354,H2363)</f>
        <v>01114</v>
      </c>
    </row>
    <row r="2364" spans="1:13" x14ac:dyDescent="0.2">
      <c r="B2364" s="4" t="s">
        <v>10011</v>
      </c>
      <c r="E2364" s="4" t="s">
        <v>3284</v>
      </c>
      <c r="H2364" s="46" t="s">
        <v>3735</v>
      </c>
      <c r="I2364" s="195" t="e">
        <f>IF(ISBLANK(H2364),"",VLOOKUP(H2364,tegevusalad!$A$7:$B$188,2,FALSE))</f>
        <v>#N/A</v>
      </c>
      <c r="J2364" s="265"/>
      <c r="K2364" s="428" t="str">
        <f t="shared" si="259"/>
        <v>215XXXX000</v>
      </c>
      <c r="L2364" s="1" t="str">
        <f t="shared" si="260"/>
        <v>eraldised reservist</v>
      </c>
      <c r="M2364" s="6" t="str">
        <f t="shared" ref="M2364:M2365" si="261">IF(ISBLANK(H2364),M2363,H2364)</f>
        <v>xxxxx</v>
      </c>
    </row>
    <row r="2365" spans="1:13" x14ac:dyDescent="0.2">
      <c r="B2365" s="4" t="s">
        <v>10884</v>
      </c>
      <c r="E2365" s="4" t="s">
        <v>3285</v>
      </c>
      <c r="H2365" s="51" t="s">
        <v>7178</v>
      </c>
      <c r="I2365" s="195" t="str">
        <f>IF(ISBLANK(H2365),"",VLOOKUP(H2365,tegevusalad!$A$7:$B$188,2,FALSE))</f>
        <v>Kohaliku omavalitsuse üksuse reservfond</v>
      </c>
      <c r="J2365" s="265"/>
      <c r="K2365" s="428" t="str">
        <f t="shared" si="259"/>
        <v>2158399000</v>
      </c>
      <c r="L2365" s="1" t="str">
        <f t="shared" si="260"/>
        <v>jääk</v>
      </c>
      <c r="M2365" s="6" t="str">
        <f t="shared" si="261"/>
        <v>01114</v>
      </c>
    </row>
    <row r="2366" spans="1:13" x14ac:dyDescent="0.2">
      <c r="A2366" s="4" t="s">
        <v>10010</v>
      </c>
      <c r="D2366" s="4" t="s">
        <v>620</v>
      </c>
      <c r="I2366" s="195" t="str">
        <f>IF(ISBLANK(H2366),"",VLOOKUP(H2366,tegevusalad!$A$7:$B$188,2,FALSE))</f>
        <v/>
      </c>
      <c r="J2366" s="265"/>
      <c r="K2366" s="428" t="str">
        <f t="shared" si="256"/>
        <v>2158600000</v>
      </c>
      <c r="L2366" s="1" t="str">
        <f t="shared" si="257"/>
        <v>Linna vara ja kohustustega seonduvate toimingute reserv</v>
      </c>
      <c r="M2366" s="6" t="str">
        <f>IF(ISBLANK(H2366),M2362,H2366)</f>
        <v>01114</v>
      </c>
    </row>
    <row r="2367" spans="1:13" x14ac:dyDescent="0.2">
      <c r="B2367" s="4" t="s">
        <v>10011</v>
      </c>
      <c r="E2367" s="4" t="s">
        <v>3284</v>
      </c>
      <c r="H2367" s="46" t="s">
        <v>3735</v>
      </c>
      <c r="I2367" s="195" t="e">
        <f>IF(ISBLANK(H2367),"",VLOOKUP(H2367,tegevusalad!$A$7:$B$188,2,FALSE))</f>
        <v>#N/A</v>
      </c>
      <c r="J2367" s="265"/>
      <c r="K2367" s="428" t="str">
        <f t="shared" si="256"/>
        <v>215XXXX000</v>
      </c>
      <c r="L2367" s="1" t="str">
        <f t="shared" si="257"/>
        <v>eraldised reservist</v>
      </c>
      <c r="M2367" s="6" t="str">
        <f t="shared" si="258"/>
        <v>xxxxx</v>
      </c>
    </row>
    <row r="2368" spans="1:13" x14ac:dyDescent="0.2">
      <c r="B2368" s="4" t="s">
        <v>10012</v>
      </c>
      <c r="E2368" s="4" t="s">
        <v>3285</v>
      </c>
      <c r="H2368" s="51" t="s">
        <v>7178</v>
      </c>
      <c r="I2368" s="195" t="str">
        <f>IF(ISBLANK(H2368),"",VLOOKUP(H2368,tegevusalad!$A$7:$B$188,2,FALSE))</f>
        <v>Kohaliku omavalitsuse üksuse reservfond</v>
      </c>
      <c r="J2368" s="265"/>
      <c r="K2368" s="428" t="str">
        <f t="shared" si="256"/>
        <v>2158699000</v>
      </c>
      <c r="L2368" s="1" t="str">
        <f t="shared" si="257"/>
        <v>jääk</v>
      </c>
      <c r="M2368" s="6" t="str">
        <f t="shared" si="258"/>
        <v>01114</v>
      </c>
    </row>
    <row r="2369" spans="1:13" x14ac:dyDescent="0.2">
      <c r="A2369" s="4" t="s">
        <v>10013</v>
      </c>
      <c r="D2369" s="4" t="s">
        <v>745</v>
      </c>
      <c r="I2369" s="195" t="str">
        <f>IF(ISBLANK(H2369),"",VLOOKUP(H2369,tegevusalad!$A$7:$B$188,2,FALSE))</f>
        <v/>
      </c>
      <c r="J2369" s="265"/>
      <c r="K2369" s="428" t="str">
        <f t="shared" si="256"/>
        <v>2158700000</v>
      </c>
      <c r="L2369" s="1" t="str">
        <f t="shared" si="257"/>
        <v>Allahinnatavate nõuete reserv</v>
      </c>
      <c r="M2369" s="6" t="str">
        <f t="shared" si="258"/>
        <v>01114</v>
      </c>
    </row>
    <row r="2370" spans="1:13" x14ac:dyDescent="0.2">
      <c r="B2370" s="4" t="s">
        <v>10011</v>
      </c>
      <c r="E2370" s="4" t="s">
        <v>3284</v>
      </c>
      <c r="H2370" s="46" t="s">
        <v>3735</v>
      </c>
      <c r="I2370" s="195" t="e">
        <f>IF(ISBLANK(H2370),"",VLOOKUP(H2370,tegevusalad!$A$7:$B$188,2,FALSE))</f>
        <v>#N/A</v>
      </c>
      <c r="J2370" s="265"/>
      <c r="K2370" s="428" t="str">
        <f t="shared" si="256"/>
        <v>215XXXX000</v>
      </c>
      <c r="L2370" s="1" t="str">
        <f t="shared" si="257"/>
        <v>eraldised reservist</v>
      </c>
      <c r="M2370" s="6" t="str">
        <f t="shared" si="258"/>
        <v>xxxxx</v>
      </c>
    </row>
    <row r="2371" spans="1:13" x14ac:dyDescent="0.2">
      <c r="B2371" s="4" t="s">
        <v>10014</v>
      </c>
      <c r="E2371" s="4" t="s">
        <v>3285</v>
      </c>
      <c r="H2371" s="51" t="s">
        <v>7178</v>
      </c>
      <c r="I2371" s="195" t="str">
        <f>IF(ISBLANK(H2371),"",VLOOKUP(H2371,tegevusalad!$A$7:$B$188,2,FALSE))</f>
        <v>Kohaliku omavalitsuse üksuse reservfond</v>
      </c>
      <c r="J2371" s="265"/>
      <c r="K2371" s="428" t="str">
        <f t="shared" si="256"/>
        <v>2158799000</v>
      </c>
      <c r="L2371" s="1" t="str">
        <f t="shared" si="257"/>
        <v>jääk</v>
      </c>
      <c r="M2371" s="6" t="str">
        <f t="shared" si="258"/>
        <v>01114</v>
      </c>
    </row>
    <row r="2372" spans="1:13" x14ac:dyDescent="0.2">
      <c r="A2372" s="4" t="s">
        <v>10015</v>
      </c>
      <c r="D2372" s="4" t="s">
        <v>2190</v>
      </c>
      <c r="I2372" s="195" t="str">
        <f>IF(ISBLANK(H2372),"",VLOOKUP(H2372,tegevusalad!$A$7:$B$188,2,FALSE))</f>
        <v/>
      </c>
      <c r="J2372" s="265"/>
      <c r="K2372" s="428" t="str">
        <f t="shared" si="256"/>
        <v>2158900000</v>
      </c>
      <c r="L2372" s="1" t="str">
        <f t="shared" si="257"/>
        <v>Kohtuvaidlustega seotud nõuete reserv</v>
      </c>
      <c r="M2372" s="6" t="str">
        <f t="shared" si="258"/>
        <v>01114</v>
      </c>
    </row>
    <row r="2373" spans="1:13" x14ac:dyDescent="0.2">
      <c r="B2373" s="4" t="s">
        <v>10011</v>
      </c>
      <c r="E2373" s="4" t="s">
        <v>3284</v>
      </c>
      <c r="H2373" s="46" t="s">
        <v>3735</v>
      </c>
      <c r="I2373" s="195" t="e">
        <f>IF(ISBLANK(H2373),"",VLOOKUP(H2373,tegevusalad!$A$7:$B$188,2,FALSE))</f>
        <v>#N/A</v>
      </c>
      <c r="J2373" s="265"/>
      <c r="K2373" s="428" t="str">
        <f t="shared" si="256"/>
        <v>215XXXX000</v>
      </c>
      <c r="L2373" s="1" t="str">
        <f t="shared" si="257"/>
        <v>eraldised reservist</v>
      </c>
      <c r="M2373" s="6" t="str">
        <f t="shared" si="258"/>
        <v>xxxxx</v>
      </c>
    </row>
    <row r="2374" spans="1:13" x14ac:dyDescent="0.2">
      <c r="B2374" s="4" t="s">
        <v>10016</v>
      </c>
      <c r="E2374" s="4" t="s">
        <v>3285</v>
      </c>
      <c r="H2374" s="51" t="s">
        <v>7178</v>
      </c>
      <c r="I2374" s="195" t="str">
        <f>IF(ISBLANK(H2374),"",VLOOKUP(H2374,tegevusalad!$A$7:$B$188,2,FALSE))</f>
        <v>Kohaliku omavalitsuse üksuse reservfond</v>
      </c>
      <c r="J2374" s="265"/>
      <c r="K2374" s="428" t="str">
        <f t="shared" si="256"/>
        <v>2158999000</v>
      </c>
      <c r="L2374" s="1" t="str">
        <f t="shared" si="257"/>
        <v>jääk</v>
      </c>
      <c r="M2374" s="6" t="str">
        <f t="shared" si="258"/>
        <v>01114</v>
      </c>
    </row>
    <row r="2375" spans="1:13" x14ac:dyDescent="0.2">
      <c r="A2375" s="4" t="s">
        <v>10017</v>
      </c>
      <c r="D2375" s="4" t="s">
        <v>1093</v>
      </c>
      <c r="I2375" s="195" t="str">
        <f>IF(ISBLANK(H2375),"",VLOOKUP(H2375,tegevusalad!$A$7:$B$188,2,FALSE))</f>
        <v/>
      </c>
      <c r="J2375" s="265"/>
      <c r="K2375" s="428" t="str">
        <f t="shared" si="256"/>
        <v>2159000000</v>
      </c>
      <c r="L2375" s="1" t="str">
        <f t="shared" si="257"/>
        <v>Oma- ja kaasfinantseerimise reserv</v>
      </c>
      <c r="M2375" s="6" t="str">
        <f t="shared" si="258"/>
        <v>01114</v>
      </c>
    </row>
    <row r="2376" spans="1:13" x14ac:dyDescent="0.2">
      <c r="B2376" s="4" t="s">
        <v>10011</v>
      </c>
      <c r="E2376" s="4" t="s">
        <v>3284</v>
      </c>
      <c r="H2376" s="46" t="s">
        <v>3735</v>
      </c>
      <c r="I2376" s="195" t="e">
        <f>IF(ISBLANK(H2376),"",VLOOKUP(H2376,tegevusalad!$A$7:$B$188,2,FALSE))</f>
        <v>#N/A</v>
      </c>
      <c r="J2376" s="265"/>
      <c r="K2376" s="428" t="str">
        <f t="shared" si="256"/>
        <v>215XXXX000</v>
      </c>
      <c r="L2376" s="1" t="str">
        <f t="shared" si="257"/>
        <v>eraldised reservist</v>
      </c>
      <c r="M2376" s="6" t="str">
        <f t="shared" si="258"/>
        <v>xxxxx</v>
      </c>
    </row>
    <row r="2377" spans="1:13" x14ac:dyDescent="0.2">
      <c r="B2377" s="4" t="s">
        <v>10018</v>
      </c>
      <c r="E2377" s="4" t="s">
        <v>3285</v>
      </c>
      <c r="H2377" s="51" t="s">
        <v>7178</v>
      </c>
      <c r="I2377" s="195" t="str">
        <f>IF(ISBLANK(H2377),"",VLOOKUP(H2377,tegevusalad!$A$7:$B$188,2,FALSE))</f>
        <v>Kohaliku omavalitsuse üksuse reservfond</v>
      </c>
      <c r="J2377" s="265"/>
      <c r="K2377" s="428" t="str">
        <f t="shared" si="256"/>
        <v>2159099000</v>
      </c>
      <c r="L2377" s="1" t="str">
        <f t="shared" si="257"/>
        <v>jääk</v>
      </c>
      <c r="M2377" s="6" t="str">
        <f t="shared" si="258"/>
        <v>01114</v>
      </c>
    </row>
    <row r="2378" spans="1:13" x14ac:dyDescent="0.2">
      <c r="A2378" s="4" t="s">
        <v>10019</v>
      </c>
      <c r="D2378" s="4" t="s">
        <v>1349</v>
      </c>
      <c r="I2378" s="195" t="str">
        <f>IF(ISBLANK(H2378),"",VLOOKUP(H2378,tegevusalad!$A$7:$B$188,2,FALSE))</f>
        <v/>
      </c>
      <c r="J2378" s="265"/>
      <c r="K2378" s="428" t="str">
        <f t="shared" si="256"/>
        <v>2159900000</v>
      </c>
      <c r="L2378" s="1" t="str">
        <f t="shared" si="257"/>
        <v>Linnavalitsuse reservfond</v>
      </c>
      <c r="M2378" s="6" t="str">
        <f t="shared" si="258"/>
        <v>01114</v>
      </c>
    </row>
    <row r="2379" spans="1:13" x14ac:dyDescent="0.2">
      <c r="B2379" s="4" t="s">
        <v>10020</v>
      </c>
      <c r="E2379" s="4" t="s">
        <v>5479</v>
      </c>
      <c r="H2379" s="46" t="s">
        <v>3735</v>
      </c>
      <c r="I2379" s="195" t="e">
        <f>IF(ISBLANK(H2379),"",VLOOKUP(H2379,tegevusalad!$A$7:$B$188,2,FALSE))</f>
        <v>#N/A</v>
      </c>
      <c r="J2379" s="265"/>
      <c r="K2379" s="428" t="str">
        <f t="shared" si="256"/>
        <v>215XXXX000</v>
      </c>
      <c r="L2379" s="1" t="str">
        <f t="shared" si="257"/>
        <v>eraldised reservfondist</v>
      </c>
      <c r="M2379" s="6" t="str">
        <f t="shared" si="258"/>
        <v>xxxxx</v>
      </c>
    </row>
    <row r="2380" spans="1:13" x14ac:dyDescent="0.2">
      <c r="B2380" s="4" t="s">
        <v>10021</v>
      </c>
      <c r="E2380" s="4" t="s">
        <v>2191</v>
      </c>
      <c r="H2380" s="51" t="s">
        <v>7178</v>
      </c>
      <c r="I2380" s="195" t="str">
        <f>IF(ISBLANK(H2380),"",VLOOKUP(H2380,tegevusalad!$A$7:$B$188,2,FALSE))</f>
        <v>Kohaliku omavalitsuse üksuse reservfond</v>
      </c>
      <c r="J2380" s="265"/>
      <c r="K2380" s="428" t="str">
        <f t="shared" si="256"/>
        <v>2159999000</v>
      </c>
      <c r="L2380" s="1" t="str">
        <f t="shared" si="257"/>
        <v xml:space="preserve">jääk </v>
      </c>
      <c r="M2380" s="6" t="str">
        <f t="shared" si="258"/>
        <v>01114</v>
      </c>
    </row>
    <row r="2381" spans="1:13" x14ac:dyDescent="0.2">
      <c r="A2381" s="4" t="s">
        <v>10022</v>
      </c>
      <c r="D2381" s="4" t="s">
        <v>3278</v>
      </c>
      <c r="I2381" s="195" t="str">
        <f>IF(ISBLANK(H2381),"",VLOOKUP(H2381,tegevusalad!$A$7:$B$188,2,FALSE))</f>
        <v/>
      </c>
      <c r="J2381" s="265"/>
      <c r="K2381" s="428" t="str">
        <f t="shared" si="256"/>
        <v>2159100000</v>
      </c>
      <c r="L2381" s="1" t="str">
        <f t="shared" si="257"/>
        <v>Haabersti LOV reservfond</v>
      </c>
      <c r="M2381" s="6" t="str">
        <f t="shared" si="258"/>
        <v>01114</v>
      </c>
    </row>
    <row r="2382" spans="1:13" x14ac:dyDescent="0.2">
      <c r="B2382" s="4" t="s">
        <v>10023</v>
      </c>
      <c r="E2382" s="4" t="s">
        <v>5479</v>
      </c>
      <c r="H2382" s="46" t="s">
        <v>3735</v>
      </c>
      <c r="I2382" s="195" t="e">
        <f>IF(ISBLANK(H2382),"",VLOOKUP(H2382,tegevusalad!$A$7:$B$188,2,FALSE))</f>
        <v>#N/A</v>
      </c>
      <c r="J2382" s="265"/>
      <c r="K2382" s="428" t="str">
        <f t="shared" si="256"/>
        <v>21591XX000</v>
      </c>
      <c r="L2382" s="1" t="str">
        <f t="shared" si="257"/>
        <v>eraldised reservfondist</v>
      </c>
      <c r="M2382" s="6" t="str">
        <f t="shared" si="258"/>
        <v>xxxxx</v>
      </c>
    </row>
    <row r="2383" spans="1:13" x14ac:dyDescent="0.2">
      <c r="B2383" s="4" t="s">
        <v>10024</v>
      </c>
      <c r="E2383" s="4" t="s">
        <v>3285</v>
      </c>
      <c r="H2383" s="51" t="s">
        <v>7178</v>
      </c>
      <c r="I2383" s="195" t="str">
        <f>IF(ISBLANK(H2383),"",VLOOKUP(H2383,tegevusalad!$A$7:$B$188,2,FALSE))</f>
        <v>Kohaliku omavalitsuse üksuse reservfond</v>
      </c>
      <c r="J2383" s="265"/>
      <c r="K2383" s="428" t="str">
        <f t="shared" si="256"/>
        <v>2159199000</v>
      </c>
      <c r="L2383" s="1" t="str">
        <f t="shared" si="257"/>
        <v>jääk</v>
      </c>
      <c r="M2383" s="6" t="str">
        <f t="shared" si="258"/>
        <v>01114</v>
      </c>
    </row>
    <row r="2384" spans="1:13" x14ac:dyDescent="0.2">
      <c r="A2384" s="4" t="s">
        <v>10025</v>
      </c>
      <c r="D2384" s="4" t="s">
        <v>2141</v>
      </c>
      <c r="I2384" s="195" t="str">
        <f>IF(ISBLANK(H2384),"",VLOOKUP(H2384,tegevusalad!$A$7:$B$188,2,FALSE))</f>
        <v/>
      </c>
      <c r="J2384" s="265"/>
      <c r="K2384" s="428" t="str">
        <f t="shared" si="256"/>
        <v>2159200000</v>
      </c>
      <c r="L2384" s="1" t="str">
        <f t="shared" si="257"/>
        <v>Kesklinna Valitsuse reservfond</v>
      </c>
      <c r="M2384" s="6" t="str">
        <f t="shared" si="258"/>
        <v>01114</v>
      </c>
    </row>
    <row r="2385" spans="1:13" x14ac:dyDescent="0.2">
      <c r="B2385" s="4" t="s">
        <v>10026</v>
      </c>
      <c r="E2385" s="4" t="s">
        <v>5479</v>
      </c>
      <c r="H2385" s="46" t="s">
        <v>3735</v>
      </c>
      <c r="I2385" s="195" t="e">
        <f>IF(ISBLANK(H2385),"",VLOOKUP(H2385,tegevusalad!$A$7:$B$188,2,FALSE))</f>
        <v>#N/A</v>
      </c>
      <c r="J2385" s="265"/>
      <c r="K2385" s="428" t="str">
        <f t="shared" si="256"/>
        <v>21592XX000</v>
      </c>
      <c r="L2385" s="1" t="str">
        <f t="shared" si="257"/>
        <v>eraldised reservfondist</v>
      </c>
      <c r="M2385" s="6" t="str">
        <f t="shared" si="258"/>
        <v>xxxxx</v>
      </c>
    </row>
    <row r="2386" spans="1:13" x14ac:dyDescent="0.2">
      <c r="B2386" s="4" t="s">
        <v>10027</v>
      </c>
      <c r="E2386" s="4" t="s">
        <v>3285</v>
      </c>
      <c r="H2386" s="51" t="s">
        <v>7178</v>
      </c>
      <c r="I2386" s="195" t="str">
        <f>IF(ISBLANK(H2386),"",VLOOKUP(H2386,tegevusalad!$A$7:$B$188,2,FALSE))</f>
        <v>Kohaliku omavalitsuse üksuse reservfond</v>
      </c>
      <c r="J2386" s="265"/>
      <c r="K2386" s="428" t="str">
        <f t="shared" si="256"/>
        <v>2159299000</v>
      </c>
      <c r="L2386" s="1" t="str">
        <f t="shared" si="257"/>
        <v>jääk</v>
      </c>
      <c r="M2386" s="6" t="str">
        <f t="shared" si="258"/>
        <v>01114</v>
      </c>
    </row>
    <row r="2387" spans="1:13" x14ac:dyDescent="0.2">
      <c r="A2387" s="4" t="s">
        <v>10028</v>
      </c>
      <c r="D2387" s="4" t="s">
        <v>2142</v>
      </c>
      <c r="I2387" s="195" t="str">
        <f>IF(ISBLANK(H2387),"",VLOOKUP(H2387,tegevusalad!$A$7:$B$188,2,FALSE))</f>
        <v/>
      </c>
      <c r="J2387" s="265"/>
      <c r="K2387" s="428" t="str">
        <f t="shared" si="256"/>
        <v>2159300000</v>
      </c>
      <c r="L2387" s="1" t="str">
        <f t="shared" si="257"/>
        <v>Kristiine LOV reservfond</v>
      </c>
      <c r="M2387" s="6" t="str">
        <f t="shared" si="258"/>
        <v>01114</v>
      </c>
    </row>
    <row r="2388" spans="1:13" x14ac:dyDescent="0.2">
      <c r="B2388" s="4" t="s">
        <v>10029</v>
      </c>
      <c r="E2388" s="4" t="s">
        <v>5479</v>
      </c>
      <c r="H2388" s="46" t="s">
        <v>3735</v>
      </c>
      <c r="I2388" s="195" t="e">
        <f>IF(ISBLANK(H2388),"",VLOOKUP(H2388,tegevusalad!$A$7:$B$188,2,FALSE))</f>
        <v>#N/A</v>
      </c>
      <c r="J2388" s="265"/>
      <c r="K2388" s="428" t="str">
        <f t="shared" si="256"/>
        <v>21593XX000</v>
      </c>
      <c r="L2388" s="1" t="str">
        <f t="shared" si="257"/>
        <v>eraldised reservfondist</v>
      </c>
      <c r="M2388" s="6" t="str">
        <f t="shared" si="258"/>
        <v>xxxxx</v>
      </c>
    </row>
    <row r="2389" spans="1:13" x14ac:dyDescent="0.2">
      <c r="B2389" s="4" t="s">
        <v>10030</v>
      </c>
      <c r="E2389" s="4" t="s">
        <v>3285</v>
      </c>
      <c r="H2389" s="51" t="s">
        <v>7178</v>
      </c>
      <c r="I2389" s="195" t="str">
        <f>IF(ISBLANK(H2389),"",VLOOKUP(H2389,tegevusalad!$A$7:$B$188,2,FALSE))</f>
        <v>Kohaliku omavalitsuse üksuse reservfond</v>
      </c>
      <c r="J2389" s="265"/>
      <c r="K2389" s="428" t="str">
        <f t="shared" si="256"/>
        <v>2159399000</v>
      </c>
      <c r="L2389" s="1" t="str">
        <f t="shared" si="257"/>
        <v>jääk</v>
      </c>
      <c r="M2389" s="6" t="str">
        <f t="shared" si="258"/>
        <v>01114</v>
      </c>
    </row>
    <row r="2390" spans="1:13" x14ac:dyDescent="0.2">
      <c r="A2390" s="4" t="s">
        <v>10031</v>
      </c>
      <c r="D2390" s="4" t="s">
        <v>2143</v>
      </c>
      <c r="I2390" s="195" t="str">
        <f>IF(ISBLANK(H2390),"",VLOOKUP(H2390,tegevusalad!$A$7:$B$188,2,FALSE))</f>
        <v/>
      </c>
      <c r="J2390" s="265"/>
      <c r="K2390" s="428" t="str">
        <f t="shared" si="256"/>
        <v>2159400000</v>
      </c>
      <c r="L2390" s="1" t="str">
        <f t="shared" si="257"/>
        <v>Lasnamäe LOV reservfond</v>
      </c>
      <c r="M2390" s="6" t="str">
        <f t="shared" si="258"/>
        <v>01114</v>
      </c>
    </row>
    <row r="2391" spans="1:13" x14ac:dyDescent="0.2">
      <c r="B2391" s="4" t="s">
        <v>10032</v>
      </c>
      <c r="E2391" s="4" t="s">
        <v>5479</v>
      </c>
      <c r="H2391" s="46" t="s">
        <v>3735</v>
      </c>
      <c r="I2391" s="195" t="e">
        <f>IF(ISBLANK(H2391),"",VLOOKUP(H2391,tegevusalad!$A$7:$B$188,2,FALSE))</f>
        <v>#N/A</v>
      </c>
      <c r="J2391" s="265"/>
      <c r="K2391" s="428" t="str">
        <f t="shared" si="256"/>
        <v>21594XX000</v>
      </c>
      <c r="L2391" s="1" t="str">
        <f t="shared" si="257"/>
        <v>eraldised reservfondist</v>
      </c>
      <c r="M2391" s="6" t="str">
        <f t="shared" si="258"/>
        <v>xxxxx</v>
      </c>
    </row>
    <row r="2392" spans="1:13" x14ac:dyDescent="0.2">
      <c r="B2392" s="4" t="s">
        <v>10033</v>
      </c>
      <c r="E2392" s="4" t="s">
        <v>3285</v>
      </c>
      <c r="H2392" s="51" t="s">
        <v>7178</v>
      </c>
      <c r="I2392" s="195" t="str">
        <f>IF(ISBLANK(H2392),"",VLOOKUP(H2392,tegevusalad!$A$7:$B$188,2,FALSE))</f>
        <v>Kohaliku omavalitsuse üksuse reservfond</v>
      </c>
      <c r="J2392" s="265"/>
      <c r="K2392" s="428" t="str">
        <f t="shared" si="256"/>
        <v>2159499000</v>
      </c>
      <c r="L2392" s="1" t="str">
        <f t="shared" si="257"/>
        <v>jääk</v>
      </c>
      <c r="M2392" s="6" t="str">
        <f t="shared" si="258"/>
        <v>01114</v>
      </c>
    </row>
    <row r="2393" spans="1:13" x14ac:dyDescent="0.2">
      <c r="A2393" s="4" t="s">
        <v>10034</v>
      </c>
      <c r="D2393" s="4" t="s">
        <v>1488</v>
      </c>
      <c r="I2393" s="195" t="str">
        <f>IF(ISBLANK(H2393),"",VLOOKUP(H2393,tegevusalad!$A$7:$B$188,2,FALSE))</f>
        <v/>
      </c>
      <c r="J2393" s="265"/>
      <c r="K2393" s="428" t="str">
        <f t="shared" si="256"/>
        <v>2159500000</v>
      </c>
      <c r="L2393" s="1" t="str">
        <f t="shared" si="257"/>
        <v>Mustamäe LOV reservfond</v>
      </c>
      <c r="M2393" s="6" t="str">
        <f t="shared" si="258"/>
        <v>01114</v>
      </c>
    </row>
    <row r="2394" spans="1:13" x14ac:dyDescent="0.2">
      <c r="B2394" s="4" t="s">
        <v>10035</v>
      </c>
      <c r="E2394" s="4" t="s">
        <v>5479</v>
      </c>
      <c r="H2394" s="46" t="s">
        <v>3735</v>
      </c>
      <c r="I2394" s="195" t="e">
        <f>IF(ISBLANK(H2394),"",VLOOKUP(H2394,tegevusalad!$A$7:$B$188,2,FALSE))</f>
        <v>#N/A</v>
      </c>
      <c r="J2394" s="265"/>
      <c r="K2394" s="428" t="str">
        <f t="shared" si="256"/>
        <v>21595XX000</v>
      </c>
      <c r="L2394" s="1" t="str">
        <f t="shared" si="257"/>
        <v>eraldised reservfondist</v>
      </c>
      <c r="M2394" s="6" t="str">
        <f t="shared" si="258"/>
        <v>xxxxx</v>
      </c>
    </row>
    <row r="2395" spans="1:13" x14ac:dyDescent="0.2">
      <c r="B2395" s="4" t="s">
        <v>10036</v>
      </c>
      <c r="E2395" s="4" t="s">
        <v>3285</v>
      </c>
      <c r="H2395" s="51" t="s">
        <v>7178</v>
      </c>
      <c r="I2395" s="195" t="str">
        <f>IF(ISBLANK(H2395),"",VLOOKUP(H2395,tegevusalad!$A$7:$B$188,2,FALSE))</f>
        <v>Kohaliku omavalitsuse üksuse reservfond</v>
      </c>
      <c r="J2395" s="265"/>
      <c r="K2395" s="428" t="str">
        <f t="shared" si="256"/>
        <v>2159599000</v>
      </c>
      <c r="L2395" s="1" t="str">
        <f t="shared" si="257"/>
        <v>jääk</v>
      </c>
      <c r="M2395" s="6" t="str">
        <f t="shared" si="258"/>
        <v>01114</v>
      </c>
    </row>
    <row r="2396" spans="1:13" x14ac:dyDescent="0.2">
      <c r="A2396" s="4" t="s">
        <v>10037</v>
      </c>
      <c r="D2396" s="4" t="s">
        <v>5332</v>
      </c>
      <c r="I2396" s="195" t="str">
        <f>IF(ISBLANK(H2396),"",VLOOKUP(H2396,tegevusalad!$A$7:$B$188,2,FALSE))</f>
        <v/>
      </c>
      <c r="J2396" s="265"/>
      <c r="K2396" s="428" t="str">
        <f t="shared" si="256"/>
        <v>2159600000</v>
      </c>
      <c r="L2396" s="1" t="str">
        <f t="shared" si="257"/>
        <v>Nõmme LOV reservfond</v>
      </c>
      <c r="M2396" s="6" t="str">
        <f t="shared" si="258"/>
        <v>01114</v>
      </c>
    </row>
    <row r="2397" spans="1:13" x14ac:dyDescent="0.2">
      <c r="B2397" s="4" t="s">
        <v>10038</v>
      </c>
      <c r="E2397" s="4" t="s">
        <v>5479</v>
      </c>
      <c r="H2397" s="46" t="s">
        <v>3735</v>
      </c>
      <c r="I2397" s="195" t="e">
        <f>IF(ISBLANK(H2397),"",VLOOKUP(H2397,tegevusalad!$A$7:$B$188,2,FALSE))</f>
        <v>#N/A</v>
      </c>
      <c r="J2397" s="265"/>
      <c r="K2397" s="428" t="str">
        <f t="shared" si="256"/>
        <v>21596XX000</v>
      </c>
      <c r="L2397" s="1" t="str">
        <f t="shared" si="257"/>
        <v>eraldised reservfondist</v>
      </c>
      <c r="M2397" s="6" t="str">
        <f t="shared" si="258"/>
        <v>xxxxx</v>
      </c>
    </row>
    <row r="2398" spans="1:13" x14ac:dyDescent="0.2">
      <c r="B2398" s="4" t="s">
        <v>10039</v>
      </c>
      <c r="E2398" s="4" t="s">
        <v>3285</v>
      </c>
      <c r="H2398" s="51" t="s">
        <v>7178</v>
      </c>
      <c r="I2398" s="195" t="str">
        <f>IF(ISBLANK(H2398),"",VLOOKUP(H2398,tegevusalad!$A$7:$B$188,2,FALSE))</f>
        <v>Kohaliku omavalitsuse üksuse reservfond</v>
      </c>
      <c r="J2398" s="265"/>
      <c r="K2398" s="428" t="str">
        <f t="shared" si="256"/>
        <v>2159699000</v>
      </c>
      <c r="L2398" s="1" t="str">
        <f t="shared" si="257"/>
        <v>jääk</v>
      </c>
      <c r="M2398" s="6" t="str">
        <f t="shared" si="258"/>
        <v>01114</v>
      </c>
    </row>
    <row r="2399" spans="1:13" x14ac:dyDescent="0.2">
      <c r="A2399" s="4" t="s">
        <v>10040</v>
      </c>
      <c r="D2399" s="4" t="s">
        <v>3566</v>
      </c>
      <c r="I2399" s="195" t="str">
        <f>IF(ISBLANK(H2399),"",VLOOKUP(H2399,tegevusalad!$A$7:$B$188,2,FALSE))</f>
        <v/>
      </c>
      <c r="J2399" s="265"/>
      <c r="K2399" s="428" t="str">
        <f t="shared" si="256"/>
        <v>2159700000</v>
      </c>
      <c r="L2399" s="1" t="str">
        <f t="shared" si="257"/>
        <v>Pirita LOV reservfond</v>
      </c>
      <c r="M2399" s="6" t="str">
        <f t="shared" si="258"/>
        <v>01114</v>
      </c>
    </row>
    <row r="2400" spans="1:13" x14ac:dyDescent="0.2">
      <c r="B2400" s="4" t="s">
        <v>10041</v>
      </c>
      <c r="E2400" s="4" t="s">
        <v>5479</v>
      </c>
      <c r="H2400" s="46" t="s">
        <v>3735</v>
      </c>
      <c r="I2400" s="195" t="e">
        <f>IF(ISBLANK(H2400),"",VLOOKUP(H2400,tegevusalad!$A$7:$B$188,2,FALSE))</f>
        <v>#N/A</v>
      </c>
      <c r="J2400" s="265"/>
      <c r="K2400" s="428" t="str">
        <f t="shared" si="256"/>
        <v>21597XX000</v>
      </c>
      <c r="L2400" s="1" t="str">
        <f t="shared" si="257"/>
        <v>eraldised reservfondist</v>
      </c>
      <c r="M2400" s="6" t="str">
        <f t="shared" si="258"/>
        <v>xxxxx</v>
      </c>
    </row>
    <row r="2401" spans="1:13" x14ac:dyDescent="0.2">
      <c r="B2401" s="4" t="s">
        <v>10042</v>
      </c>
      <c r="E2401" s="4" t="s">
        <v>3285</v>
      </c>
      <c r="H2401" s="51" t="s">
        <v>7178</v>
      </c>
      <c r="I2401" s="195" t="str">
        <f>IF(ISBLANK(H2401),"",VLOOKUP(H2401,tegevusalad!$A$7:$B$188,2,FALSE))</f>
        <v>Kohaliku omavalitsuse üksuse reservfond</v>
      </c>
      <c r="J2401" s="265"/>
      <c r="K2401" s="428" t="str">
        <f t="shared" si="256"/>
        <v>2159799000</v>
      </c>
      <c r="L2401" s="1" t="str">
        <f t="shared" si="257"/>
        <v>jääk</v>
      </c>
      <c r="M2401" s="6" t="str">
        <f t="shared" si="258"/>
        <v>01114</v>
      </c>
    </row>
    <row r="2402" spans="1:13" x14ac:dyDescent="0.2">
      <c r="A2402" s="4" t="s">
        <v>10043</v>
      </c>
      <c r="D2402" s="4" t="s">
        <v>1980</v>
      </c>
      <c r="I2402" s="195" t="str">
        <f>IF(ISBLANK(H2402),"",VLOOKUP(H2402,tegevusalad!$A$7:$B$188,2,FALSE))</f>
        <v/>
      </c>
      <c r="J2402" s="265"/>
      <c r="K2402" s="428" t="str">
        <f t="shared" si="256"/>
        <v>2159800000</v>
      </c>
      <c r="L2402" s="1" t="str">
        <f t="shared" si="257"/>
        <v>Põhja-Tallinna Valitsuse reservfond</v>
      </c>
      <c r="M2402" s="6" t="str">
        <f t="shared" si="258"/>
        <v>01114</v>
      </c>
    </row>
    <row r="2403" spans="1:13" x14ac:dyDescent="0.2">
      <c r="B2403" s="4" t="s">
        <v>10044</v>
      </c>
      <c r="E2403" s="4" t="s">
        <v>5479</v>
      </c>
      <c r="H2403" s="46" t="s">
        <v>3735</v>
      </c>
      <c r="I2403" s="195" t="e">
        <f>IF(ISBLANK(H2403),"",VLOOKUP(H2403,tegevusalad!$A$7:$B$188,2,FALSE))</f>
        <v>#N/A</v>
      </c>
      <c r="J2403" s="265"/>
      <c r="K2403" s="428" t="str">
        <f t="shared" si="256"/>
        <v>21598XX000</v>
      </c>
      <c r="L2403" s="1" t="str">
        <f t="shared" si="257"/>
        <v>eraldised reservfondist</v>
      </c>
      <c r="M2403" s="6" t="str">
        <f t="shared" si="258"/>
        <v>xxxxx</v>
      </c>
    </row>
    <row r="2404" spans="1:13" x14ac:dyDescent="0.2">
      <c r="B2404" s="4" t="s">
        <v>10045</v>
      </c>
      <c r="E2404" s="4" t="s">
        <v>3285</v>
      </c>
      <c r="H2404" s="51" t="s">
        <v>7178</v>
      </c>
      <c r="I2404" s="195" t="str">
        <f>IF(ISBLANK(H2404),"",VLOOKUP(H2404,tegevusalad!$A$7:$B$188,2,FALSE))</f>
        <v>Kohaliku omavalitsuse üksuse reservfond</v>
      </c>
      <c r="J2404" s="265"/>
      <c r="K2404" s="428" t="str">
        <f t="shared" si="256"/>
        <v>2159899000</v>
      </c>
      <c r="L2404" s="1" t="str">
        <f t="shared" si="257"/>
        <v>jääk</v>
      </c>
      <c r="M2404" s="6" t="str">
        <f t="shared" si="258"/>
        <v>01114</v>
      </c>
    </row>
    <row r="2407" spans="1:13" x14ac:dyDescent="0.2">
      <c r="A2407" s="3" t="s">
        <v>11930</v>
      </c>
      <c r="C2407" s="6"/>
      <c r="D2407" s="3" t="s">
        <v>11931</v>
      </c>
      <c r="E2407" s="3"/>
      <c r="H2407" s="51"/>
      <c r="I2407" s="195" t="str">
        <f>IF(ISBLANK(H2407),"",VLOOKUP(H2407,tegevusalad!$A$7:$B$188,2,FALSE))</f>
        <v/>
      </c>
      <c r="J2407" s="265"/>
      <c r="K2407" s="428" t="str">
        <f t="shared" ref="K2407" si="262">SUBSTITUTE(A2407," ","")&amp;SUBSTITUTE(B2407," ","")&amp;SUBSTITUTE(C2407," ","")</f>
        <v>2160000000</v>
      </c>
      <c r="L2407" s="1" t="str">
        <f t="shared" ref="L2407" si="263">D2407&amp;E2407&amp;F2407&amp;G2407</f>
        <v>RESERVFOND 2016</v>
      </c>
      <c r="M2407" s="6">
        <f t="shared" ref="M2407" si="264">IF(ISBLANK(H2407),M2406,H2407)</f>
        <v>0</v>
      </c>
    </row>
    <row r="2408" spans="1:13" x14ac:dyDescent="0.2">
      <c r="A2408" s="3"/>
      <c r="C2408" s="6"/>
      <c r="D2408" s="3"/>
      <c r="E2408" s="3"/>
      <c r="H2408" s="51"/>
      <c r="J2408" s="265"/>
      <c r="K2408" s="428"/>
      <c r="L2408" s="1"/>
    </row>
    <row r="2409" spans="1:13" x14ac:dyDescent="0.2">
      <c r="A2409" s="264" t="s">
        <v>11932</v>
      </c>
      <c r="B2409" s="264"/>
      <c r="C2409" s="264"/>
      <c r="D2409" s="264" t="s">
        <v>7886</v>
      </c>
      <c r="E2409" s="264"/>
      <c r="F2409" s="265"/>
      <c r="I2409" s="195" t="str">
        <f>IF(ISBLANK(H2409),"",VLOOKUP(H2409,tegevusalad!$A$7:$B$188,2,FALSE))</f>
        <v/>
      </c>
      <c r="J2409" s="264"/>
      <c r="K2409" s="428" t="str">
        <f t="shared" ref="K2409" si="265">SUBSTITUTE(A2409," ","")&amp;SUBSTITUTE(B2409," ","")&amp;SUBSTITUTE(C2409," ","")</f>
        <v>2168100000</v>
      </c>
      <c r="L2409" s="1" t="str">
        <f t="shared" ref="L2409" si="266">D2409&amp;E2409&amp;F2409&amp;G2409</f>
        <v>Linna asutuste palgavahendite kasvu reserv</v>
      </c>
      <c r="M2409" s="6">
        <f>IF(ISBLANK(H2409),M2407,H2409)</f>
        <v>0</v>
      </c>
    </row>
    <row r="2410" spans="1:13" x14ac:dyDescent="0.2">
      <c r="A2410" s="265"/>
      <c r="B2410" s="264" t="s">
        <v>11933</v>
      </c>
      <c r="C2410" s="264"/>
      <c r="D2410" s="265"/>
      <c r="E2410" s="264" t="s">
        <v>10917</v>
      </c>
      <c r="F2410" s="265"/>
      <c r="H2410" s="51"/>
      <c r="J2410" s="264"/>
      <c r="K2410" s="428"/>
      <c r="L2410" s="1"/>
    </row>
    <row r="2411" spans="1:13" x14ac:dyDescent="0.2">
      <c r="A2411" s="265"/>
      <c r="B2411" s="264" t="s">
        <v>11934</v>
      </c>
      <c r="C2411" s="264"/>
      <c r="D2411" s="265"/>
      <c r="E2411" s="264" t="s">
        <v>7900</v>
      </c>
      <c r="F2411" s="265"/>
      <c r="H2411" s="51" t="s">
        <v>9006</v>
      </c>
      <c r="I2411" s="195" t="str">
        <f>IF(ISBLANK(H2411),"",VLOOKUP(H2411,tegevusalad!$A$7:$B$188,2,FALSE))</f>
        <v>Muu sotsiaalne kaitse, sh sotsiaalse kaitse haldus</v>
      </c>
      <c r="J2411" s="264"/>
      <c r="K2411" s="428" t="str">
        <f t="shared" ref="K2411:K2455" si="267">SUBSTITUTE(A2411," ","")&amp;SUBSTITUTE(B2411," ","")&amp;SUBSTITUTE(C2411," ","")</f>
        <v>2168150000</v>
      </c>
      <c r="L2411" s="1" t="str">
        <f t="shared" ref="L2411:L2455" si="268">D2411&amp;E2411&amp;F2411&amp;G2411</f>
        <v>sotsiaalhoolekandetöötajad</v>
      </c>
      <c r="M2411" s="6" t="str">
        <f>IF(ISBLANK(H2411),#REF!,H2411)</f>
        <v>10900</v>
      </c>
    </row>
    <row r="2412" spans="1:13" x14ac:dyDescent="0.2">
      <c r="A2412" s="265"/>
      <c r="B2412" s="264" t="s">
        <v>11935</v>
      </c>
      <c r="C2412" s="264"/>
      <c r="D2412" s="265"/>
      <c r="E2412" s="264" t="s">
        <v>3285</v>
      </c>
      <c r="F2412" s="265"/>
      <c r="H2412" s="51" t="s">
        <v>7178</v>
      </c>
      <c r="I2412" s="195" t="str">
        <f>IF(ISBLANK(H2412),"",VLOOKUP(H2412,tegevusalad!$A$7:$B$188,2,FALSE))</f>
        <v>Kohaliku omavalitsuse üksuse reservfond</v>
      </c>
      <c r="J2412" s="265"/>
      <c r="K2412" s="428" t="str">
        <f t="shared" si="267"/>
        <v>2168199000</v>
      </c>
      <c r="L2412" s="1" t="str">
        <f t="shared" si="268"/>
        <v>jääk</v>
      </c>
      <c r="M2412" s="6" t="str">
        <f t="shared" ref="M2412" si="269">IF(ISBLANK(H2412),M2411,H2412)</f>
        <v>01114</v>
      </c>
    </row>
    <row r="2413" spans="1:13" x14ac:dyDescent="0.2">
      <c r="I2413" s="195" t="str">
        <f>IF(ISBLANK(H2413),"",VLOOKUP(H2413,tegevusalad!$A$7:$B$188,2,FALSE))</f>
        <v/>
      </c>
      <c r="J2413" s="265"/>
      <c r="K2413" s="428" t="str">
        <f t="shared" si="267"/>
        <v/>
      </c>
      <c r="L2413" s="1" t="str">
        <f t="shared" si="268"/>
        <v/>
      </c>
      <c r="M2413" s="6">
        <f>IF(ISBLANK(H2413),M2407,H2413)</f>
        <v>0</v>
      </c>
    </row>
    <row r="2414" spans="1:13" x14ac:dyDescent="0.2">
      <c r="A2414" s="4" t="s">
        <v>11936</v>
      </c>
      <c r="D2414" s="4" t="s">
        <v>10885</v>
      </c>
      <c r="I2414" s="195" t="str">
        <f>IF(ISBLANK(H2414),"",VLOOKUP(H2414,tegevusalad!$A$7:$B$188,2,FALSE))</f>
        <v/>
      </c>
      <c r="J2414" s="265"/>
      <c r="K2414" s="428" t="str">
        <f t="shared" si="267"/>
        <v>2168300000</v>
      </c>
      <c r="L2414" s="1" t="str">
        <f t="shared" si="268"/>
        <v>Ametiasutuste juhtide tulemustasud ja kauaaegsete teenistujate preemiad</v>
      </c>
      <c r="M2414" s="6">
        <f>IF(ISBLANK(H2414),M2405,H2414)</f>
        <v>0</v>
      </c>
    </row>
    <row r="2415" spans="1:13" x14ac:dyDescent="0.2">
      <c r="B2415" s="4" t="s">
        <v>11937</v>
      </c>
      <c r="E2415" s="4" t="s">
        <v>3284</v>
      </c>
      <c r="H2415" s="46" t="s">
        <v>3735</v>
      </c>
      <c r="I2415" s="195" t="e">
        <f>IF(ISBLANK(H2415),"",VLOOKUP(H2415,tegevusalad!$A$7:$B$188,2,FALSE))</f>
        <v>#N/A</v>
      </c>
      <c r="J2415" s="265"/>
      <c r="K2415" s="428" t="str">
        <f t="shared" si="267"/>
        <v>216XXXX000</v>
      </c>
      <c r="L2415" s="1" t="str">
        <f t="shared" si="268"/>
        <v>eraldised reservist</v>
      </c>
      <c r="M2415" s="6" t="str">
        <f t="shared" ref="M2415:M2416" si="270">IF(ISBLANK(H2415),M2414,H2415)</f>
        <v>xxxxx</v>
      </c>
    </row>
    <row r="2416" spans="1:13" x14ac:dyDescent="0.2">
      <c r="B2416" s="4" t="s">
        <v>11938</v>
      </c>
      <c r="E2416" s="4" t="s">
        <v>3285</v>
      </c>
      <c r="H2416" s="51" t="s">
        <v>7178</v>
      </c>
      <c r="I2416" s="195" t="str">
        <f>IF(ISBLANK(H2416),"",VLOOKUP(H2416,tegevusalad!$A$7:$B$188,2,FALSE))</f>
        <v>Kohaliku omavalitsuse üksuse reservfond</v>
      </c>
      <c r="J2416" s="265"/>
      <c r="K2416" s="428" t="str">
        <f t="shared" si="267"/>
        <v>2168399000</v>
      </c>
      <c r="L2416" s="1" t="str">
        <f t="shared" si="268"/>
        <v>jääk</v>
      </c>
      <c r="M2416" s="6" t="str">
        <f t="shared" si="270"/>
        <v>01114</v>
      </c>
    </row>
    <row r="2417" spans="1:13" x14ac:dyDescent="0.2">
      <c r="A2417" s="4" t="s">
        <v>11939</v>
      </c>
      <c r="D2417" s="4" t="s">
        <v>620</v>
      </c>
      <c r="I2417" s="195" t="str">
        <f>IF(ISBLANK(H2417),"",VLOOKUP(H2417,tegevusalad!$A$7:$B$188,2,FALSE))</f>
        <v/>
      </c>
      <c r="J2417" s="265"/>
      <c r="K2417" s="428" t="str">
        <f t="shared" si="267"/>
        <v>2168600000</v>
      </c>
      <c r="L2417" s="1" t="str">
        <f t="shared" si="268"/>
        <v>Linna vara ja kohustustega seonduvate toimingute reserv</v>
      </c>
      <c r="M2417" s="6">
        <f>IF(ISBLANK(H2417),M2413,H2417)</f>
        <v>0</v>
      </c>
    </row>
    <row r="2418" spans="1:13" x14ac:dyDescent="0.2">
      <c r="B2418" s="4" t="s">
        <v>11937</v>
      </c>
      <c r="E2418" s="4" t="s">
        <v>3284</v>
      </c>
      <c r="H2418" s="46" t="s">
        <v>3735</v>
      </c>
      <c r="I2418" s="195" t="e">
        <f>IF(ISBLANK(H2418),"",VLOOKUP(H2418,tegevusalad!$A$7:$B$188,2,FALSE))</f>
        <v>#N/A</v>
      </c>
      <c r="J2418" s="265"/>
      <c r="K2418" s="428" t="str">
        <f t="shared" si="267"/>
        <v>216XXXX000</v>
      </c>
      <c r="L2418" s="1" t="str">
        <f t="shared" si="268"/>
        <v>eraldised reservist</v>
      </c>
      <c r="M2418" s="6" t="str">
        <f t="shared" ref="M2418:M2455" si="271">IF(ISBLANK(H2418),M2417,H2418)</f>
        <v>xxxxx</v>
      </c>
    </row>
    <row r="2419" spans="1:13" x14ac:dyDescent="0.2">
      <c r="B2419" s="4" t="s">
        <v>11940</v>
      </c>
      <c r="E2419" s="4" t="s">
        <v>3285</v>
      </c>
      <c r="H2419" s="51" t="s">
        <v>7178</v>
      </c>
      <c r="I2419" s="195" t="str">
        <f>IF(ISBLANK(H2419),"",VLOOKUP(H2419,tegevusalad!$A$7:$B$188,2,FALSE))</f>
        <v>Kohaliku omavalitsuse üksuse reservfond</v>
      </c>
      <c r="J2419" s="265"/>
      <c r="K2419" s="428" t="str">
        <f t="shared" si="267"/>
        <v>2168699000</v>
      </c>
      <c r="L2419" s="1" t="str">
        <f t="shared" si="268"/>
        <v>jääk</v>
      </c>
      <c r="M2419" s="6" t="str">
        <f t="shared" si="271"/>
        <v>01114</v>
      </c>
    </row>
    <row r="2420" spans="1:13" x14ac:dyDescent="0.2">
      <c r="A2420" s="4" t="s">
        <v>11941</v>
      </c>
      <c r="D2420" s="4" t="s">
        <v>745</v>
      </c>
      <c r="I2420" s="195" t="str">
        <f>IF(ISBLANK(H2420),"",VLOOKUP(H2420,tegevusalad!$A$7:$B$188,2,FALSE))</f>
        <v/>
      </c>
      <c r="J2420" s="265"/>
      <c r="K2420" s="428" t="str">
        <f t="shared" si="267"/>
        <v>2168700000</v>
      </c>
      <c r="L2420" s="1" t="str">
        <f t="shared" si="268"/>
        <v>Allahinnatavate nõuete reserv</v>
      </c>
      <c r="M2420" s="6" t="str">
        <f t="shared" si="271"/>
        <v>01114</v>
      </c>
    </row>
    <row r="2421" spans="1:13" x14ac:dyDescent="0.2">
      <c r="B2421" s="4" t="s">
        <v>11937</v>
      </c>
      <c r="E2421" s="4" t="s">
        <v>3284</v>
      </c>
      <c r="H2421" s="46" t="s">
        <v>3735</v>
      </c>
      <c r="I2421" s="195" t="e">
        <f>IF(ISBLANK(H2421),"",VLOOKUP(H2421,tegevusalad!$A$7:$B$188,2,FALSE))</f>
        <v>#N/A</v>
      </c>
      <c r="J2421" s="265"/>
      <c r="K2421" s="428" t="str">
        <f t="shared" si="267"/>
        <v>216XXXX000</v>
      </c>
      <c r="L2421" s="1" t="str">
        <f t="shared" si="268"/>
        <v>eraldised reservist</v>
      </c>
      <c r="M2421" s="6" t="str">
        <f t="shared" si="271"/>
        <v>xxxxx</v>
      </c>
    </row>
    <row r="2422" spans="1:13" x14ac:dyDescent="0.2">
      <c r="B2422" s="4" t="s">
        <v>11942</v>
      </c>
      <c r="E2422" s="4" t="s">
        <v>3285</v>
      </c>
      <c r="H2422" s="51" t="s">
        <v>7178</v>
      </c>
      <c r="I2422" s="195" t="str">
        <f>IF(ISBLANK(H2422),"",VLOOKUP(H2422,tegevusalad!$A$7:$B$188,2,FALSE))</f>
        <v>Kohaliku omavalitsuse üksuse reservfond</v>
      </c>
      <c r="J2422" s="265"/>
      <c r="K2422" s="428" t="str">
        <f t="shared" si="267"/>
        <v>2168799000</v>
      </c>
      <c r="L2422" s="1" t="str">
        <f t="shared" si="268"/>
        <v>jääk</v>
      </c>
      <c r="M2422" s="6" t="str">
        <f t="shared" si="271"/>
        <v>01114</v>
      </c>
    </row>
    <row r="2423" spans="1:13" x14ac:dyDescent="0.2">
      <c r="A2423" s="4" t="s">
        <v>11943</v>
      </c>
      <c r="D2423" s="4" t="s">
        <v>2190</v>
      </c>
      <c r="I2423" s="195" t="str">
        <f>IF(ISBLANK(H2423),"",VLOOKUP(H2423,tegevusalad!$A$7:$B$188,2,FALSE))</f>
        <v/>
      </c>
      <c r="J2423" s="265"/>
      <c r="K2423" s="428" t="str">
        <f t="shared" si="267"/>
        <v>2168900000</v>
      </c>
      <c r="L2423" s="1" t="str">
        <f t="shared" si="268"/>
        <v>Kohtuvaidlustega seotud nõuete reserv</v>
      </c>
      <c r="M2423" s="6" t="str">
        <f t="shared" si="271"/>
        <v>01114</v>
      </c>
    </row>
    <row r="2424" spans="1:13" x14ac:dyDescent="0.2">
      <c r="B2424" s="4" t="s">
        <v>11937</v>
      </c>
      <c r="E2424" s="4" t="s">
        <v>3284</v>
      </c>
      <c r="H2424" s="46" t="s">
        <v>3735</v>
      </c>
      <c r="I2424" s="195" t="e">
        <f>IF(ISBLANK(H2424),"",VLOOKUP(H2424,tegevusalad!$A$7:$B$188,2,FALSE))</f>
        <v>#N/A</v>
      </c>
      <c r="J2424" s="265"/>
      <c r="K2424" s="428" t="str">
        <f t="shared" si="267"/>
        <v>216XXXX000</v>
      </c>
      <c r="L2424" s="1" t="str">
        <f t="shared" si="268"/>
        <v>eraldised reservist</v>
      </c>
      <c r="M2424" s="6" t="str">
        <f t="shared" si="271"/>
        <v>xxxxx</v>
      </c>
    </row>
    <row r="2425" spans="1:13" x14ac:dyDescent="0.2">
      <c r="B2425" s="4" t="s">
        <v>11944</v>
      </c>
      <c r="E2425" s="4" t="s">
        <v>3285</v>
      </c>
      <c r="H2425" s="51" t="s">
        <v>7178</v>
      </c>
      <c r="I2425" s="195" t="str">
        <f>IF(ISBLANK(H2425),"",VLOOKUP(H2425,tegevusalad!$A$7:$B$188,2,FALSE))</f>
        <v>Kohaliku omavalitsuse üksuse reservfond</v>
      </c>
      <c r="J2425" s="265"/>
      <c r="K2425" s="428" t="str">
        <f t="shared" si="267"/>
        <v>2168999000</v>
      </c>
      <c r="L2425" s="1" t="str">
        <f t="shared" si="268"/>
        <v>jääk</v>
      </c>
      <c r="M2425" s="6" t="str">
        <f t="shared" si="271"/>
        <v>01114</v>
      </c>
    </row>
    <row r="2426" spans="1:13" x14ac:dyDescent="0.2">
      <c r="A2426" s="4" t="s">
        <v>11945</v>
      </c>
      <c r="D2426" s="4" t="s">
        <v>1093</v>
      </c>
      <c r="I2426" s="195" t="str">
        <f>IF(ISBLANK(H2426),"",VLOOKUP(H2426,tegevusalad!$A$7:$B$188,2,FALSE))</f>
        <v/>
      </c>
      <c r="J2426" s="265"/>
      <c r="K2426" s="428" t="str">
        <f t="shared" si="267"/>
        <v>2169000000</v>
      </c>
      <c r="L2426" s="1" t="str">
        <f t="shared" si="268"/>
        <v>Oma- ja kaasfinantseerimise reserv</v>
      </c>
      <c r="M2426" s="6" t="str">
        <f t="shared" si="271"/>
        <v>01114</v>
      </c>
    </row>
    <row r="2427" spans="1:13" x14ac:dyDescent="0.2">
      <c r="B2427" s="4" t="s">
        <v>11937</v>
      </c>
      <c r="E2427" s="4" t="s">
        <v>3284</v>
      </c>
      <c r="H2427" s="46" t="s">
        <v>3735</v>
      </c>
      <c r="I2427" s="195" t="e">
        <f>IF(ISBLANK(H2427),"",VLOOKUP(H2427,tegevusalad!$A$7:$B$188,2,FALSE))</f>
        <v>#N/A</v>
      </c>
      <c r="J2427" s="265"/>
      <c r="K2427" s="428" t="str">
        <f t="shared" si="267"/>
        <v>216XXXX000</v>
      </c>
      <c r="L2427" s="1" t="str">
        <f t="shared" si="268"/>
        <v>eraldised reservist</v>
      </c>
      <c r="M2427" s="6" t="str">
        <f t="shared" si="271"/>
        <v>xxxxx</v>
      </c>
    </row>
    <row r="2428" spans="1:13" x14ac:dyDescent="0.2">
      <c r="B2428" s="4" t="s">
        <v>11946</v>
      </c>
      <c r="E2428" s="4" t="s">
        <v>3285</v>
      </c>
      <c r="H2428" s="51" t="s">
        <v>7178</v>
      </c>
      <c r="I2428" s="195" t="str">
        <f>IF(ISBLANK(H2428),"",VLOOKUP(H2428,tegevusalad!$A$7:$B$188,2,FALSE))</f>
        <v>Kohaliku omavalitsuse üksuse reservfond</v>
      </c>
      <c r="J2428" s="265"/>
      <c r="K2428" s="428" t="str">
        <f t="shared" si="267"/>
        <v>2169099000</v>
      </c>
      <c r="L2428" s="1" t="str">
        <f t="shared" si="268"/>
        <v>jääk</v>
      </c>
      <c r="M2428" s="6" t="str">
        <f t="shared" si="271"/>
        <v>01114</v>
      </c>
    </row>
    <row r="2429" spans="1:13" x14ac:dyDescent="0.2">
      <c r="A2429" s="4" t="s">
        <v>11947</v>
      </c>
      <c r="D2429" s="4" t="s">
        <v>1349</v>
      </c>
      <c r="I2429" s="195" t="str">
        <f>IF(ISBLANK(H2429),"",VLOOKUP(H2429,tegevusalad!$A$7:$B$188,2,FALSE))</f>
        <v/>
      </c>
      <c r="J2429" s="265"/>
      <c r="K2429" s="428" t="str">
        <f t="shared" si="267"/>
        <v>2169900000</v>
      </c>
      <c r="L2429" s="1" t="str">
        <f t="shared" si="268"/>
        <v>Linnavalitsuse reservfond</v>
      </c>
      <c r="M2429" s="6" t="str">
        <f t="shared" si="271"/>
        <v>01114</v>
      </c>
    </row>
    <row r="2430" spans="1:13" x14ac:dyDescent="0.2">
      <c r="B2430" s="4" t="s">
        <v>11948</v>
      </c>
      <c r="E2430" s="4" t="s">
        <v>5479</v>
      </c>
      <c r="H2430" s="46" t="s">
        <v>3735</v>
      </c>
      <c r="I2430" s="195" t="e">
        <f>IF(ISBLANK(H2430),"",VLOOKUP(H2430,tegevusalad!$A$7:$B$188,2,FALSE))</f>
        <v>#N/A</v>
      </c>
      <c r="J2430" s="265"/>
      <c r="K2430" s="428" t="str">
        <f t="shared" si="267"/>
        <v>216XXXX000</v>
      </c>
      <c r="L2430" s="1" t="str">
        <f t="shared" si="268"/>
        <v>eraldised reservfondist</v>
      </c>
      <c r="M2430" s="6" t="str">
        <f t="shared" si="271"/>
        <v>xxxxx</v>
      </c>
    </row>
    <row r="2431" spans="1:13" x14ac:dyDescent="0.2">
      <c r="B2431" s="4" t="s">
        <v>11949</v>
      </c>
      <c r="E2431" s="4" t="s">
        <v>2191</v>
      </c>
      <c r="H2431" s="51" t="s">
        <v>7178</v>
      </c>
      <c r="I2431" s="195" t="str">
        <f>IF(ISBLANK(H2431),"",VLOOKUP(H2431,tegevusalad!$A$7:$B$188,2,FALSE))</f>
        <v>Kohaliku omavalitsuse üksuse reservfond</v>
      </c>
      <c r="J2431" s="265"/>
      <c r="K2431" s="428" t="str">
        <f t="shared" si="267"/>
        <v>2169999000</v>
      </c>
      <c r="L2431" s="1" t="str">
        <f t="shared" si="268"/>
        <v xml:space="preserve">jääk </v>
      </c>
      <c r="M2431" s="6" t="str">
        <f t="shared" si="271"/>
        <v>01114</v>
      </c>
    </row>
    <row r="2432" spans="1:13" x14ac:dyDescent="0.2">
      <c r="A2432" s="4" t="s">
        <v>11950</v>
      </c>
      <c r="D2432" s="4" t="s">
        <v>3278</v>
      </c>
      <c r="I2432" s="195" t="str">
        <f>IF(ISBLANK(H2432),"",VLOOKUP(H2432,tegevusalad!$A$7:$B$188,2,FALSE))</f>
        <v/>
      </c>
      <c r="J2432" s="265"/>
      <c r="K2432" s="428" t="str">
        <f t="shared" si="267"/>
        <v>2169100000</v>
      </c>
      <c r="L2432" s="1" t="str">
        <f t="shared" si="268"/>
        <v>Haabersti LOV reservfond</v>
      </c>
      <c r="M2432" s="6" t="str">
        <f t="shared" si="271"/>
        <v>01114</v>
      </c>
    </row>
    <row r="2433" spans="1:13" x14ac:dyDescent="0.2">
      <c r="B2433" s="4" t="s">
        <v>11951</v>
      </c>
      <c r="E2433" s="4" t="s">
        <v>5479</v>
      </c>
      <c r="H2433" s="46" t="s">
        <v>3735</v>
      </c>
      <c r="I2433" s="195" t="e">
        <f>IF(ISBLANK(H2433),"",VLOOKUP(H2433,tegevusalad!$A$7:$B$188,2,FALSE))</f>
        <v>#N/A</v>
      </c>
      <c r="J2433" s="265"/>
      <c r="K2433" s="428" t="str">
        <f t="shared" si="267"/>
        <v>21691XX000</v>
      </c>
      <c r="L2433" s="1" t="str">
        <f t="shared" si="268"/>
        <v>eraldised reservfondist</v>
      </c>
      <c r="M2433" s="6" t="str">
        <f t="shared" si="271"/>
        <v>xxxxx</v>
      </c>
    </row>
    <row r="2434" spans="1:13" x14ac:dyDescent="0.2">
      <c r="B2434" s="4" t="s">
        <v>11952</v>
      </c>
      <c r="E2434" s="4" t="s">
        <v>3285</v>
      </c>
      <c r="H2434" s="51" t="s">
        <v>7178</v>
      </c>
      <c r="I2434" s="195" t="str">
        <f>IF(ISBLANK(H2434),"",VLOOKUP(H2434,tegevusalad!$A$7:$B$188,2,FALSE))</f>
        <v>Kohaliku omavalitsuse üksuse reservfond</v>
      </c>
      <c r="J2434" s="265"/>
      <c r="K2434" s="428" t="str">
        <f t="shared" si="267"/>
        <v>2169199000</v>
      </c>
      <c r="L2434" s="1" t="str">
        <f t="shared" si="268"/>
        <v>jääk</v>
      </c>
      <c r="M2434" s="6" t="str">
        <f t="shared" si="271"/>
        <v>01114</v>
      </c>
    </row>
    <row r="2435" spans="1:13" x14ac:dyDescent="0.2">
      <c r="A2435" s="4" t="s">
        <v>11953</v>
      </c>
      <c r="D2435" s="4" t="s">
        <v>2141</v>
      </c>
      <c r="I2435" s="195" t="str">
        <f>IF(ISBLANK(H2435),"",VLOOKUP(H2435,tegevusalad!$A$7:$B$188,2,FALSE))</f>
        <v/>
      </c>
      <c r="J2435" s="265"/>
      <c r="K2435" s="428" t="str">
        <f t="shared" si="267"/>
        <v>2169200000</v>
      </c>
      <c r="L2435" s="1" t="str">
        <f t="shared" si="268"/>
        <v>Kesklinna Valitsuse reservfond</v>
      </c>
      <c r="M2435" s="6" t="str">
        <f t="shared" si="271"/>
        <v>01114</v>
      </c>
    </row>
    <row r="2436" spans="1:13" x14ac:dyDescent="0.2">
      <c r="B2436" s="4" t="s">
        <v>11954</v>
      </c>
      <c r="E2436" s="4" t="s">
        <v>5479</v>
      </c>
      <c r="H2436" s="46" t="s">
        <v>3735</v>
      </c>
      <c r="I2436" s="195" t="e">
        <f>IF(ISBLANK(H2436),"",VLOOKUP(H2436,tegevusalad!$A$7:$B$188,2,FALSE))</f>
        <v>#N/A</v>
      </c>
      <c r="J2436" s="265"/>
      <c r="K2436" s="428" t="str">
        <f t="shared" si="267"/>
        <v>21692XX000</v>
      </c>
      <c r="L2436" s="1" t="str">
        <f t="shared" si="268"/>
        <v>eraldised reservfondist</v>
      </c>
      <c r="M2436" s="6" t="str">
        <f t="shared" si="271"/>
        <v>xxxxx</v>
      </c>
    </row>
    <row r="2437" spans="1:13" x14ac:dyDescent="0.2">
      <c r="B2437" s="4" t="s">
        <v>11955</v>
      </c>
      <c r="E2437" s="4" t="s">
        <v>3285</v>
      </c>
      <c r="H2437" s="51" t="s">
        <v>7178</v>
      </c>
      <c r="I2437" s="195" t="str">
        <f>IF(ISBLANK(H2437),"",VLOOKUP(H2437,tegevusalad!$A$7:$B$188,2,FALSE))</f>
        <v>Kohaliku omavalitsuse üksuse reservfond</v>
      </c>
      <c r="J2437" s="265"/>
      <c r="K2437" s="428" t="str">
        <f t="shared" si="267"/>
        <v>2169299000</v>
      </c>
      <c r="L2437" s="1" t="str">
        <f t="shared" si="268"/>
        <v>jääk</v>
      </c>
      <c r="M2437" s="6" t="str">
        <f t="shared" si="271"/>
        <v>01114</v>
      </c>
    </row>
    <row r="2438" spans="1:13" x14ac:dyDescent="0.2">
      <c r="A2438" s="4" t="s">
        <v>11956</v>
      </c>
      <c r="D2438" s="4" t="s">
        <v>2142</v>
      </c>
      <c r="I2438" s="195" t="str">
        <f>IF(ISBLANK(H2438),"",VLOOKUP(H2438,tegevusalad!$A$7:$B$188,2,FALSE))</f>
        <v/>
      </c>
      <c r="J2438" s="265"/>
      <c r="K2438" s="428" t="str">
        <f t="shared" si="267"/>
        <v>2169300000</v>
      </c>
      <c r="L2438" s="1" t="str">
        <f t="shared" si="268"/>
        <v>Kristiine LOV reservfond</v>
      </c>
      <c r="M2438" s="6" t="str">
        <f t="shared" si="271"/>
        <v>01114</v>
      </c>
    </row>
    <row r="2439" spans="1:13" x14ac:dyDescent="0.2">
      <c r="B2439" s="4" t="s">
        <v>11957</v>
      </c>
      <c r="E2439" s="4" t="s">
        <v>5479</v>
      </c>
      <c r="H2439" s="46" t="s">
        <v>3735</v>
      </c>
      <c r="I2439" s="195" t="e">
        <f>IF(ISBLANK(H2439),"",VLOOKUP(H2439,tegevusalad!$A$7:$B$188,2,FALSE))</f>
        <v>#N/A</v>
      </c>
      <c r="J2439" s="265"/>
      <c r="K2439" s="428" t="str">
        <f t="shared" si="267"/>
        <v>21693XX000</v>
      </c>
      <c r="L2439" s="1" t="str">
        <f t="shared" si="268"/>
        <v>eraldised reservfondist</v>
      </c>
      <c r="M2439" s="6" t="str">
        <f t="shared" si="271"/>
        <v>xxxxx</v>
      </c>
    </row>
    <row r="2440" spans="1:13" x14ac:dyDescent="0.2">
      <c r="B2440" s="4" t="s">
        <v>11958</v>
      </c>
      <c r="E2440" s="4" t="s">
        <v>3285</v>
      </c>
      <c r="H2440" s="51" t="s">
        <v>7178</v>
      </c>
      <c r="I2440" s="195" t="str">
        <f>IF(ISBLANK(H2440),"",VLOOKUP(H2440,tegevusalad!$A$7:$B$188,2,FALSE))</f>
        <v>Kohaliku omavalitsuse üksuse reservfond</v>
      </c>
      <c r="J2440" s="265"/>
      <c r="K2440" s="428" t="str">
        <f t="shared" si="267"/>
        <v>2169399000</v>
      </c>
      <c r="L2440" s="1" t="str">
        <f t="shared" si="268"/>
        <v>jääk</v>
      </c>
      <c r="M2440" s="6" t="str">
        <f t="shared" si="271"/>
        <v>01114</v>
      </c>
    </row>
    <row r="2441" spans="1:13" x14ac:dyDescent="0.2">
      <c r="A2441" s="4" t="s">
        <v>11959</v>
      </c>
      <c r="D2441" s="4" t="s">
        <v>2143</v>
      </c>
      <c r="I2441" s="195" t="str">
        <f>IF(ISBLANK(H2441),"",VLOOKUP(H2441,tegevusalad!$A$7:$B$188,2,FALSE))</f>
        <v/>
      </c>
      <c r="J2441" s="265"/>
      <c r="K2441" s="428" t="str">
        <f t="shared" si="267"/>
        <v>2169400000</v>
      </c>
      <c r="L2441" s="1" t="str">
        <f t="shared" si="268"/>
        <v>Lasnamäe LOV reservfond</v>
      </c>
      <c r="M2441" s="6" t="str">
        <f t="shared" si="271"/>
        <v>01114</v>
      </c>
    </row>
    <row r="2442" spans="1:13" x14ac:dyDescent="0.2">
      <c r="B2442" s="4" t="s">
        <v>11960</v>
      </c>
      <c r="E2442" s="4" t="s">
        <v>5479</v>
      </c>
      <c r="H2442" s="46" t="s">
        <v>3735</v>
      </c>
      <c r="I2442" s="195" t="e">
        <f>IF(ISBLANK(H2442),"",VLOOKUP(H2442,tegevusalad!$A$7:$B$188,2,FALSE))</f>
        <v>#N/A</v>
      </c>
      <c r="J2442" s="265"/>
      <c r="K2442" s="428" t="str">
        <f t="shared" si="267"/>
        <v>21694XX000</v>
      </c>
      <c r="L2442" s="1" t="str">
        <f t="shared" si="268"/>
        <v>eraldised reservfondist</v>
      </c>
      <c r="M2442" s="6" t="str">
        <f t="shared" si="271"/>
        <v>xxxxx</v>
      </c>
    </row>
    <row r="2443" spans="1:13" x14ac:dyDescent="0.2">
      <c r="B2443" s="4" t="s">
        <v>11961</v>
      </c>
      <c r="E2443" s="4" t="s">
        <v>3285</v>
      </c>
      <c r="H2443" s="51" t="s">
        <v>7178</v>
      </c>
      <c r="I2443" s="195" t="str">
        <f>IF(ISBLANK(H2443),"",VLOOKUP(H2443,tegevusalad!$A$7:$B$188,2,FALSE))</f>
        <v>Kohaliku omavalitsuse üksuse reservfond</v>
      </c>
      <c r="J2443" s="265"/>
      <c r="K2443" s="428" t="str">
        <f t="shared" si="267"/>
        <v>2169499000</v>
      </c>
      <c r="L2443" s="1" t="str">
        <f t="shared" si="268"/>
        <v>jääk</v>
      </c>
      <c r="M2443" s="6" t="str">
        <f t="shared" si="271"/>
        <v>01114</v>
      </c>
    </row>
    <row r="2444" spans="1:13" x14ac:dyDescent="0.2">
      <c r="A2444" s="4" t="s">
        <v>11962</v>
      </c>
      <c r="D2444" s="4" t="s">
        <v>1488</v>
      </c>
      <c r="I2444" s="195" t="str">
        <f>IF(ISBLANK(H2444),"",VLOOKUP(H2444,tegevusalad!$A$7:$B$188,2,FALSE))</f>
        <v/>
      </c>
      <c r="J2444" s="265"/>
      <c r="K2444" s="428" t="str">
        <f t="shared" si="267"/>
        <v>2169500000</v>
      </c>
      <c r="L2444" s="1" t="str">
        <f t="shared" si="268"/>
        <v>Mustamäe LOV reservfond</v>
      </c>
      <c r="M2444" s="6" t="str">
        <f t="shared" si="271"/>
        <v>01114</v>
      </c>
    </row>
    <row r="2445" spans="1:13" x14ac:dyDescent="0.2">
      <c r="B2445" s="4" t="s">
        <v>11963</v>
      </c>
      <c r="E2445" s="4" t="s">
        <v>5479</v>
      </c>
      <c r="H2445" s="46" t="s">
        <v>3735</v>
      </c>
      <c r="I2445" s="195" t="e">
        <f>IF(ISBLANK(H2445),"",VLOOKUP(H2445,tegevusalad!$A$7:$B$188,2,FALSE))</f>
        <v>#N/A</v>
      </c>
      <c r="J2445" s="265"/>
      <c r="K2445" s="428" t="str">
        <f t="shared" si="267"/>
        <v>21695XX000</v>
      </c>
      <c r="L2445" s="1" t="str">
        <f t="shared" si="268"/>
        <v>eraldised reservfondist</v>
      </c>
      <c r="M2445" s="6" t="str">
        <f t="shared" si="271"/>
        <v>xxxxx</v>
      </c>
    </row>
    <row r="2446" spans="1:13" x14ac:dyDescent="0.2">
      <c r="B2446" s="4" t="s">
        <v>11964</v>
      </c>
      <c r="E2446" s="4" t="s">
        <v>3285</v>
      </c>
      <c r="H2446" s="51" t="s">
        <v>7178</v>
      </c>
      <c r="I2446" s="195" t="str">
        <f>IF(ISBLANK(H2446),"",VLOOKUP(H2446,tegevusalad!$A$7:$B$188,2,FALSE))</f>
        <v>Kohaliku omavalitsuse üksuse reservfond</v>
      </c>
      <c r="J2446" s="265"/>
      <c r="K2446" s="428" t="str">
        <f t="shared" si="267"/>
        <v>2169599000</v>
      </c>
      <c r="L2446" s="1" t="str">
        <f t="shared" si="268"/>
        <v>jääk</v>
      </c>
      <c r="M2446" s="6" t="str">
        <f t="shared" si="271"/>
        <v>01114</v>
      </c>
    </row>
    <row r="2447" spans="1:13" x14ac:dyDescent="0.2">
      <c r="A2447" s="4" t="s">
        <v>11965</v>
      </c>
      <c r="D2447" s="4" t="s">
        <v>5332</v>
      </c>
      <c r="I2447" s="195" t="str">
        <f>IF(ISBLANK(H2447),"",VLOOKUP(H2447,tegevusalad!$A$7:$B$188,2,FALSE))</f>
        <v/>
      </c>
      <c r="J2447" s="265"/>
      <c r="K2447" s="428" t="str">
        <f t="shared" si="267"/>
        <v>2169600000</v>
      </c>
      <c r="L2447" s="1" t="str">
        <f t="shared" si="268"/>
        <v>Nõmme LOV reservfond</v>
      </c>
      <c r="M2447" s="6" t="str">
        <f t="shared" si="271"/>
        <v>01114</v>
      </c>
    </row>
    <row r="2448" spans="1:13" x14ac:dyDescent="0.2">
      <c r="B2448" s="4" t="s">
        <v>11966</v>
      </c>
      <c r="E2448" s="4" t="s">
        <v>5479</v>
      </c>
      <c r="H2448" s="46" t="s">
        <v>3735</v>
      </c>
      <c r="I2448" s="195" t="e">
        <f>IF(ISBLANK(H2448),"",VLOOKUP(H2448,tegevusalad!$A$7:$B$188,2,FALSE))</f>
        <v>#N/A</v>
      </c>
      <c r="J2448" s="265"/>
      <c r="K2448" s="428" t="str">
        <f t="shared" si="267"/>
        <v>21696XX000</v>
      </c>
      <c r="L2448" s="1" t="str">
        <f t="shared" si="268"/>
        <v>eraldised reservfondist</v>
      </c>
      <c r="M2448" s="6" t="str">
        <f t="shared" si="271"/>
        <v>xxxxx</v>
      </c>
    </row>
    <row r="2449" spans="1:13" x14ac:dyDescent="0.2">
      <c r="B2449" s="4" t="s">
        <v>11967</v>
      </c>
      <c r="E2449" s="4" t="s">
        <v>3285</v>
      </c>
      <c r="H2449" s="51" t="s">
        <v>7178</v>
      </c>
      <c r="I2449" s="195" t="str">
        <f>IF(ISBLANK(H2449),"",VLOOKUP(H2449,tegevusalad!$A$7:$B$188,2,FALSE))</f>
        <v>Kohaliku omavalitsuse üksuse reservfond</v>
      </c>
      <c r="J2449" s="265"/>
      <c r="K2449" s="428" t="str">
        <f t="shared" si="267"/>
        <v>2169699000</v>
      </c>
      <c r="L2449" s="1" t="str">
        <f t="shared" si="268"/>
        <v>jääk</v>
      </c>
      <c r="M2449" s="6" t="str">
        <f t="shared" si="271"/>
        <v>01114</v>
      </c>
    </row>
    <row r="2450" spans="1:13" x14ac:dyDescent="0.2">
      <c r="A2450" s="4" t="s">
        <v>11968</v>
      </c>
      <c r="D2450" s="4" t="s">
        <v>3566</v>
      </c>
      <c r="I2450" s="195" t="str">
        <f>IF(ISBLANK(H2450),"",VLOOKUP(H2450,tegevusalad!$A$7:$B$188,2,FALSE))</f>
        <v/>
      </c>
      <c r="J2450" s="265"/>
      <c r="K2450" s="428" t="str">
        <f t="shared" si="267"/>
        <v>2169700000</v>
      </c>
      <c r="L2450" s="1" t="str">
        <f t="shared" si="268"/>
        <v>Pirita LOV reservfond</v>
      </c>
      <c r="M2450" s="6" t="str">
        <f t="shared" si="271"/>
        <v>01114</v>
      </c>
    </row>
    <row r="2451" spans="1:13" x14ac:dyDescent="0.2">
      <c r="B2451" s="4" t="s">
        <v>11969</v>
      </c>
      <c r="E2451" s="4" t="s">
        <v>5479</v>
      </c>
      <c r="H2451" s="46" t="s">
        <v>3735</v>
      </c>
      <c r="I2451" s="195" t="e">
        <f>IF(ISBLANK(H2451),"",VLOOKUP(H2451,tegevusalad!$A$7:$B$188,2,FALSE))</f>
        <v>#N/A</v>
      </c>
      <c r="J2451" s="265"/>
      <c r="K2451" s="428" t="str">
        <f t="shared" si="267"/>
        <v>21697XX000</v>
      </c>
      <c r="L2451" s="1" t="str">
        <f t="shared" si="268"/>
        <v>eraldised reservfondist</v>
      </c>
      <c r="M2451" s="6" t="str">
        <f t="shared" si="271"/>
        <v>xxxxx</v>
      </c>
    </row>
    <row r="2452" spans="1:13" x14ac:dyDescent="0.2">
      <c r="B2452" s="4" t="s">
        <v>11970</v>
      </c>
      <c r="E2452" s="4" t="s">
        <v>3285</v>
      </c>
      <c r="H2452" s="51" t="s">
        <v>7178</v>
      </c>
      <c r="I2452" s="195" t="str">
        <f>IF(ISBLANK(H2452),"",VLOOKUP(H2452,tegevusalad!$A$7:$B$188,2,FALSE))</f>
        <v>Kohaliku omavalitsuse üksuse reservfond</v>
      </c>
      <c r="J2452" s="265"/>
      <c r="K2452" s="428" t="str">
        <f t="shared" si="267"/>
        <v>2169799000</v>
      </c>
      <c r="L2452" s="1" t="str">
        <f t="shared" si="268"/>
        <v>jääk</v>
      </c>
      <c r="M2452" s="6" t="str">
        <f t="shared" si="271"/>
        <v>01114</v>
      </c>
    </row>
    <row r="2453" spans="1:13" x14ac:dyDescent="0.2">
      <c r="A2453" s="4" t="s">
        <v>11971</v>
      </c>
      <c r="D2453" s="4" t="s">
        <v>1980</v>
      </c>
      <c r="I2453" s="195" t="str">
        <f>IF(ISBLANK(H2453),"",VLOOKUP(H2453,tegevusalad!$A$7:$B$188,2,FALSE))</f>
        <v/>
      </c>
      <c r="J2453" s="265"/>
      <c r="K2453" s="428" t="str">
        <f t="shared" si="267"/>
        <v>2169800000</v>
      </c>
      <c r="L2453" s="1" t="str">
        <f t="shared" si="268"/>
        <v>Põhja-Tallinna Valitsuse reservfond</v>
      </c>
      <c r="M2453" s="6" t="str">
        <f t="shared" si="271"/>
        <v>01114</v>
      </c>
    </row>
    <row r="2454" spans="1:13" x14ac:dyDescent="0.2">
      <c r="B2454" s="4" t="s">
        <v>11972</v>
      </c>
      <c r="E2454" s="4" t="s">
        <v>5479</v>
      </c>
      <c r="H2454" s="46" t="s">
        <v>3735</v>
      </c>
      <c r="I2454" s="195" t="e">
        <f>IF(ISBLANK(H2454),"",VLOOKUP(H2454,tegevusalad!$A$7:$B$188,2,FALSE))</f>
        <v>#N/A</v>
      </c>
      <c r="J2454" s="265"/>
      <c r="K2454" s="428" t="str">
        <f t="shared" si="267"/>
        <v>21698XX000</v>
      </c>
      <c r="L2454" s="1" t="str">
        <f t="shared" si="268"/>
        <v>eraldised reservfondist</v>
      </c>
      <c r="M2454" s="6" t="str">
        <f t="shared" si="271"/>
        <v>xxxxx</v>
      </c>
    </row>
    <row r="2455" spans="1:13" x14ac:dyDescent="0.2">
      <c r="B2455" s="4" t="s">
        <v>11973</v>
      </c>
      <c r="E2455" s="4" t="s">
        <v>3285</v>
      </c>
      <c r="H2455" s="51" t="s">
        <v>7178</v>
      </c>
      <c r="I2455" s="195" t="str">
        <f>IF(ISBLANK(H2455),"",VLOOKUP(H2455,tegevusalad!$A$7:$B$188,2,FALSE))</f>
        <v>Kohaliku omavalitsuse üksuse reservfond</v>
      </c>
      <c r="J2455" s="265"/>
      <c r="K2455" s="428" t="str">
        <f t="shared" si="267"/>
        <v>2169899000</v>
      </c>
      <c r="L2455" s="1" t="str">
        <f t="shared" si="268"/>
        <v>jääk</v>
      </c>
      <c r="M2455" s="6" t="str">
        <f t="shared" si="271"/>
        <v>01114</v>
      </c>
    </row>
  </sheetData>
  <autoFilter ref="A10:H2353"/>
  <mergeCells count="143">
    <mergeCell ref="F1456:G1456"/>
    <mergeCell ref="E533:G533"/>
    <mergeCell ref="F482:G482"/>
    <mergeCell ref="E531:G531"/>
    <mergeCell ref="E568:G568"/>
    <mergeCell ref="E1101:G1101"/>
    <mergeCell ref="E551:G551"/>
    <mergeCell ref="E565:G565"/>
    <mergeCell ref="E566:G566"/>
    <mergeCell ref="E1093:G1093"/>
    <mergeCell ref="F668:G668"/>
    <mergeCell ref="F656:G656"/>
    <mergeCell ref="E564:G564"/>
    <mergeCell ref="F639:G639"/>
    <mergeCell ref="F651:G651"/>
    <mergeCell ref="E1106:G1106"/>
    <mergeCell ref="E574:G574"/>
    <mergeCell ref="E575:G575"/>
    <mergeCell ref="E912:G912"/>
    <mergeCell ref="E913:G913"/>
    <mergeCell ref="E576:G576"/>
    <mergeCell ref="E577:G577"/>
    <mergeCell ref="E578:G578"/>
    <mergeCell ref="E579:G579"/>
    <mergeCell ref="K8:M8"/>
    <mergeCell ref="E1095:G1095"/>
    <mergeCell ref="E1105:G1105"/>
    <mergeCell ref="F476:G476"/>
    <mergeCell ref="E1090:G1090"/>
    <mergeCell ref="E1071:G1071"/>
    <mergeCell ref="E1092:G1092"/>
    <mergeCell ref="E1096:G1096"/>
    <mergeCell ref="E1097:G1097"/>
    <mergeCell ref="E561:G561"/>
    <mergeCell ref="E873:G873"/>
    <mergeCell ref="F662:G662"/>
    <mergeCell ref="E1085:G1085"/>
    <mergeCell ref="F883:G883"/>
    <mergeCell ref="E1091:G1091"/>
    <mergeCell ref="E1098:G1098"/>
    <mergeCell ref="F472:G472"/>
    <mergeCell ref="E1103:G1103"/>
    <mergeCell ref="F661:G661"/>
    <mergeCell ref="E547:G547"/>
    <mergeCell ref="E1102:G1102"/>
    <mergeCell ref="E1104:G1104"/>
    <mergeCell ref="F477:G477"/>
    <mergeCell ref="F455:G455"/>
    <mergeCell ref="D2168:G2168"/>
    <mergeCell ref="E2117:G2117"/>
    <mergeCell ref="F1200:G1200"/>
    <mergeCell ref="F1263:G1263"/>
    <mergeCell ref="E1515:G1515"/>
    <mergeCell ref="E1453:G1453"/>
    <mergeCell ref="E2116:G2116"/>
    <mergeCell ref="E2123:G2123"/>
    <mergeCell ref="E1616:G1616"/>
    <mergeCell ref="E1519:G1519"/>
    <mergeCell ref="E1516:G1516"/>
    <mergeCell ref="E2122:G2122"/>
    <mergeCell ref="E1691:G1691"/>
    <mergeCell ref="F1962:G1962"/>
    <mergeCell ref="E1544:G1544"/>
    <mergeCell ref="E1540:G1540"/>
    <mergeCell ref="E1517:G1517"/>
    <mergeCell ref="E1524:G1524"/>
    <mergeCell ref="E1437:G1437"/>
    <mergeCell ref="E2133:G2133"/>
    <mergeCell ref="E1518:G1518"/>
    <mergeCell ref="F1267:G1267"/>
    <mergeCell ref="E1442:G1442"/>
    <mergeCell ref="E1523:G1523"/>
    <mergeCell ref="F473:G473"/>
    <mergeCell ref="E569:G569"/>
    <mergeCell ref="E549:G549"/>
    <mergeCell ref="F474:G474"/>
    <mergeCell ref="E1113:G1113"/>
    <mergeCell ref="E1094:G1094"/>
    <mergeCell ref="E1112:G1112"/>
    <mergeCell ref="E1111:G1111"/>
    <mergeCell ref="E1107:G1107"/>
    <mergeCell ref="E1108:G1108"/>
    <mergeCell ref="E530:G530"/>
    <mergeCell ref="E532:G532"/>
    <mergeCell ref="F475:G475"/>
    <mergeCell ref="F478:G478"/>
    <mergeCell ref="E1109:G1109"/>
    <mergeCell ref="E1110:G1110"/>
    <mergeCell ref="F678:G678"/>
    <mergeCell ref="E911:G911"/>
    <mergeCell ref="E562:G562"/>
    <mergeCell ref="E567:G567"/>
    <mergeCell ref="E550:G550"/>
    <mergeCell ref="F785:G785"/>
    <mergeCell ref="E563:G563"/>
    <mergeCell ref="E501:G501"/>
    <mergeCell ref="A5:G5"/>
    <mergeCell ref="A9:C9"/>
    <mergeCell ref="D9:G9"/>
    <mergeCell ref="E454:G454"/>
    <mergeCell ref="D196:G196"/>
    <mergeCell ref="F237:G237"/>
    <mergeCell ref="E197:G197"/>
    <mergeCell ref="E204:G204"/>
    <mergeCell ref="E218:G218"/>
    <mergeCell ref="E231:G231"/>
    <mergeCell ref="E227:G227"/>
    <mergeCell ref="E232:G232"/>
    <mergeCell ref="E229:G229"/>
    <mergeCell ref="E233:G233"/>
    <mergeCell ref="E234:G234"/>
    <mergeCell ref="F238:G238"/>
    <mergeCell ref="F236:G236"/>
    <mergeCell ref="E240:G240"/>
    <mergeCell ref="E241:G241"/>
    <mergeCell ref="E206:G206"/>
    <mergeCell ref="F235:G235"/>
    <mergeCell ref="E239:G239"/>
    <mergeCell ref="E205:G205"/>
    <mergeCell ref="F471:G471"/>
    <mergeCell ref="E1522:G1522"/>
    <mergeCell ref="E2076:G2076"/>
    <mergeCell ref="E1525:G1525"/>
    <mergeCell ref="F456:G456"/>
    <mergeCell ref="F470:G470"/>
    <mergeCell ref="F468:G468"/>
    <mergeCell ref="F460:G460"/>
    <mergeCell ref="F457:G457"/>
    <mergeCell ref="F469:G469"/>
    <mergeCell ref="F458:G458"/>
    <mergeCell ref="F461:G461"/>
    <mergeCell ref="F462:G462"/>
    <mergeCell ref="F467:G467"/>
    <mergeCell ref="F463:G463"/>
    <mergeCell ref="F459:G459"/>
    <mergeCell ref="F464:G464"/>
    <mergeCell ref="F465:G465"/>
    <mergeCell ref="E1521:G1521"/>
    <mergeCell ref="E1099:G1099"/>
    <mergeCell ref="E1100:G1100"/>
    <mergeCell ref="F671:G671"/>
    <mergeCell ref="E1520:G1520"/>
    <mergeCell ref="E1446:G1446"/>
  </mergeCells>
  <phoneticPr fontId="0" type="noConversion"/>
  <printOptions gridLines="1"/>
  <pageMargins left="0.27559055118110237" right="0.39370078740157483" top="0.43307086614173229" bottom="0.39370078740157483" header="0.27559055118110237" footer="0.27559055118110237"/>
  <pageSetup paperSize="9" scale="36" fitToHeight="0" orientation="portrait" r:id="rId1"/>
  <headerFooter alignWithMargins="0">
    <oddFooter>&amp;C&amp;P /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H967"/>
  <sheetViews>
    <sheetView workbookViewId="0"/>
  </sheetViews>
  <sheetFormatPr defaultColWidth="9.140625" defaultRowHeight="12.75" x14ac:dyDescent="0.2"/>
  <cols>
    <col min="1" max="1" width="10" style="29" customWidth="1"/>
    <col min="2" max="2" width="15.140625" style="27" customWidth="1"/>
    <col min="3" max="3" width="72" style="30" customWidth="1"/>
    <col min="4" max="4" width="53.5703125" style="27" bestFit="1" customWidth="1"/>
    <col min="5" max="5" width="9.140625" style="478" customWidth="1"/>
    <col min="6" max="8" width="9.140625" style="27" customWidth="1"/>
    <col min="9" max="16384" width="9.140625" style="27"/>
  </cols>
  <sheetData>
    <row r="1" spans="1:7" ht="15.75" x14ac:dyDescent="0.25">
      <c r="A1" s="13"/>
      <c r="B1" s="13"/>
    </row>
    <row r="2" spans="1:7" ht="15.75" x14ac:dyDescent="0.25">
      <c r="A2" s="69"/>
      <c r="B2" s="69"/>
    </row>
    <row r="3" spans="1:7" ht="12" customHeight="1" x14ac:dyDescent="0.2">
      <c r="A3" s="48"/>
      <c r="B3" s="70"/>
      <c r="C3" s="271" t="s">
        <v>11925</v>
      </c>
    </row>
    <row r="4" spans="1:7" ht="18.75" customHeight="1" x14ac:dyDescent="0.25">
      <c r="A4" s="27"/>
      <c r="B4" s="70"/>
      <c r="C4" s="47" t="s">
        <v>1912</v>
      </c>
    </row>
    <row r="5" spans="1:7" ht="13.7" customHeight="1" thickBot="1" x14ac:dyDescent="0.25">
      <c r="A5" s="71"/>
      <c r="B5" s="70"/>
      <c r="C5" s="71"/>
    </row>
    <row r="6" spans="1:7" s="26" customFormat="1" ht="24.75" customHeight="1" thickBot="1" x14ac:dyDescent="0.25">
      <c r="A6" s="558" t="s">
        <v>6186</v>
      </c>
      <c r="B6" s="559" t="s">
        <v>4017</v>
      </c>
      <c r="C6" s="557" t="s">
        <v>2470</v>
      </c>
      <c r="D6" s="145" t="s">
        <v>1604</v>
      </c>
      <c r="E6" s="478" t="s">
        <v>9007</v>
      </c>
    </row>
    <row r="7" spans="1:7" s="26" customFormat="1" ht="18" customHeight="1" thickBot="1" x14ac:dyDescent="0.25">
      <c r="A7" s="73"/>
      <c r="B7" s="74"/>
      <c r="C7" s="72" t="s">
        <v>4018</v>
      </c>
      <c r="E7" s="478"/>
      <c r="F7" s="206">
        <f t="shared" ref="F7:F70" si="0">LEN(A7)</f>
        <v>0</v>
      </c>
    </row>
    <row r="8" spans="1:7" s="26" customFormat="1" x14ac:dyDescent="0.2">
      <c r="A8" s="76">
        <v>1</v>
      </c>
      <c r="B8" s="66"/>
      <c r="C8" s="75" t="s">
        <v>4019</v>
      </c>
      <c r="E8" s="478"/>
      <c r="F8" s="206">
        <f t="shared" si="0"/>
        <v>1</v>
      </c>
    </row>
    <row r="9" spans="1:7" s="26" customFormat="1" x14ac:dyDescent="0.2">
      <c r="A9" s="68">
        <v>15</v>
      </c>
      <c r="B9" s="66"/>
      <c r="C9" s="67" t="s">
        <v>4020</v>
      </c>
      <c r="E9" s="478"/>
      <c r="F9" s="206">
        <f t="shared" si="0"/>
        <v>2</v>
      </c>
    </row>
    <row r="10" spans="1:7" s="26" customFormat="1" x14ac:dyDescent="0.2">
      <c r="A10" s="68">
        <v>150</v>
      </c>
      <c r="B10" s="79" t="s">
        <v>9584</v>
      </c>
      <c r="C10" s="67" t="s">
        <v>3733</v>
      </c>
      <c r="E10" s="478"/>
      <c r="F10" s="206">
        <f t="shared" si="0"/>
        <v>3</v>
      </c>
    </row>
    <row r="11" spans="1:7" s="26" customFormat="1" ht="11.25" customHeight="1" x14ac:dyDescent="0.2">
      <c r="A11" s="68">
        <v>1500</v>
      </c>
      <c r="B11" s="66"/>
      <c r="C11" s="67" t="s">
        <v>4458</v>
      </c>
      <c r="E11" s="478"/>
      <c r="F11" s="206">
        <f t="shared" si="0"/>
        <v>4</v>
      </c>
    </row>
    <row r="12" spans="1:7" s="26" customFormat="1" x14ac:dyDescent="0.2">
      <c r="A12" s="77">
        <v>15002001</v>
      </c>
      <c r="B12" s="78" t="s">
        <v>3919</v>
      </c>
      <c r="C12" s="560" t="s">
        <v>3838</v>
      </c>
      <c r="E12" s="480">
        <v>1501</v>
      </c>
      <c r="F12" s="9">
        <f t="shared" si="0"/>
        <v>8</v>
      </c>
      <c r="G12" s="580"/>
    </row>
    <row r="13" spans="1:7" s="26" customFormat="1" x14ac:dyDescent="0.2">
      <c r="A13" s="77">
        <v>15002009</v>
      </c>
      <c r="B13" s="78" t="s">
        <v>3919</v>
      </c>
      <c r="C13" s="560" t="s">
        <v>5069</v>
      </c>
      <c r="E13" s="480">
        <v>1502</v>
      </c>
      <c r="F13" s="9">
        <f t="shared" si="0"/>
        <v>8</v>
      </c>
      <c r="G13" s="580"/>
    </row>
    <row r="14" spans="1:7" s="26" customFormat="1" x14ac:dyDescent="0.2">
      <c r="A14" s="68">
        <v>1502</v>
      </c>
      <c r="B14" s="78"/>
      <c r="C14" s="67" t="s">
        <v>3844</v>
      </c>
      <c r="E14" s="480"/>
      <c r="F14" s="9">
        <f t="shared" si="0"/>
        <v>4</v>
      </c>
      <c r="G14" s="580"/>
    </row>
    <row r="15" spans="1:7" s="26" customFormat="1" x14ac:dyDescent="0.2">
      <c r="A15" s="77">
        <v>15020001</v>
      </c>
      <c r="B15" s="78" t="s">
        <v>3919</v>
      </c>
      <c r="C15" s="560" t="s">
        <v>6319</v>
      </c>
      <c r="E15" s="480">
        <v>1501</v>
      </c>
      <c r="F15" s="9">
        <f t="shared" si="0"/>
        <v>8</v>
      </c>
      <c r="G15" s="580"/>
    </row>
    <row r="16" spans="1:7" s="26" customFormat="1" x14ac:dyDescent="0.2">
      <c r="A16" s="77">
        <v>15020009</v>
      </c>
      <c r="B16" s="78" t="s">
        <v>3919</v>
      </c>
      <c r="C16" s="560" t="s">
        <v>5070</v>
      </c>
      <c r="E16" s="480">
        <v>1502</v>
      </c>
      <c r="F16" s="9">
        <f t="shared" si="0"/>
        <v>8</v>
      </c>
      <c r="G16" s="580"/>
    </row>
    <row r="17" spans="1:7" s="26" customFormat="1" x14ac:dyDescent="0.2">
      <c r="A17" s="77">
        <v>15021001</v>
      </c>
      <c r="B17" s="78" t="s">
        <v>3919</v>
      </c>
      <c r="C17" s="560" t="s">
        <v>6320</v>
      </c>
      <c r="E17" s="480">
        <v>1501</v>
      </c>
      <c r="F17" s="9">
        <f t="shared" si="0"/>
        <v>8</v>
      </c>
      <c r="G17" s="580"/>
    </row>
    <row r="18" spans="1:7" s="26" customFormat="1" x14ac:dyDescent="0.2">
      <c r="A18" s="77">
        <v>15021009</v>
      </c>
      <c r="B18" s="78" t="s">
        <v>3919</v>
      </c>
      <c r="C18" s="560" t="s">
        <v>5071</v>
      </c>
      <c r="E18" s="480">
        <v>1502</v>
      </c>
      <c r="F18" s="9">
        <f t="shared" si="0"/>
        <v>8</v>
      </c>
      <c r="G18" s="580"/>
    </row>
    <row r="19" spans="1:7" s="26" customFormat="1" x14ac:dyDescent="0.2">
      <c r="A19" s="68">
        <v>151</v>
      </c>
      <c r="B19" s="79" t="s">
        <v>9584</v>
      </c>
      <c r="C19" s="67" t="s">
        <v>6916</v>
      </c>
      <c r="E19" s="478"/>
      <c r="F19" s="206">
        <f t="shared" si="0"/>
        <v>3</v>
      </c>
    </row>
    <row r="20" spans="1:7" s="26" customFormat="1" x14ac:dyDescent="0.2">
      <c r="A20" s="68">
        <v>1511</v>
      </c>
      <c r="B20" s="78"/>
      <c r="C20" s="67" t="s">
        <v>6917</v>
      </c>
      <c r="E20" s="478"/>
      <c r="F20" s="206">
        <f t="shared" si="0"/>
        <v>4</v>
      </c>
    </row>
    <row r="21" spans="1:7" s="26" customFormat="1" x14ac:dyDescent="0.2">
      <c r="A21" s="77">
        <v>15110001</v>
      </c>
      <c r="B21" s="78" t="s">
        <v>3919</v>
      </c>
      <c r="C21" s="560" t="s">
        <v>6667</v>
      </c>
      <c r="E21" s="480">
        <v>1511</v>
      </c>
      <c r="F21" s="9">
        <f t="shared" si="0"/>
        <v>8</v>
      </c>
    </row>
    <row r="22" spans="1:7" s="26" customFormat="1" x14ac:dyDescent="0.2">
      <c r="A22" s="77">
        <v>15111000</v>
      </c>
      <c r="B22" s="78" t="s">
        <v>3919</v>
      </c>
      <c r="C22" s="560" t="s">
        <v>6390</v>
      </c>
      <c r="E22" s="479"/>
      <c r="F22" s="527">
        <f t="shared" si="0"/>
        <v>8</v>
      </c>
    </row>
    <row r="23" spans="1:7" s="26" customFormat="1" x14ac:dyDescent="0.2">
      <c r="A23" s="77">
        <v>15112000</v>
      </c>
      <c r="B23" s="78" t="s">
        <v>3919</v>
      </c>
      <c r="C23" s="560" t="s">
        <v>2542</v>
      </c>
      <c r="E23" s="479"/>
      <c r="F23" s="527">
        <f t="shared" si="0"/>
        <v>8</v>
      </c>
    </row>
    <row r="24" spans="1:7" s="26" customFormat="1" x14ac:dyDescent="0.2">
      <c r="A24" s="77">
        <v>15112009</v>
      </c>
      <c r="B24" s="78" t="s">
        <v>3919</v>
      </c>
      <c r="C24" s="560" t="s">
        <v>4915</v>
      </c>
      <c r="E24" s="480">
        <v>1512</v>
      </c>
      <c r="F24" s="9">
        <f t="shared" si="0"/>
        <v>8</v>
      </c>
    </row>
    <row r="25" spans="1:7" s="26" customFormat="1" x14ac:dyDescent="0.2">
      <c r="A25" s="68">
        <v>1512</v>
      </c>
      <c r="B25" s="78"/>
      <c r="C25" s="67" t="s">
        <v>6215</v>
      </c>
      <c r="E25" s="478"/>
      <c r="F25" s="206">
        <f t="shared" si="0"/>
        <v>4</v>
      </c>
    </row>
    <row r="26" spans="1:7" s="26" customFormat="1" x14ac:dyDescent="0.2">
      <c r="A26" s="77">
        <v>15120000</v>
      </c>
      <c r="B26" s="78" t="s">
        <v>3919</v>
      </c>
      <c r="C26" s="560" t="s">
        <v>6216</v>
      </c>
      <c r="E26" s="479"/>
      <c r="F26" s="527">
        <f t="shared" si="0"/>
        <v>8</v>
      </c>
    </row>
    <row r="27" spans="1:7" s="26" customFormat="1" x14ac:dyDescent="0.2">
      <c r="A27" s="68">
        <v>1519</v>
      </c>
      <c r="B27" s="78"/>
      <c r="C27" s="67" t="s">
        <v>477</v>
      </c>
      <c r="E27" s="478"/>
      <c r="F27" s="206">
        <f t="shared" si="0"/>
        <v>4</v>
      </c>
    </row>
    <row r="28" spans="1:7" s="26" customFormat="1" x14ac:dyDescent="0.2">
      <c r="A28" s="77">
        <v>15190000</v>
      </c>
      <c r="B28" s="78" t="s">
        <v>3919</v>
      </c>
      <c r="C28" s="560" t="s">
        <v>2753</v>
      </c>
      <c r="E28" s="479"/>
      <c r="F28" s="527">
        <f t="shared" si="0"/>
        <v>8</v>
      </c>
    </row>
    <row r="29" spans="1:7" s="26" customFormat="1" x14ac:dyDescent="0.2">
      <c r="A29" s="77">
        <v>15191001</v>
      </c>
      <c r="B29" s="78" t="s">
        <v>3919</v>
      </c>
      <c r="C29" s="560" t="s">
        <v>692</v>
      </c>
      <c r="E29" s="480">
        <v>1511</v>
      </c>
      <c r="F29" s="9">
        <f t="shared" si="0"/>
        <v>8</v>
      </c>
      <c r="G29" s="580"/>
    </row>
    <row r="30" spans="1:7" s="26" customFormat="1" x14ac:dyDescent="0.2">
      <c r="A30" s="77">
        <v>15191009</v>
      </c>
      <c r="B30" s="78" t="s">
        <v>3919</v>
      </c>
      <c r="C30" s="560" t="s">
        <v>4916</v>
      </c>
      <c r="E30" s="480">
        <v>1512</v>
      </c>
      <c r="F30" s="9">
        <f t="shared" si="0"/>
        <v>8</v>
      </c>
    </row>
    <row r="31" spans="1:7" s="26" customFormat="1" x14ac:dyDescent="0.2">
      <c r="A31" s="77">
        <v>15199000</v>
      </c>
      <c r="B31" s="78" t="s">
        <v>3919</v>
      </c>
      <c r="C31" s="560" t="s">
        <v>477</v>
      </c>
      <c r="E31" s="479"/>
      <c r="F31" s="527">
        <f t="shared" si="0"/>
        <v>8</v>
      </c>
    </row>
    <row r="32" spans="1:7" s="26" customFormat="1" x14ac:dyDescent="0.2">
      <c r="A32" s="77">
        <v>15199009</v>
      </c>
      <c r="B32" s="78" t="s">
        <v>3919</v>
      </c>
      <c r="C32" s="560" t="s">
        <v>4917</v>
      </c>
      <c r="E32" s="480">
        <v>1512</v>
      </c>
      <c r="F32" s="9">
        <f t="shared" si="0"/>
        <v>8</v>
      </c>
    </row>
    <row r="33" spans="1:6" s="26" customFormat="1" x14ac:dyDescent="0.2">
      <c r="A33" s="68">
        <v>154</v>
      </c>
      <c r="B33" s="79" t="s">
        <v>4958</v>
      </c>
      <c r="C33" s="67" t="s">
        <v>3525</v>
      </c>
      <c r="E33" s="478"/>
      <c r="F33" s="206">
        <f t="shared" si="0"/>
        <v>3</v>
      </c>
    </row>
    <row r="34" spans="1:6" s="26" customFormat="1" ht="11.25" customHeight="1" x14ac:dyDescent="0.2">
      <c r="A34" s="77">
        <v>15400000</v>
      </c>
      <c r="B34" s="80" t="s">
        <v>3920</v>
      </c>
      <c r="C34" s="561" t="s">
        <v>3526</v>
      </c>
      <c r="E34" s="480" t="s">
        <v>9008</v>
      </c>
      <c r="F34" s="206">
        <f t="shared" si="0"/>
        <v>8</v>
      </c>
    </row>
    <row r="35" spans="1:6" s="26" customFormat="1" x14ac:dyDescent="0.2">
      <c r="A35" s="68">
        <v>155</v>
      </c>
      <c r="B35" s="79" t="s">
        <v>4958</v>
      </c>
      <c r="C35" s="67" t="s">
        <v>1506</v>
      </c>
      <c r="E35" s="478"/>
      <c r="F35" s="206">
        <f t="shared" si="0"/>
        <v>3</v>
      </c>
    </row>
    <row r="36" spans="1:6" s="26" customFormat="1" x14ac:dyDescent="0.2">
      <c r="A36" s="68">
        <v>1550</v>
      </c>
      <c r="B36" s="78"/>
      <c r="C36" s="67" t="s">
        <v>1507</v>
      </c>
      <c r="E36" s="478"/>
      <c r="F36" s="206">
        <f t="shared" si="0"/>
        <v>4</v>
      </c>
    </row>
    <row r="37" spans="1:6" s="26" customFormat="1" x14ac:dyDescent="0.2">
      <c r="A37" s="77">
        <v>15500000</v>
      </c>
      <c r="B37" s="80" t="s">
        <v>3920</v>
      </c>
      <c r="C37" s="561" t="s">
        <v>1507</v>
      </c>
      <c r="E37" s="478" t="s">
        <v>9009</v>
      </c>
      <c r="F37" s="206">
        <f t="shared" si="0"/>
        <v>8</v>
      </c>
    </row>
    <row r="38" spans="1:6" s="26" customFormat="1" x14ac:dyDescent="0.2">
      <c r="A38" s="68">
        <v>1551</v>
      </c>
      <c r="B38" s="78"/>
      <c r="C38" s="67" t="s">
        <v>5789</v>
      </c>
      <c r="E38" s="478"/>
      <c r="F38" s="206">
        <f t="shared" si="0"/>
        <v>4</v>
      </c>
    </row>
    <row r="39" spans="1:6" s="26" customFormat="1" x14ac:dyDescent="0.2">
      <c r="A39" s="77">
        <v>15510000</v>
      </c>
      <c r="B39" s="80" t="s">
        <v>3920</v>
      </c>
      <c r="C39" s="561" t="s">
        <v>1167</v>
      </c>
      <c r="E39" s="478" t="s">
        <v>9009</v>
      </c>
      <c r="F39" s="206">
        <f t="shared" si="0"/>
        <v>8</v>
      </c>
    </row>
    <row r="40" spans="1:6" s="26" customFormat="1" ht="11.25" customHeight="1" x14ac:dyDescent="0.2">
      <c r="A40" s="77">
        <v>15510100</v>
      </c>
      <c r="B40" s="80" t="s">
        <v>3920</v>
      </c>
      <c r="C40" s="561" t="s">
        <v>6919</v>
      </c>
      <c r="E40" s="478" t="s">
        <v>9009</v>
      </c>
      <c r="F40" s="206">
        <f t="shared" si="0"/>
        <v>8</v>
      </c>
    </row>
    <row r="41" spans="1:6" s="26" customFormat="1" x14ac:dyDescent="0.2">
      <c r="A41" s="77">
        <v>15510600</v>
      </c>
      <c r="B41" s="80" t="s">
        <v>3920</v>
      </c>
      <c r="C41" s="561" t="s">
        <v>6920</v>
      </c>
      <c r="E41" s="478" t="s">
        <v>9009</v>
      </c>
      <c r="F41" s="206">
        <f t="shared" si="0"/>
        <v>8</v>
      </c>
    </row>
    <row r="42" spans="1:6" s="26" customFormat="1" x14ac:dyDescent="0.2">
      <c r="A42" s="77">
        <v>15510900</v>
      </c>
      <c r="B42" s="80" t="s">
        <v>3920</v>
      </c>
      <c r="C42" s="561" t="s">
        <v>6921</v>
      </c>
      <c r="E42" s="478" t="s">
        <v>9009</v>
      </c>
      <c r="F42" s="206">
        <f t="shared" si="0"/>
        <v>8</v>
      </c>
    </row>
    <row r="43" spans="1:6" s="26" customFormat="1" x14ac:dyDescent="0.2">
      <c r="A43" s="68">
        <v>1554</v>
      </c>
      <c r="B43" s="78"/>
      <c r="C43" s="67" t="s">
        <v>6922</v>
      </c>
      <c r="E43" s="478"/>
      <c r="F43" s="206">
        <f t="shared" si="0"/>
        <v>4</v>
      </c>
    </row>
    <row r="44" spans="1:6" s="26" customFormat="1" x14ac:dyDescent="0.2">
      <c r="A44" s="77">
        <v>15540000</v>
      </c>
      <c r="B44" s="80" t="s">
        <v>3920</v>
      </c>
      <c r="C44" s="561" t="s">
        <v>4016</v>
      </c>
      <c r="E44" s="478" t="s">
        <v>9009</v>
      </c>
      <c r="F44" s="206">
        <f t="shared" si="0"/>
        <v>8</v>
      </c>
    </row>
    <row r="45" spans="1:6" s="26" customFormat="1" x14ac:dyDescent="0.2">
      <c r="A45" s="77">
        <v>15540500</v>
      </c>
      <c r="B45" s="80" t="s">
        <v>3920</v>
      </c>
      <c r="C45" s="561" t="s">
        <v>2116</v>
      </c>
      <c r="E45" s="478" t="s">
        <v>9009</v>
      </c>
      <c r="F45" s="206">
        <f t="shared" si="0"/>
        <v>8</v>
      </c>
    </row>
    <row r="46" spans="1:6" s="26" customFormat="1" x14ac:dyDescent="0.2">
      <c r="A46" s="68">
        <v>1555</v>
      </c>
      <c r="B46" s="78"/>
      <c r="C46" s="67" t="s">
        <v>6424</v>
      </c>
      <c r="E46" s="478"/>
      <c r="F46" s="206">
        <f t="shared" si="0"/>
        <v>4</v>
      </c>
    </row>
    <row r="47" spans="1:6" s="26" customFormat="1" x14ac:dyDescent="0.2">
      <c r="A47" s="77">
        <v>15550000</v>
      </c>
      <c r="B47" s="80" t="s">
        <v>3920</v>
      </c>
      <c r="C47" s="561" t="s">
        <v>6425</v>
      </c>
      <c r="E47" s="478" t="s">
        <v>9009</v>
      </c>
      <c r="F47" s="206">
        <f t="shared" si="0"/>
        <v>8</v>
      </c>
    </row>
    <row r="48" spans="1:6" s="26" customFormat="1" x14ac:dyDescent="0.2">
      <c r="A48" s="68">
        <v>1556</v>
      </c>
      <c r="B48" s="78"/>
      <c r="C48" s="67" t="s">
        <v>2666</v>
      </c>
      <c r="E48" s="478"/>
      <c r="F48" s="206">
        <f t="shared" si="0"/>
        <v>4</v>
      </c>
    </row>
    <row r="49" spans="1:6" s="26" customFormat="1" x14ac:dyDescent="0.2">
      <c r="A49" s="77">
        <v>15560000</v>
      </c>
      <c r="B49" s="80" t="s">
        <v>3920</v>
      </c>
      <c r="C49" s="561" t="s">
        <v>2667</v>
      </c>
      <c r="E49" s="478" t="s">
        <v>9009</v>
      </c>
      <c r="F49" s="206">
        <f t="shared" si="0"/>
        <v>8</v>
      </c>
    </row>
    <row r="50" spans="1:6" s="26" customFormat="1" x14ac:dyDescent="0.2">
      <c r="A50" s="77">
        <v>15570000</v>
      </c>
      <c r="B50" s="80" t="s">
        <v>3920</v>
      </c>
      <c r="C50" s="561" t="s">
        <v>4330</v>
      </c>
      <c r="E50" s="478" t="s">
        <v>9009</v>
      </c>
      <c r="F50" s="206">
        <f t="shared" si="0"/>
        <v>8</v>
      </c>
    </row>
    <row r="51" spans="1:6" s="26" customFormat="1" x14ac:dyDescent="0.2">
      <c r="A51" s="68">
        <v>1559</v>
      </c>
      <c r="B51" s="66"/>
      <c r="C51" s="67" t="s">
        <v>4260</v>
      </c>
      <c r="E51" s="478"/>
      <c r="F51" s="206">
        <f t="shared" si="0"/>
        <v>4</v>
      </c>
    </row>
    <row r="52" spans="1:6" s="26" customFormat="1" x14ac:dyDescent="0.2">
      <c r="A52" s="77">
        <v>15590000</v>
      </c>
      <c r="B52" s="80" t="s">
        <v>3920</v>
      </c>
      <c r="C52" s="561" t="s">
        <v>3203</v>
      </c>
      <c r="E52" s="479">
        <v>15</v>
      </c>
      <c r="F52" s="206">
        <f t="shared" si="0"/>
        <v>8</v>
      </c>
    </row>
    <row r="53" spans="1:6" s="26" customFormat="1" x14ac:dyDescent="0.2">
      <c r="A53" s="77">
        <v>15591000</v>
      </c>
      <c r="B53" s="80" t="s">
        <v>3920</v>
      </c>
      <c r="C53" s="561" t="s">
        <v>4785</v>
      </c>
      <c r="E53" s="478" t="s">
        <v>9009</v>
      </c>
      <c r="F53" s="206">
        <f t="shared" si="0"/>
        <v>8</v>
      </c>
    </row>
    <row r="54" spans="1:6" s="26" customFormat="1" x14ac:dyDescent="0.2">
      <c r="A54" s="68">
        <v>156</v>
      </c>
      <c r="B54" s="79" t="s">
        <v>4958</v>
      </c>
      <c r="C54" s="67" t="s">
        <v>5633</v>
      </c>
      <c r="E54" s="478"/>
      <c r="F54" s="206">
        <f t="shared" si="0"/>
        <v>3</v>
      </c>
    </row>
    <row r="55" spans="1:6" s="26" customFormat="1" x14ac:dyDescent="0.2">
      <c r="A55" s="68">
        <v>1560</v>
      </c>
      <c r="B55" s="78"/>
      <c r="C55" s="67" t="s">
        <v>5634</v>
      </c>
      <c r="E55" s="478"/>
      <c r="F55" s="206">
        <f t="shared" si="0"/>
        <v>4</v>
      </c>
    </row>
    <row r="56" spans="1:6" s="26" customFormat="1" x14ac:dyDescent="0.2">
      <c r="A56" s="77">
        <v>15600000</v>
      </c>
      <c r="B56" s="80" t="s">
        <v>3920</v>
      </c>
      <c r="C56" s="561" t="s">
        <v>5184</v>
      </c>
      <c r="E56" s="478" t="s">
        <v>9009</v>
      </c>
      <c r="F56" s="206">
        <f t="shared" si="0"/>
        <v>8</v>
      </c>
    </row>
    <row r="57" spans="1:6" s="26" customFormat="1" x14ac:dyDescent="0.2">
      <c r="A57" s="68">
        <v>1562</v>
      </c>
      <c r="B57" s="78"/>
      <c r="C57" s="67" t="s">
        <v>5891</v>
      </c>
      <c r="E57" s="478"/>
      <c r="F57" s="206">
        <f t="shared" si="0"/>
        <v>4</v>
      </c>
    </row>
    <row r="58" spans="1:6" s="26" customFormat="1" x14ac:dyDescent="0.2">
      <c r="A58" s="77">
        <v>15620000</v>
      </c>
      <c r="B58" s="80" t="s">
        <v>3920</v>
      </c>
      <c r="C58" s="560" t="s">
        <v>1252</v>
      </c>
      <c r="E58" s="478" t="s">
        <v>9009</v>
      </c>
      <c r="F58" s="206">
        <f t="shared" si="0"/>
        <v>8</v>
      </c>
    </row>
    <row r="59" spans="1:6" s="26" customFormat="1" x14ac:dyDescent="0.2">
      <c r="A59" s="68">
        <v>1565</v>
      </c>
      <c r="B59" s="78"/>
      <c r="C59" s="67" t="s">
        <v>2961</v>
      </c>
      <c r="E59" s="478"/>
      <c r="F59" s="206">
        <f t="shared" si="0"/>
        <v>4</v>
      </c>
    </row>
    <row r="60" spans="1:6" s="26" customFormat="1" x14ac:dyDescent="0.2">
      <c r="A60" s="77">
        <v>15650000</v>
      </c>
      <c r="B60" s="80" t="s">
        <v>3920</v>
      </c>
      <c r="C60" s="560" t="s">
        <v>2962</v>
      </c>
      <c r="E60" s="478" t="s">
        <v>9009</v>
      </c>
      <c r="F60" s="206">
        <f t="shared" si="0"/>
        <v>8</v>
      </c>
    </row>
    <row r="61" spans="1:6" s="26" customFormat="1" x14ac:dyDescent="0.2">
      <c r="A61" s="68">
        <v>1566</v>
      </c>
      <c r="B61" s="78"/>
      <c r="C61" s="67" t="s">
        <v>4554</v>
      </c>
      <c r="E61" s="478"/>
      <c r="F61" s="206">
        <f t="shared" si="0"/>
        <v>4</v>
      </c>
    </row>
    <row r="62" spans="1:6" s="26" customFormat="1" x14ac:dyDescent="0.2">
      <c r="A62" s="77">
        <v>15660000</v>
      </c>
      <c r="B62" s="80" t="s">
        <v>3920</v>
      </c>
      <c r="C62" s="560" t="s">
        <v>5864</v>
      </c>
      <c r="E62" s="478" t="s">
        <v>9009</v>
      </c>
      <c r="F62" s="206">
        <f t="shared" si="0"/>
        <v>8</v>
      </c>
    </row>
    <row r="63" spans="1:6" s="26" customFormat="1" x14ac:dyDescent="0.2">
      <c r="A63" s="68">
        <v>1569</v>
      </c>
      <c r="B63" s="78"/>
      <c r="C63" s="67" t="s">
        <v>4260</v>
      </c>
      <c r="E63" s="478"/>
      <c r="F63" s="206">
        <f t="shared" si="0"/>
        <v>4</v>
      </c>
    </row>
    <row r="64" spans="1:6" s="26" customFormat="1" x14ac:dyDescent="0.2">
      <c r="A64" s="77">
        <v>15690000</v>
      </c>
      <c r="B64" s="80" t="s">
        <v>3920</v>
      </c>
      <c r="C64" s="560" t="s">
        <v>3921</v>
      </c>
      <c r="E64" s="478" t="s">
        <v>9009</v>
      </c>
      <c r="F64" s="206">
        <f t="shared" si="0"/>
        <v>8</v>
      </c>
    </row>
    <row r="65" spans="1:6" s="26" customFormat="1" x14ac:dyDescent="0.2">
      <c r="A65" s="77">
        <v>15691000</v>
      </c>
      <c r="B65" s="80" t="s">
        <v>3920</v>
      </c>
      <c r="C65" s="560" t="s">
        <v>3922</v>
      </c>
      <c r="E65" s="478" t="s">
        <v>9009</v>
      </c>
      <c r="F65" s="206">
        <f t="shared" si="0"/>
        <v>8</v>
      </c>
    </row>
    <row r="66" spans="1:6" s="26" customFormat="1" x14ac:dyDescent="0.2">
      <c r="A66" s="68">
        <v>157</v>
      </c>
      <c r="B66" s="79" t="s">
        <v>4958</v>
      </c>
      <c r="C66" s="67" t="s">
        <v>6896</v>
      </c>
      <c r="E66" s="478"/>
      <c r="F66" s="206">
        <f t="shared" si="0"/>
        <v>3</v>
      </c>
    </row>
    <row r="67" spans="1:6" s="26" customFormat="1" x14ac:dyDescent="0.2">
      <c r="A67" s="77">
        <v>15700000</v>
      </c>
      <c r="B67" s="80" t="s">
        <v>3920</v>
      </c>
      <c r="C67" s="561" t="s">
        <v>1909</v>
      </c>
      <c r="E67" s="478" t="s">
        <v>9009</v>
      </c>
      <c r="F67" s="206">
        <f t="shared" si="0"/>
        <v>8</v>
      </c>
    </row>
    <row r="68" spans="1:6" s="26" customFormat="1" x14ac:dyDescent="0.2">
      <c r="A68" s="77">
        <v>15701000</v>
      </c>
      <c r="B68" s="80" t="s">
        <v>3920</v>
      </c>
      <c r="C68" s="561" t="s">
        <v>1910</v>
      </c>
      <c r="E68" s="478" t="s">
        <v>9009</v>
      </c>
      <c r="F68" s="206">
        <f t="shared" si="0"/>
        <v>8</v>
      </c>
    </row>
    <row r="69" spans="1:6" s="26" customFormat="1" ht="13.5" thickBot="1" x14ac:dyDescent="0.25">
      <c r="A69" s="81">
        <v>15702000</v>
      </c>
      <c r="B69" s="80" t="s">
        <v>3920</v>
      </c>
      <c r="C69" s="562" t="s">
        <v>1911</v>
      </c>
      <c r="E69" s="478" t="s">
        <v>9009</v>
      </c>
      <c r="F69" s="206">
        <f t="shared" si="0"/>
        <v>8</v>
      </c>
    </row>
    <row r="70" spans="1:6" s="26" customFormat="1" ht="13.5" thickBot="1" x14ac:dyDescent="0.25">
      <c r="A70" s="83"/>
      <c r="B70" s="84"/>
      <c r="C70" s="82" t="s">
        <v>1649</v>
      </c>
      <c r="E70" s="478"/>
      <c r="F70" s="206">
        <f t="shared" si="0"/>
        <v>0</v>
      </c>
    </row>
    <row r="71" spans="1:6" s="26" customFormat="1" x14ac:dyDescent="0.2">
      <c r="A71" s="76">
        <v>2</v>
      </c>
      <c r="B71" s="78"/>
      <c r="C71" s="85" t="s">
        <v>2035</v>
      </c>
      <c r="E71" s="478"/>
      <c r="F71" s="206">
        <f t="shared" ref="F71:F134" si="1">LEN(A71)</f>
        <v>1</v>
      </c>
    </row>
    <row r="72" spans="1:6" s="26" customFormat="1" x14ac:dyDescent="0.2">
      <c r="A72" s="68">
        <v>20</v>
      </c>
      <c r="B72" s="78"/>
      <c r="C72" s="86" t="s">
        <v>4043</v>
      </c>
      <c r="E72" s="478"/>
      <c r="F72" s="206">
        <f t="shared" si="1"/>
        <v>2</v>
      </c>
    </row>
    <row r="73" spans="1:6" s="26" customFormat="1" x14ac:dyDescent="0.2">
      <c r="A73" s="68">
        <v>208</v>
      </c>
      <c r="B73" s="78"/>
      <c r="C73" s="86" t="s">
        <v>3968</v>
      </c>
      <c r="E73" s="478"/>
      <c r="F73" s="206">
        <f t="shared" si="1"/>
        <v>3</v>
      </c>
    </row>
    <row r="74" spans="1:6" s="26" customFormat="1" x14ac:dyDescent="0.2">
      <c r="A74" s="68">
        <v>2080</v>
      </c>
      <c r="B74" s="78"/>
      <c r="C74" s="86" t="s">
        <v>3969</v>
      </c>
      <c r="E74" s="478"/>
      <c r="F74" s="206">
        <f t="shared" si="1"/>
        <v>4</v>
      </c>
    </row>
    <row r="75" spans="1:6" s="26" customFormat="1" x14ac:dyDescent="0.2">
      <c r="A75" s="563">
        <v>20800000</v>
      </c>
      <c r="B75" s="88" t="s">
        <v>2036</v>
      </c>
      <c r="C75" s="87" t="s">
        <v>7300</v>
      </c>
      <c r="E75" s="479"/>
      <c r="F75" s="527">
        <f t="shared" si="1"/>
        <v>8</v>
      </c>
    </row>
    <row r="76" spans="1:6" s="26" customFormat="1" x14ac:dyDescent="0.2">
      <c r="A76" s="563">
        <v>20800009</v>
      </c>
      <c r="B76" s="88" t="s">
        <v>2036</v>
      </c>
      <c r="C76" s="87" t="s">
        <v>4918</v>
      </c>
      <c r="E76" s="479"/>
      <c r="F76" s="527">
        <f t="shared" si="1"/>
        <v>8</v>
      </c>
    </row>
    <row r="77" spans="1:6" s="26" customFormat="1" ht="11.25" customHeight="1" x14ac:dyDescent="0.2">
      <c r="A77" s="563">
        <v>20800100</v>
      </c>
      <c r="B77" s="88" t="s">
        <v>2036</v>
      </c>
      <c r="C77" s="87" t="s">
        <v>4295</v>
      </c>
      <c r="E77" s="479"/>
      <c r="F77" s="527">
        <f t="shared" si="1"/>
        <v>8</v>
      </c>
    </row>
    <row r="78" spans="1:6" s="26" customFormat="1" x14ac:dyDescent="0.2">
      <c r="A78" s="563">
        <v>20801000</v>
      </c>
      <c r="B78" s="88" t="s">
        <v>2036</v>
      </c>
      <c r="C78" s="87" t="s">
        <v>3420</v>
      </c>
      <c r="E78" s="478" t="s">
        <v>9010</v>
      </c>
      <c r="F78" s="206">
        <f t="shared" si="1"/>
        <v>8</v>
      </c>
    </row>
    <row r="79" spans="1:6" s="26" customFormat="1" ht="11.25" customHeight="1" x14ac:dyDescent="0.2">
      <c r="A79" s="563">
        <v>20801100</v>
      </c>
      <c r="B79" s="88" t="s">
        <v>2036</v>
      </c>
      <c r="C79" s="87" t="s">
        <v>5011</v>
      </c>
      <c r="E79" s="479"/>
      <c r="F79" s="527">
        <f t="shared" si="1"/>
        <v>8</v>
      </c>
    </row>
    <row r="80" spans="1:6" s="26" customFormat="1" x14ac:dyDescent="0.2">
      <c r="A80" s="68">
        <v>2081</v>
      </c>
      <c r="B80" s="78"/>
      <c r="C80" s="86" t="s">
        <v>5012</v>
      </c>
      <c r="E80" s="478"/>
      <c r="F80" s="206">
        <f t="shared" si="1"/>
        <v>4</v>
      </c>
    </row>
    <row r="81" spans="1:6" s="26" customFormat="1" x14ac:dyDescent="0.2">
      <c r="A81" s="563">
        <v>20810009</v>
      </c>
      <c r="B81" s="88" t="s">
        <v>2036</v>
      </c>
      <c r="C81" s="87" t="s">
        <v>4919</v>
      </c>
      <c r="E81" s="479"/>
      <c r="F81" s="527">
        <f t="shared" si="1"/>
        <v>8</v>
      </c>
    </row>
    <row r="82" spans="1:6" s="26" customFormat="1" x14ac:dyDescent="0.2">
      <c r="A82" s="563">
        <v>20811000</v>
      </c>
      <c r="B82" s="88" t="s">
        <v>2036</v>
      </c>
      <c r="C82" s="87" t="s">
        <v>5013</v>
      </c>
      <c r="E82" s="479"/>
      <c r="F82" s="527">
        <f t="shared" si="1"/>
        <v>8</v>
      </c>
    </row>
    <row r="83" spans="1:6" s="26" customFormat="1" x14ac:dyDescent="0.2">
      <c r="A83" s="563">
        <v>20811009</v>
      </c>
      <c r="B83" s="88" t="s">
        <v>2036</v>
      </c>
      <c r="C83" s="87" t="s">
        <v>4920</v>
      </c>
      <c r="E83" s="479"/>
      <c r="F83" s="527">
        <f t="shared" si="1"/>
        <v>8</v>
      </c>
    </row>
    <row r="84" spans="1:6" s="26" customFormat="1" x14ac:dyDescent="0.2">
      <c r="A84" s="563">
        <v>20811100</v>
      </c>
      <c r="B84" s="88" t="s">
        <v>2036</v>
      </c>
      <c r="C84" s="87" t="s">
        <v>1019</v>
      </c>
      <c r="E84" s="479"/>
      <c r="F84" s="527">
        <f t="shared" si="1"/>
        <v>8</v>
      </c>
    </row>
    <row r="85" spans="1:6" s="26" customFormat="1" x14ac:dyDescent="0.2">
      <c r="A85" s="563">
        <v>20812001</v>
      </c>
      <c r="B85" s="88" t="s">
        <v>2036</v>
      </c>
      <c r="C85" s="87" t="s">
        <v>7927</v>
      </c>
      <c r="E85" s="479"/>
      <c r="F85" s="527">
        <f t="shared" si="1"/>
        <v>8</v>
      </c>
    </row>
    <row r="86" spans="1:6" s="26" customFormat="1" x14ac:dyDescent="0.2">
      <c r="A86" s="563">
        <v>20812009</v>
      </c>
      <c r="B86" s="88" t="s">
        <v>2036</v>
      </c>
      <c r="C86" s="87" t="s">
        <v>7928</v>
      </c>
      <c r="E86" s="478" t="s">
        <v>9010</v>
      </c>
      <c r="F86" s="206">
        <f t="shared" si="1"/>
        <v>8</v>
      </c>
    </row>
    <row r="87" spans="1:6" s="26" customFormat="1" x14ac:dyDescent="0.2">
      <c r="A87" s="563">
        <v>20812100</v>
      </c>
      <c r="B87" s="88" t="s">
        <v>2036</v>
      </c>
      <c r="C87" s="87" t="s">
        <v>2286</v>
      </c>
      <c r="E87" s="479"/>
      <c r="F87" s="527">
        <f t="shared" si="1"/>
        <v>8</v>
      </c>
    </row>
    <row r="88" spans="1:6" s="26" customFormat="1" x14ac:dyDescent="0.2">
      <c r="A88" s="68">
        <v>2082</v>
      </c>
      <c r="B88" s="78"/>
      <c r="C88" s="86" t="s">
        <v>2287</v>
      </c>
      <c r="E88" s="478"/>
      <c r="F88" s="206">
        <f t="shared" si="1"/>
        <v>4</v>
      </c>
    </row>
    <row r="89" spans="1:6" s="26" customFormat="1" x14ac:dyDescent="0.2">
      <c r="A89" s="563">
        <v>20820001</v>
      </c>
      <c r="B89" s="88" t="s">
        <v>2036</v>
      </c>
      <c r="C89" s="87" t="s">
        <v>6322</v>
      </c>
      <c r="E89" s="479"/>
      <c r="F89" s="527">
        <f t="shared" si="1"/>
        <v>8</v>
      </c>
    </row>
    <row r="90" spans="1:6" s="26" customFormat="1" x14ac:dyDescent="0.2">
      <c r="A90" s="563">
        <v>20820008</v>
      </c>
      <c r="B90" s="88" t="s">
        <v>2036</v>
      </c>
      <c r="C90" s="87" t="s">
        <v>6321</v>
      </c>
      <c r="E90" s="482" t="s">
        <v>9008</v>
      </c>
      <c r="F90" s="206">
        <f t="shared" si="1"/>
        <v>8</v>
      </c>
    </row>
    <row r="91" spans="1:6" s="26" customFormat="1" x14ac:dyDescent="0.2">
      <c r="A91" s="68">
        <v>2083</v>
      </c>
      <c r="B91" s="78"/>
      <c r="C91" s="86" t="s">
        <v>3889</v>
      </c>
      <c r="E91" s="478"/>
      <c r="F91" s="206">
        <f t="shared" si="1"/>
        <v>4</v>
      </c>
    </row>
    <row r="92" spans="1:6" s="26" customFormat="1" x14ac:dyDescent="0.2">
      <c r="A92" s="563">
        <v>20830000</v>
      </c>
      <c r="B92" s="88" t="s">
        <v>2036</v>
      </c>
      <c r="C92" s="87" t="s">
        <v>5260</v>
      </c>
      <c r="E92" s="479"/>
      <c r="F92" s="527">
        <f t="shared" si="1"/>
        <v>8</v>
      </c>
    </row>
    <row r="93" spans="1:6" s="26" customFormat="1" x14ac:dyDescent="0.2">
      <c r="A93" s="563">
        <v>20830009</v>
      </c>
      <c r="B93" s="88" t="s">
        <v>2036</v>
      </c>
      <c r="C93" s="87" t="s">
        <v>6127</v>
      </c>
      <c r="E93" s="479"/>
      <c r="F93" s="527">
        <f t="shared" si="1"/>
        <v>8</v>
      </c>
    </row>
    <row r="94" spans="1:6" s="26" customFormat="1" x14ac:dyDescent="0.2">
      <c r="A94" s="563">
        <v>20831001</v>
      </c>
      <c r="B94" s="88" t="s">
        <v>2036</v>
      </c>
      <c r="C94" s="87" t="s">
        <v>2550</v>
      </c>
      <c r="E94" s="479"/>
      <c r="F94" s="527">
        <f t="shared" si="1"/>
        <v>8</v>
      </c>
    </row>
    <row r="95" spans="1:6" s="26" customFormat="1" x14ac:dyDescent="0.2">
      <c r="A95" s="68">
        <v>2086</v>
      </c>
      <c r="B95" s="78"/>
      <c r="C95" s="86" t="s">
        <v>5691</v>
      </c>
      <c r="E95" s="478"/>
      <c r="F95" s="206">
        <f t="shared" si="1"/>
        <v>4</v>
      </c>
    </row>
    <row r="96" spans="1:6" s="26" customFormat="1" x14ac:dyDescent="0.2">
      <c r="A96" s="563">
        <v>20860001</v>
      </c>
      <c r="B96" s="88" t="s">
        <v>2036</v>
      </c>
      <c r="C96" s="87" t="s">
        <v>450</v>
      </c>
      <c r="E96" s="479"/>
      <c r="F96" s="527">
        <f t="shared" si="1"/>
        <v>8</v>
      </c>
    </row>
    <row r="97" spans="1:6" s="26" customFormat="1" x14ac:dyDescent="0.2">
      <c r="A97" s="563">
        <v>20860009</v>
      </c>
      <c r="B97" s="88"/>
      <c r="C97" s="87" t="s">
        <v>8352</v>
      </c>
      <c r="E97" s="478" t="s">
        <v>9010</v>
      </c>
      <c r="F97" s="206">
        <f t="shared" si="1"/>
        <v>8</v>
      </c>
    </row>
    <row r="98" spans="1:6" s="26" customFormat="1" x14ac:dyDescent="0.2">
      <c r="A98" s="68">
        <v>2090</v>
      </c>
      <c r="B98" s="78"/>
      <c r="C98" s="86" t="s">
        <v>6128</v>
      </c>
      <c r="E98" s="478"/>
      <c r="F98" s="206">
        <f t="shared" si="1"/>
        <v>4</v>
      </c>
    </row>
    <row r="99" spans="1:6" s="26" customFormat="1" x14ac:dyDescent="0.2">
      <c r="A99" s="563">
        <v>20900009</v>
      </c>
      <c r="B99" s="88" t="s">
        <v>2036</v>
      </c>
      <c r="C99" s="87" t="s">
        <v>6129</v>
      </c>
      <c r="E99" s="479"/>
      <c r="F99" s="527">
        <f t="shared" si="1"/>
        <v>8</v>
      </c>
    </row>
    <row r="100" spans="1:6" s="26" customFormat="1" x14ac:dyDescent="0.2">
      <c r="A100" s="68">
        <v>25</v>
      </c>
      <c r="B100" s="78"/>
      <c r="C100" s="86" t="s">
        <v>6843</v>
      </c>
      <c r="E100" s="478"/>
      <c r="F100" s="206">
        <f t="shared" si="1"/>
        <v>2</v>
      </c>
    </row>
    <row r="101" spans="1:6" s="26" customFormat="1" x14ac:dyDescent="0.2">
      <c r="A101" s="68">
        <v>258</v>
      </c>
      <c r="B101" s="78"/>
      <c r="C101" s="86" t="s">
        <v>6844</v>
      </c>
      <c r="E101" s="478"/>
      <c r="F101" s="206">
        <f t="shared" si="1"/>
        <v>3</v>
      </c>
    </row>
    <row r="102" spans="1:6" s="26" customFormat="1" x14ac:dyDescent="0.2">
      <c r="A102" s="68">
        <v>2580</v>
      </c>
      <c r="B102" s="78"/>
      <c r="C102" s="86" t="s">
        <v>3969</v>
      </c>
      <c r="E102" s="478"/>
      <c r="F102" s="206">
        <f t="shared" si="1"/>
        <v>4</v>
      </c>
    </row>
    <row r="103" spans="1:6" s="26" customFormat="1" x14ac:dyDescent="0.2">
      <c r="A103" s="563">
        <v>25800000</v>
      </c>
      <c r="B103" s="88" t="s">
        <v>2036</v>
      </c>
      <c r="C103" s="87" t="s">
        <v>6730</v>
      </c>
      <c r="E103" s="479" t="s">
        <v>9008</v>
      </c>
      <c r="F103" s="206">
        <f t="shared" si="1"/>
        <v>8</v>
      </c>
    </row>
    <row r="104" spans="1:6" s="26" customFormat="1" x14ac:dyDescent="0.2">
      <c r="A104" s="563">
        <v>25800009</v>
      </c>
      <c r="B104" s="88" t="s">
        <v>2036</v>
      </c>
      <c r="C104" s="87" t="s">
        <v>6130</v>
      </c>
      <c r="E104" s="479"/>
      <c r="F104" s="527">
        <f t="shared" si="1"/>
        <v>8</v>
      </c>
    </row>
    <row r="105" spans="1:6" s="26" customFormat="1" x14ac:dyDescent="0.2">
      <c r="A105" s="563">
        <v>25800100</v>
      </c>
      <c r="B105" s="88" t="s">
        <v>2036</v>
      </c>
      <c r="C105" s="87" t="s">
        <v>5051</v>
      </c>
      <c r="E105" s="479"/>
      <c r="F105" s="527">
        <f t="shared" si="1"/>
        <v>8</v>
      </c>
    </row>
    <row r="106" spans="1:6" s="26" customFormat="1" x14ac:dyDescent="0.2">
      <c r="A106" s="68">
        <v>2581</v>
      </c>
      <c r="B106" s="78"/>
      <c r="C106" s="86" t="s">
        <v>5012</v>
      </c>
      <c r="E106" s="478"/>
      <c r="F106" s="206">
        <f t="shared" si="1"/>
        <v>4</v>
      </c>
    </row>
    <row r="107" spans="1:6" s="26" customFormat="1" x14ac:dyDescent="0.2">
      <c r="A107" s="563">
        <v>25810001</v>
      </c>
      <c r="B107" s="88" t="s">
        <v>2036</v>
      </c>
      <c r="C107" s="87" t="s">
        <v>5052</v>
      </c>
      <c r="E107" s="478" t="s">
        <v>9011</v>
      </c>
      <c r="F107" s="206">
        <f t="shared" si="1"/>
        <v>8</v>
      </c>
    </row>
    <row r="108" spans="1:6" s="26" customFormat="1" x14ac:dyDescent="0.2">
      <c r="A108" s="563">
        <v>25810009</v>
      </c>
      <c r="B108" s="88" t="s">
        <v>2036</v>
      </c>
      <c r="C108" s="87" t="s">
        <v>6131</v>
      </c>
      <c r="E108" s="479"/>
      <c r="F108" s="527">
        <f t="shared" si="1"/>
        <v>8</v>
      </c>
    </row>
    <row r="109" spans="1:6" s="26" customFormat="1" x14ac:dyDescent="0.2">
      <c r="A109" s="563">
        <v>25810100</v>
      </c>
      <c r="B109" s="88" t="s">
        <v>2036</v>
      </c>
      <c r="C109" s="87" t="s">
        <v>1763</v>
      </c>
      <c r="E109" s="479"/>
      <c r="F109" s="527">
        <f t="shared" si="1"/>
        <v>8</v>
      </c>
    </row>
    <row r="110" spans="1:6" s="26" customFormat="1" x14ac:dyDescent="0.2">
      <c r="A110" s="68">
        <v>2582</v>
      </c>
      <c r="B110" s="78"/>
      <c r="C110" s="86" t="s">
        <v>2287</v>
      </c>
      <c r="E110" s="478"/>
      <c r="F110" s="206">
        <f t="shared" si="1"/>
        <v>4</v>
      </c>
    </row>
    <row r="111" spans="1:6" s="26" customFormat="1" x14ac:dyDescent="0.2">
      <c r="A111" s="563">
        <v>25820001</v>
      </c>
      <c r="B111" s="88" t="s">
        <v>2036</v>
      </c>
      <c r="C111" s="87" t="s">
        <v>2287</v>
      </c>
      <c r="E111" s="479"/>
      <c r="F111" s="527">
        <f t="shared" si="1"/>
        <v>8</v>
      </c>
    </row>
    <row r="112" spans="1:6" s="26" customFormat="1" x14ac:dyDescent="0.2">
      <c r="A112" s="68">
        <v>2583</v>
      </c>
      <c r="B112" s="78"/>
      <c r="C112" s="86" t="s">
        <v>3889</v>
      </c>
      <c r="E112" s="478"/>
      <c r="F112" s="206">
        <f t="shared" si="1"/>
        <v>4</v>
      </c>
    </row>
    <row r="113" spans="1:8" s="26" customFormat="1" x14ac:dyDescent="0.2">
      <c r="A113" s="563">
        <v>25830000</v>
      </c>
      <c r="B113" s="88" t="s">
        <v>2036</v>
      </c>
      <c r="C113" s="87" t="s">
        <v>3889</v>
      </c>
      <c r="E113" s="479"/>
      <c r="F113" s="527">
        <f t="shared" si="1"/>
        <v>8</v>
      </c>
    </row>
    <row r="114" spans="1:8" s="26" customFormat="1" x14ac:dyDescent="0.2">
      <c r="A114" s="564">
        <v>25860000</v>
      </c>
      <c r="B114" s="88" t="s">
        <v>2036</v>
      </c>
      <c r="C114" s="89" t="s">
        <v>4213</v>
      </c>
      <c r="E114" s="479"/>
      <c r="F114" s="527">
        <f t="shared" si="1"/>
        <v>8</v>
      </c>
    </row>
    <row r="115" spans="1:8" s="26" customFormat="1" x14ac:dyDescent="0.2">
      <c r="A115" s="68">
        <v>2890</v>
      </c>
      <c r="B115" s="78"/>
      <c r="C115" s="86" t="s">
        <v>6132</v>
      </c>
      <c r="E115" s="478"/>
      <c r="F115" s="206">
        <f t="shared" si="1"/>
        <v>4</v>
      </c>
    </row>
    <row r="116" spans="1:8" s="26" customFormat="1" ht="13.5" thickBot="1" x14ac:dyDescent="0.25">
      <c r="A116" s="563">
        <v>28900009</v>
      </c>
      <c r="B116" s="88" t="s">
        <v>2036</v>
      </c>
      <c r="C116" s="87" t="s">
        <v>6133</v>
      </c>
      <c r="E116" s="479"/>
      <c r="F116" s="527">
        <f t="shared" si="1"/>
        <v>8</v>
      </c>
    </row>
    <row r="117" spans="1:8" s="26" customFormat="1" ht="13.5" thickBot="1" x14ac:dyDescent="0.25">
      <c r="A117" s="83"/>
      <c r="B117" s="84"/>
      <c r="C117" s="90" t="s">
        <v>2789</v>
      </c>
      <c r="E117" s="478"/>
      <c r="F117" s="206">
        <f t="shared" si="1"/>
        <v>0</v>
      </c>
    </row>
    <row r="118" spans="1:8" s="26" customFormat="1" x14ac:dyDescent="0.2">
      <c r="A118" s="76">
        <v>3</v>
      </c>
      <c r="B118" s="78"/>
      <c r="C118" s="91" t="s">
        <v>6187</v>
      </c>
      <c r="E118" s="478"/>
      <c r="F118" s="206">
        <f t="shared" si="1"/>
        <v>1</v>
      </c>
    </row>
    <row r="119" spans="1:8" s="26" customFormat="1" x14ac:dyDescent="0.2">
      <c r="A119" s="68">
        <v>30</v>
      </c>
      <c r="B119" s="78"/>
      <c r="C119" s="92" t="s">
        <v>6188</v>
      </c>
      <c r="E119" s="478"/>
      <c r="F119" s="206">
        <f t="shared" si="1"/>
        <v>2</v>
      </c>
    </row>
    <row r="120" spans="1:8" s="26" customFormat="1" x14ac:dyDescent="0.2">
      <c r="A120" s="68">
        <v>300</v>
      </c>
      <c r="B120" s="78"/>
      <c r="C120" s="92" t="s">
        <v>6189</v>
      </c>
      <c r="E120" s="478"/>
      <c r="F120" s="206">
        <f t="shared" si="1"/>
        <v>3</v>
      </c>
    </row>
    <row r="121" spans="1:8" s="26" customFormat="1" x14ac:dyDescent="0.2">
      <c r="A121" s="68">
        <v>3000</v>
      </c>
      <c r="B121" s="78"/>
      <c r="C121" s="92" t="s">
        <v>6190</v>
      </c>
      <c r="E121" s="478"/>
      <c r="F121" s="206">
        <f t="shared" si="1"/>
        <v>4</v>
      </c>
    </row>
    <row r="122" spans="1:8" s="26" customFormat="1" x14ac:dyDescent="0.2">
      <c r="A122" s="77">
        <v>30000000</v>
      </c>
      <c r="B122" s="78"/>
      <c r="C122" s="93" t="s">
        <v>6191</v>
      </c>
      <c r="E122" s="478">
        <v>3000</v>
      </c>
      <c r="F122" s="206">
        <f t="shared" si="1"/>
        <v>8</v>
      </c>
    </row>
    <row r="123" spans="1:8" s="26" customFormat="1" x14ac:dyDescent="0.2">
      <c r="A123" s="68">
        <v>303</v>
      </c>
      <c r="B123" s="78"/>
      <c r="C123" s="92" t="s">
        <v>6192</v>
      </c>
      <c r="E123" s="478"/>
      <c r="F123" s="206">
        <f t="shared" si="1"/>
        <v>3</v>
      </c>
    </row>
    <row r="124" spans="1:8" x14ac:dyDescent="0.2">
      <c r="A124" s="77">
        <v>30300000</v>
      </c>
      <c r="B124" s="78"/>
      <c r="C124" s="93" t="s">
        <v>7398</v>
      </c>
      <c r="E124" s="478">
        <v>3030</v>
      </c>
      <c r="F124" s="206">
        <f t="shared" si="1"/>
        <v>8</v>
      </c>
      <c r="H124" s="26"/>
    </row>
    <row r="125" spans="1:8" s="26" customFormat="1" x14ac:dyDescent="0.2">
      <c r="A125" s="77">
        <v>30320000</v>
      </c>
      <c r="B125" s="78"/>
      <c r="C125" s="93" t="s">
        <v>3368</v>
      </c>
      <c r="E125" s="479"/>
      <c r="F125" s="527">
        <f t="shared" si="1"/>
        <v>8</v>
      </c>
    </row>
    <row r="126" spans="1:8" x14ac:dyDescent="0.2">
      <c r="A126" s="77">
        <v>30330000</v>
      </c>
      <c r="B126" s="78"/>
      <c r="C126" s="93" t="s">
        <v>2573</v>
      </c>
      <c r="E126" s="479" t="s">
        <v>9008</v>
      </c>
      <c r="F126" s="206">
        <f t="shared" si="1"/>
        <v>8</v>
      </c>
      <c r="H126" s="26"/>
    </row>
    <row r="127" spans="1:8" x14ac:dyDescent="0.2">
      <c r="A127" s="68">
        <v>304</v>
      </c>
      <c r="B127" s="94"/>
      <c r="C127" s="92" t="s">
        <v>7399</v>
      </c>
      <c r="F127" s="206">
        <f t="shared" si="1"/>
        <v>3</v>
      </c>
      <c r="H127" s="26"/>
    </row>
    <row r="128" spans="1:8" x14ac:dyDescent="0.2">
      <c r="A128" s="77">
        <v>30410000</v>
      </c>
      <c r="B128" s="78"/>
      <c r="C128" s="93" t="s">
        <v>7148</v>
      </c>
      <c r="E128" s="479" t="s">
        <v>9008</v>
      </c>
      <c r="F128" s="206">
        <f t="shared" si="1"/>
        <v>8</v>
      </c>
      <c r="H128" s="26"/>
    </row>
    <row r="129" spans="1:8" x14ac:dyDescent="0.2">
      <c r="A129" s="77">
        <v>30440000</v>
      </c>
      <c r="B129" s="66"/>
      <c r="C129" s="93" t="s">
        <v>1002</v>
      </c>
      <c r="E129" s="478">
        <v>3044</v>
      </c>
      <c r="F129" s="206">
        <f t="shared" si="1"/>
        <v>8</v>
      </c>
      <c r="H129" s="26"/>
    </row>
    <row r="130" spans="1:8" x14ac:dyDescent="0.2">
      <c r="A130" s="77">
        <v>30450000</v>
      </c>
      <c r="B130" s="66"/>
      <c r="C130" s="93" t="s">
        <v>7400</v>
      </c>
      <c r="E130" s="478">
        <v>3045</v>
      </c>
      <c r="F130" s="206">
        <f t="shared" si="1"/>
        <v>8</v>
      </c>
      <c r="H130" s="26"/>
    </row>
    <row r="131" spans="1:8" x14ac:dyDescent="0.2">
      <c r="A131" s="77">
        <v>30470000</v>
      </c>
      <c r="B131" s="66"/>
      <c r="C131" s="93" t="s">
        <v>273</v>
      </c>
      <c r="E131" s="478" t="s">
        <v>9012</v>
      </c>
      <c r="F131" s="206">
        <f t="shared" si="1"/>
        <v>8</v>
      </c>
      <c r="H131" s="26"/>
    </row>
    <row r="132" spans="1:8" x14ac:dyDescent="0.2">
      <c r="A132" s="68">
        <v>32</v>
      </c>
      <c r="B132" s="94"/>
      <c r="C132" s="92" t="s">
        <v>7401</v>
      </c>
      <c r="F132" s="206">
        <f t="shared" si="1"/>
        <v>2</v>
      </c>
      <c r="H132" s="26"/>
    </row>
    <row r="133" spans="1:8" s="28" customFormat="1" x14ac:dyDescent="0.2">
      <c r="A133" s="68">
        <v>320</v>
      </c>
      <c r="B133" s="94"/>
      <c r="C133" s="92" t="s">
        <v>277</v>
      </c>
      <c r="E133" s="478"/>
      <c r="F133" s="206">
        <f t="shared" si="1"/>
        <v>3</v>
      </c>
      <c r="H133" s="26"/>
    </row>
    <row r="134" spans="1:8" s="28" customFormat="1" x14ac:dyDescent="0.2">
      <c r="A134" s="68">
        <v>3200</v>
      </c>
      <c r="B134" s="66"/>
      <c r="C134" s="92" t="s">
        <v>2788</v>
      </c>
      <c r="E134" s="478"/>
      <c r="F134" s="206">
        <f t="shared" si="1"/>
        <v>4</v>
      </c>
      <c r="H134" s="26"/>
    </row>
    <row r="135" spans="1:8" x14ac:dyDescent="0.2">
      <c r="A135" s="77">
        <v>32003000</v>
      </c>
      <c r="B135" s="66"/>
      <c r="C135" s="93" t="s">
        <v>6638</v>
      </c>
      <c r="E135" s="478" t="s">
        <v>9013</v>
      </c>
      <c r="F135" s="206">
        <f t="shared" ref="F135:F198" si="2">LEN(A135)</f>
        <v>8</v>
      </c>
      <c r="H135" s="26"/>
    </row>
    <row r="136" spans="1:8" x14ac:dyDescent="0.2">
      <c r="A136" s="77">
        <v>32009000</v>
      </c>
      <c r="B136" s="66"/>
      <c r="C136" s="93" t="s">
        <v>1086</v>
      </c>
      <c r="E136" s="478" t="s">
        <v>9013</v>
      </c>
      <c r="F136" s="206">
        <f t="shared" si="2"/>
        <v>8</v>
      </c>
      <c r="H136" s="26"/>
    </row>
    <row r="137" spans="1:8" x14ac:dyDescent="0.2">
      <c r="A137" s="68">
        <v>3201</v>
      </c>
      <c r="B137" s="66"/>
      <c r="C137" s="92" t="s">
        <v>1107</v>
      </c>
      <c r="F137" s="206">
        <f t="shared" si="2"/>
        <v>4</v>
      </c>
      <c r="H137" s="26"/>
    </row>
    <row r="138" spans="1:8" s="28" customFormat="1" x14ac:dyDescent="0.2">
      <c r="A138" s="77">
        <v>32011000</v>
      </c>
      <c r="B138" s="66"/>
      <c r="C138" s="93" t="s">
        <v>6041</v>
      </c>
      <c r="E138" s="478" t="s">
        <v>9013</v>
      </c>
      <c r="F138" s="206">
        <f t="shared" si="2"/>
        <v>8</v>
      </c>
      <c r="H138" s="26"/>
    </row>
    <row r="139" spans="1:8" s="28" customFormat="1" x14ac:dyDescent="0.2">
      <c r="A139" s="77">
        <v>32018000</v>
      </c>
      <c r="B139" s="66"/>
      <c r="C139" s="93" t="s">
        <v>3917</v>
      </c>
      <c r="E139" s="478" t="s">
        <v>9013</v>
      </c>
      <c r="F139" s="206">
        <f t="shared" si="2"/>
        <v>8</v>
      </c>
      <c r="H139" s="26"/>
    </row>
    <row r="140" spans="1:8" x14ac:dyDescent="0.2">
      <c r="A140" s="68">
        <v>3203</v>
      </c>
      <c r="B140" s="66"/>
      <c r="C140" s="92" t="s">
        <v>6720</v>
      </c>
      <c r="F140" s="206">
        <f t="shared" si="2"/>
        <v>4</v>
      </c>
      <c r="H140" s="26"/>
    </row>
    <row r="141" spans="1:8" x14ac:dyDescent="0.2">
      <c r="A141" s="77">
        <v>32031000</v>
      </c>
      <c r="B141" s="66"/>
      <c r="C141" s="93" t="s">
        <v>6721</v>
      </c>
      <c r="E141" s="478" t="s">
        <v>9013</v>
      </c>
      <c r="F141" s="206">
        <f t="shared" si="2"/>
        <v>8</v>
      </c>
      <c r="H141" s="26"/>
    </row>
    <row r="142" spans="1:8" x14ac:dyDescent="0.2">
      <c r="A142" s="77">
        <v>32033000</v>
      </c>
      <c r="B142" s="66"/>
      <c r="C142" s="93" t="s">
        <v>6722</v>
      </c>
      <c r="E142" s="478" t="s">
        <v>9013</v>
      </c>
      <c r="F142" s="206">
        <f t="shared" si="2"/>
        <v>8</v>
      </c>
      <c r="H142" s="26"/>
    </row>
    <row r="143" spans="1:8" x14ac:dyDescent="0.2">
      <c r="A143" s="68">
        <v>3207</v>
      </c>
      <c r="B143" s="66"/>
      <c r="C143" s="92" t="s">
        <v>4214</v>
      </c>
      <c r="F143" s="206">
        <f t="shared" si="2"/>
        <v>4</v>
      </c>
      <c r="H143" s="26"/>
    </row>
    <row r="144" spans="1:8" x14ac:dyDescent="0.2">
      <c r="A144" s="77">
        <v>32070000</v>
      </c>
      <c r="B144" s="66"/>
      <c r="C144" s="95" t="s">
        <v>1031</v>
      </c>
      <c r="E144" s="478" t="s">
        <v>9013</v>
      </c>
      <c r="F144" s="206">
        <f t="shared" si="2"/>
        <v>8</v>
      </c>
      <c r="H144" s="26"/>
    </row>
    <row r="145" spans="1:8" x14ac:dyDescent="0.2">
      <c r="A145" s="68">
        <v>3209</v>
      </c>
      <c r="B145" s="66"/>
      <c r="C145" s="92" t="s">
        <v>4148</v>
      </c>
      <c r="F145" s="206">
        <f t="shared" si="2"/>
        <v>4</v>
      </c>
      <c r="H145" s="26"/>
    </row>
    <row r="146" spans="1:8" x14ac:dyDescent="0.2">
      <c r="A146" s="77">
        <v>32099900</v>
      </c>
      <c r="B146" s="66"/>
      <c r="C146" s="93" t="s">
        <v>4148</v>
      </c>
      <c r="E146" s="478" t="s">
        <v>9013</v>
      </c>
      <c r="F146" s="206">
        <f t="shared" si="2"/>
        <v>8</v>
      </c>
      <c r="H146" s="26"/>
    </row>
    <row r="147" spans="1:8" x14ac:dyDescent="0.2">
      <c r="A147" s="68">
        <v>322</v>
      </c>
      <c r="B147" s="94"/>
      <c r="C147" s="92" t="s">
        <v>7192</v>
      </c>
      <c r="F147" s="206">
        <f t="shared" si="2"/>
        <v>3</v>
      </c>
      <c r="H147" s="26"/>
    </row>
    <row r="148" spans="1:8" x14ac:dyDescent="0.2">
      <c r="A148" s="68">
        <v>3220</v>
      </c>
      <c r="B148" s="66"/>
      <c r="C148" s="92" t="s">
        <v>6723</v>
      </c>
      <c r="F148" s="206">
        <f t="shared" si="2"/>
        <v>4</v>
      </c>
      <c r="H148" s="26"/>
    </row>
    <row r="149" spans="1:8" x14ac:dyDescent="0.2">
      <c r="A149" s="77">
        <v>32200000</v>
      </c>
      <c r="B149" s="66"/>
      <c r="C149" s="93" t="s">
        <v>6724</v>
      </c>
      <c r="E149" s="478" t="s">
        <v>9013</v>
      </c>
      <c r="F149" s="206">
        <f t="shared" si="2"/>
        <v>8</v>
      </c>
      <c r="H149" s="26"/>
    </row>
    <row r="150" spans="1:8" x14ac:dyDescent="0.2">
      <c r="A150" s="77">
        <v>32201000</v>
      </c>
      <c r="B150" s="66"/>
      <c r="C150" s="93" t="s">
        <v>6725</v>
      </c>
      <c r="E150" s="478" t="s">
        <v>9013</v>
      </c>
      <c r="F150" s="206">
        <f t="shared" si="2"/>
        <v>8</v>
      </c>
      <c r="H150" s="26"/>
    </row>
    <row r="151" spans="1:8" s="28" customFormat="1" x14ac:dyDescent="0.2">
      <c r="A151" s="77">
        <v>32202000</v>
      </c>
      <c r="B151" s="66"/>
      <c r="C151" s="93" t="s">
        <v>6220</v>
      </c>
      <c r="E151" s="478" t="s">
        <v>9013</v>
      </c>
      <c r="F151" s="206">
        <f t="shared" si="2"/>
        <v>8</v>
      </c>
      <c r="H151" s="26"/>
    </row>
    <row r="152" spans="1:8" x14ac:dyDescent="0.2">
      <c r="A152" s="77">
        <v>32202001</v>
      </c>
      <c r="B152" s="66"/>
      <c r="C152" s="93" t="s">
        <v>1907</v>
      </c>
      <c r="E152" s="478" t="s">
        <v>9013</v>
      </c>
      <c r="F152" s="206">
        <f t="shared" si="2"/>
        <v>8</v>
      </c>
      <c r="H152" s="26"/>
    </row>
    <row r="153" spans="1:8" x14ac:dyDescent="0.2">
      <c r="A153" s="77">
        <v>32203000</v>
      </c>
      <c r="B153" s="66"/>
      <c r="C153" s="93" t="s">
        <v>6221</v>
      </c>
      <c r="E153" s="478" t="s">
        <v>9013</v>
      </c>
      <c r="F153" s="206">
        <f t="shared" si="2"/>
        <v>8</v>
      </c>
      <c r="H153" s="26"/>
    </row>
    <row r="154" spans="1:8" x14ac:dyDescent="0.2">
      <c r="A154" s="77">
        <v>32204000</v>
      </c>
      <c r="B154" s="66"/>
      <c r="C154" s="93" t="s">
        <v>6222</v>
      </c>
      <c r="E154" s="478" t="s">
        <v>9013</v>
      </c>
      <c r="F154" s="206">
        <f t="shared" si="2"/>
        <v>8</v>
      </c>
      <c r="H154" s="26"/>
    </row>
    <row r="155" spans="1:8" x14ac:dyDescent="0.2">
      <c r="A155" s="77">
        <v>32205000</v>
      </c>
      <c r="B155" s="66"/>
      <c r="C155" s="93" t="s">
        <v>3613</v>
      </c>
      <c r="E155" s="478" t="s">
        <v>9013</v>
      </c>
      <c r="F155" s="206">
        <f t="shared" si="2"/>
        <v>8</v>
      </c>
      <c r="H155" s="26"/>
    </row>
    <row r="156" spans="1:8" x14ac:dyDescent="0.2">
      <c r="A156" s="77">
        <v>32206000</v>
      </c>
      <c r="B156" s="66"/>
      <c r="C156" s="93" t="s">
        <v>1800</v>
      </c>
      <c r="E156" s="478" t="s">
        <v>9013</v>
      </c>
      <c r="F156" s="206">
        <f t="shared" si="2"/>
        <v>8</v>
      </c>
      <c r="H156" s="26"/>
    </row>
    <row r="157" spans="1:8" x14ac:dyDescent="0.2">
      <c r="A157" s="77">
        <v>32209000</v>
      </c>
      <c r="B157" s="66"/>
      <c r="C157" s="93" t="s">
        <v>1985</v>
      </c>
      <c r="E157" s="478" t="s">
        <v>9013</v>
      </c>
      <c r="F157" s="206">
        <f t="shared" si="2"/>
        <v>8</v>
      </c>
      <c r="H157" s="26"/>
    </row>
    <row r="158" spans="1:8" x14ac:dyDescent="0.2">
      <c r="A158" s="68">
        <v>3221</v>
      </c>
      <c r="B158" s="66"/>
      <c r="C158" s="92" t="s">
        <v>3050</v>
      </c>
      <c r="F158" s="206">
        <f t="shared" si="2"/>
        <v>4</v>
      </c>
      <c r="H158" s="26"/>
    </row>
    <row r="159" spans="1:8" x14ac:dyDescent="0.2">
      <c r="A159" s="77">
        <v>32210000</v>
      </c>
      <c r="B159" s="66"/>
      <c r="C159" s="93" t="s">
        <v>3051</v>
      </c>
      <c r="E159" s="478" t="s">
        <v>9013</v>
      </c>
      <c r="F159" s="206">
        <f t="shared" si="2"/>
        <v>8</v>
      </c>
      <c r="H159" s="26"/>
    </row>
    <row r="160" spans="1:8" x14ac:dyDescent="0.2">
      <c r="A160" s="77">
        <v>32210001</v>
      </c>
      <c r="B160" s="66"/>
      <c r="C160" s="93" t="s">
        <v>1179</v>
      </c>
      <c r="E160" s="478" t="s">
        <v>9013</v>
      </c>
      <c r="F160" s="206">
        <f t="shared" si="2"/>
        <v>8</v>
      </c>
      <c r="H160" s="26"/>
    </row>
    <row r="161" spans="1:8" x14ac:dyDescent="0.2">
      <c r="A161" s="77">
        <v>32211000</v>
      </c>
      <c r="B161" s="66"/>
      <c r="C161" s="93" t="s">
        <v>3052</v>
      </c>
      <c r="E161" s="478" t="s">
        <v>9013</v>
      </c>
      <c r="F161" s="206">
        <f t="shared" si="2"/>
        <v>8</v>
      </c>
      <c r="H161" s="26"/>
    </row>
    <row r="162" spans="1:8" x14ac:dyDescent="0.2">
      <c r="A162" s="77">
        <v>32211001</v>
      </c>
      <c r="B162" s="66"/>
      <c r="C162" s="93" t="s">
        <v>3052</v>
      </c>
      <c r="E162" s="478" t="s">
        <v>9013</v>
      </c>
      <c r="F162" s="206">
        <f t="shared" si="2"/>
        <v>8</v>
      </c>
      <c r="H162" s="26"/>
    </row>
    <row r="163" spans="1:8" x14ac:dyDescent="0.2">
      <c r="A163" s="77">
        <v>32212000</v>
      </c>
      <c r="B163" s="66"/>
      <c r="C163" s="93" t="s">
        <v>3053</v>
      </c>
      <c r="E163" s="478" t="s">
        <v>9013</v>
      </c>
      <c r="F163" s="206">
        <f t="shared" si="2"/>
        <v>8</v>
      </c>
      <c r="H163" s="26"/>
    </row>
    <row r="164" spans="1:8" x14ac:dyDescent="0.2">
      <c r="A164" s="77">
        <v>32213000</v>
      </c>
      <c r="B164" s="66"/>
      <c r="C164" s="93" t="s">
        <v>6261</v>
      </c>
      <c r="E164" s="478" t="s">
        <v>9013</v>
      </c>
      <c r="F164" s="206">
        <f t="shared" si="2"/>
        <v>8</v>
      </c>
      <c r="H164" s="26"/>
    </row>
    <row r="165" spans="1:8" x14ac:dyDescent="0.2">
      <c r="A165" s="77">
        <v>32214000</v>
      </c>
      <c r="B165" s="66"/>
      <c r="C165" s="93" t="s">
        <v>6262</v>
      </c>
      <c r="E165" s="478" t="s">
        <v>9013</v>
      </c>
      <c r="F165" s="206">
        <f t="shared" si="2"/>
        <v>8</v>
      </c>
      <c r="H165" s="26"/>
    </row>
    <row r="166" spans="1:8" x14ac:dyDescent="0.2">
      <c r="A166" s="77">
        <v>32215000</v>
      </c>
      <c r="B166" s="66"/>
      <c r="C166" s="93" t="s">
        <v>6691</v>
      </c>
      <c r="E166" s="478" t="s">
        <v>9013</v>
      </c>
      <c r="F166" s="206">
        <f t="shared" si="2"/>
        <v>8</v>
      </c>
      <c r="H166" s="26"/>
    </row>
    <row r="167" spans="1:8" x14ac:dyDescent="0.2">
      <c r="A167" s="77">
        <v>32219000</v>
      </c>
      <c r="B167" s="66"/>
      <c r="C167" s="93" t="s">
        <v>6692</v>
      </c>
      <c r="E167" s="478" t="s">
        <v>9013</v>
      </c>
      <c r="F167" s="206">
        <f t="shared" si="2"/>
        <v>8</v>
      </c>
      <c r="H167" s="26"/>
    </row>
    <row r="168" spans="1:8" x14ac:dyDescent="0.2">
      <c r="A168" s="77">
        <v>32219001</v>
      </c>
      <c r="B168" s="66"/>
      <c r="C168" s="93" t="s">
        <v>3690</v>
      </c>
      <c r="E168" s="478" t="s">
        <v>9013</v>
      </c>
      <c r="F168" s="206">
        <f t="shared" si="2"/>
        <v>8</v>
      </c>
      <c r="H168" s="26"/>
    </row>
    <row r="169" spans="1:8" x14ac:dyDescent="0.2">
      <c r="A169" s="68">
        <v>3222</v>
      </c>
      <c r="B169" s="66"/>
      <c r="C169" s="92" t="s">
        <v>6937</v>
      </c>
      <c r="F169" s="206">
        <f t="shared" si="2"/>
        <v>4</v>
      </c>
      <c r="H169" s="26"/>
    </row>
    <row r="170" spans="1:8" x14ac:dyDescent="0.2">
      <c r="A170" s="77">
        <v>32220000</v>
      </c>
      <c r="B170" s="66"/>
      <c r="C170" s="93" t="s">
        <v>560</v>
      </c>
      <c r="E170" s="478" t="s">
        <v>9013</v>
      </c>
      <c r="F170" s="206">
        <f t="shared" si="2"/>
        <v>8</v>
      </c>
      <c r="H170" s="26"/>
    </row>
    <row r="171" spans="1:8" x14ac:dyDescent="0.2">
      <c r="A171" s="77">
        <v>32222000</v>
      </c>
      <c r="B171" s="66"/>
      <c r="C171" s="93" t="s">
        <v>4546</v>
      </c>
      <c r="E171" s="478" t="s">
        <v>9013</v>
      </c>
      <c r="F171" s="206">
        <f t="shared" si="2"/>
        <v>8</v>
      </c>
      <c r="H171" s="26"/>
    </row>
    <row r="172" spans="1:8" x14ac:dyDescent="0.2">
      <c r="A172" s="77">
        <v>32223000</v>
      </c>
      <c r="B172" s="66"/>
      <c r="C172" s="93" t="s">
        <v>4547</v>
      </c>
      <c r="E172" s="478" t="s">
        <v>9013</v>
      </c>
      <c r="F172" s="206">
        <f t="shared" si="2"/>
        <v>8</v>
      </c>
      <c r="H172" s="26"/>
    </row>
    <row r="173" spans="1:8" x14ac:dyDescent="0.2">
      <c r="A173" s="77">
        <v>32229000</v>
      </c>
      <c r="B173" s="66"/>
      <c r="C173" s="93" t="s">
        <v>4371</v>
      </c>
      <c r="E173" s="478" t="s">
        <v>9013</v>
      </c>
      <c r="F173" s="206">
        <f t="shared" si="2"/>
        <v>8</v>
      </c>
      <c r="H173" s="26"/>
    </row>
    <row r="174" spans="1:8" x14ac:dyDescent="0.2">
      <c r="A174" s="68">
        <v>3223</v>
      </c>
      <c r="B174" s="66"/>
      <c r="C174" s="92" t="s">
        <v>5452</v>
      </c>
      <c r="F174" s="206">
        <f t="shared" si="2"/>
        <v>4</v>
      </c>
      <c r="H174" s="26"/>
    </row>
    <row r="175" spans="1:8" x14ac:dyDescent="0.2">
      <c r="A175" s="77">
        <v>32231000</v>
      </c>
      <c r="B175" s="66"/>
      <c r="C175" s="93" t="s">
        <v>8580</v>
      </c>
      <c r="E175" s="478" t="s">
        <v>9013</v>
      </c>
      <c r="F175" s="206">
        <f t="shared" si="2"/>
        <v>8</v>
      </c>
      <c r="H175" s="26"/>
    </row>
    <row r="176" spans="1:8" x14ac:dyDescent="0.2">
      <c r="A176" s="77">
        <v>32239000</v>
      </c>
      <c r="B176" s="66"/>
      <c r="C176" s="93" t="s">
        <v>217</v>
      </c>
      <c r="E176" s="478" t="s">
        <v>9013</v>
      </c>
      <c r="F176" s="206">
        <f t="shared" si="2"/>
        <v>8</v>
      </c>
      <c r="H176" s="26"/>
    </row>
    <row r="177" spans="1:8" x14ac:dyDescent="0.2">
      <c r="A177" s="68">
        <v>3224</v>
      </c>
      <c r="B177" s="66"/>
      <c r="C177" s="92" t="s">
        <v>6538</v>
      </c>
      <c r="F177" s="206">
        <f t="shared" si="2"/>
        <v>4</v>
      </c>
      <c r="H177" s="26"/>
    </row>
    <row r="178" spans="1:8" x14ac:dyDescent="0.2">
      <c r="A178" s="77">
        <v>32240000</v>
      </c>
      <c r="B178" s="66"/>
      <c r="C178" s="93" t="s">
        <v>6539</v>
      </c>
      <c r="E178" s="478" t="s">
        <v>9013</v>
      </c>
      <c r="F178" s="206">
        <f t="shared" si="2"/>
        <v>8</v>
      </c>
      <c r="H178" s="26"/>
    </row>
    <row r="179" spans="1:8" x14ac:dyDescent="0.2">
      <c r="A179" s="77">
        <v>32243000</v>
      </c>
      <c r="B179" s="66"/>
      <c r="C179" s="93" t="s">
        <v>4376</v>
      </c>
      <c r="E179" s="478" t="s">
        <v>9013</v>
      </c>
      <c r="F179" s="206">
        <f t="shared" si="2"/>
        <v>8</v>
      </c>
      <c r="H179" s="26"/>
    </row>
    <row r="180" spans="1:8" x14ac:dyDescent="0.2">
      <c r="A180" s="77">
        <v>32245000</v>
      </c>
      <c r="B180" s="66"/>
      <c r="C180" s="93" t="s">
        <v>177</v>
      </c>
      <c r="E180" s="478" t="s">
        <v>9013</v>
      </c>
      <c r="F180" s="206">
        <f t="shared" si="2"/>
        <v>8</v>
      </c>
      <c r="H180" s="26"/>
    </row>
    <row r="181" spans="1:8" x14ac:dyDescent="0.2">
      <c r="A181" s="77">
        <v>32246000</v>
      </c>
      <c r="B181" s="66"/>
      <c r="C181" s="93" t="s">
        <v>178</v>
      </c>
      <c r="E181" s="478" t="s">
        <v>9013</v>
      </c>
      <c r="F181" s="206">
        <f t="shared" si="2"/>
        <v>8</v>
      </c>
      <c r="H181" s="26"/>
    </row>
    <row r="182" spans="1:8" x14ac:dyDescent="0.2">
      <c r="A182" s="77">
        <v>32246001</v>
      </c>
      <c r="B182" s="66"/>
      <c r="C182" s="93" t="s">
        <v>7078</v>
      </c>
      <c r="E182" s="478" t="s">
        <v>9013</v>
      </c>
      <c r="F182" s="206">
        <f t="shared" si="2"/>
        <v>8</v>
      </c>
      <c r="H182" s="26"/>
    </row>
    <row r="183" spans="1:8" x14ac:dyDescent="0.2">
      <c r="A183" s="77">
        <v>32249000</v>
      </c>
      <c r="B183" s="66"/>
      <c r="C183" s="93" t="s">
        <v>3522</v>
      </c>
      <c r="E183" s="478" t="s">
        <v>9013</v>
      </c>
      <c r="F183" s="206">
        <f t="shared" si="2"/>
        <v>8</v>
      </c>
      <c r="H183" s="26"/>
    </row>
    <row r="184" spans="1:8" x14ac:dyDescent="0.2">
      <c r="A184" s="68">
        <v>3225</v>
      </c>
      <c r="B184" s="66"/>
      <c r="C184" s="92" t="s">
        <v>7432</v>
      </c>
      <c r="F184" s="206">
        <f t="shared" si="2"/>
        <v>4</v>
      </c>
      <c r="H184" s="26"/>
    </row>
    <row r="185" spans="1:8" x14ac:dyDescent="0.2">
      <c r="A185" s="77">
        <v>32250000</v>
      </c>
      <c r="B185" s="66"/>
      <c r="C185" s="93" t="s">
        <v>3008</v>
      </c>
      <c r="E185" s="478" t="s">
        <v>9013</v>
      </c>
      <c r="F185" s="206">
        <f t="shared" si="2"/>
        <v>8</v>
      </c>
      <c r="H185" s="26"/>
    </row>
    <row r="186" spans="1:8" x14ac:dyDescent="0.2">
      <c r="A186" s="77">
        <v>32251000</v>
      </c>
      <c r="B186" s="66"/>
      <c r="C186" s="93" t="s">
        <v>7433</v>
      </c>
      <c r="E186" s="478" t="s">
        <v>9013</v>
      </c>
      <c r="F186" s="206">
        <f t="shared" si="2"/>
        <v>8</v>
      </c>
      <c r="H186" s="26"/>
    </row>
    <row r="187" spans="1:8" x14ac:dyDescent="0.2">
      <c r="A187" s="77">
        <v>32252000</v>
      </c>
      <c r="B187" s="66"/>
      <c r="C187" s="93" t="s">
        <v>4770</v>
      </c>
      <c r="E187" s="478" t="s">
        <v>9013</v>
      </c>
      <c r="F187" s="206">
        <f t="shared" si="2"/>
        <v>8</v>
      </c>
      <c r="H187" s="26"/>
    </row>
    <row r="188" spans="1:8" x14ac:dyDescent="0.2">
      <c r="A188" s="77">
        <v>32253000</v>
      </c>
      <c r="B188" s="66"/>
      <c r="C188" s="93" t="s">
        <v>4771</v>
      </c>
      <c r="E188" s="478" t="s">
        <v>9013</v>
      </c>
      <c r="F188" s="206">
        <f t="shared" si="2"/>
        <v>8</v>
      </c>
      <c r="H188" s="26"/>
    </row>
    <row r="189" spans="1:8" x14ac:dyDescent="0.2">
      <c r="A189" s="77">
        <v>32254000</v>
      </c>
      <c r="B189" s="66"/>
      <c r="C189" s="93" t="s">
        <v>5608</v>
      </c>
      <c r="E189" s="478" t="s">
        <v>9013</v>
      </c>
      <c r="F189" s="206">
        <f t="shared" si="2"/>
        <v>8</v>
      </c>
      <c r="H189" s="26"/>
    </row>
    <row r="190" spans="1:8" x14ac:dyDescent="0.2">
      <c r="A190" s="77">
        <v>32259000</v>
      </c>
      <c r="B190" s="66"/>
      <c r="C190" s="93" t="s">
        <v>5609</v>
      </c>
      <c r="E190" s="478" t="s">
        <v>9013</v>
      </c>
      <c r="F190" s="206">
        <f t="shared" si="2"/>
        <v>8</v>
      </c>
      <c r="H190" s="26"/>
    </row>
    <row r="191" spans="1:8" x14ac:dyDescent="0.2">
      <c r="A191" s="68">
        <v>3226</v>
      </c>
      <c r="B191" s="66"/>
      <c r="C191" s="92" t="s">
        <v>5610</v>
      </c>
      <c r="F191" s="206">
        <f t="shared" si="2"/>
        <v>4</v>
      </c>
      <c r="H191" s="26"/>
    </row>
    <row r="192" spans="1:8" x14ac:dyDescent="0.2">
      <c r="A192" s="77">
        <v>32260000</v>
      </c>
      <c r="B192" s="66"/>
      <c r="C192" s="93" t="s">
        <v>5610</v>
      </c>
      <c r="E192" s="478" t="s">
        <v>9013</v>
      </c>
      <c r="F192" s="206">
        <f t="shared" si="2"/>
        <v>8</v>
      </c>
      <c r="H192" s="26"/>
    </row>
    <row r="193" spans="1:8" x14ac:dyDescent="0.2">
      <c r="A193" s="68">
        <v>3229</v>
      </c>
      <c r="B193" s="66"/>
      <c r="C193" s="92" t="s">
        <v>7353</v>
      </c>
      <c r="F193" s="206">
        <f t="shared" si="2"/>
        <v>4</v>
      </c>
      <c r="H193" s="26"/>
    </row>
    <row r="194" spans="1:8" x14ac:dyDescent="0.2">
      <c r="A194" s="77">
        <v>32290000</v>
      </c>
      <c r="B194" s="66"/>
      <c r="C194" s="93" t="s">
        <v>7354</v>
      </c>
      <c r="E194" s="478" t="s">
        <v>9013</v>
      </c>
      <c r="F194" s="206">
        <f t="shared" si="2"/>
        <v>8</v>
      </c>
      <c r="H194" s="26"/>
    </row>
    <row r="195" spans="1:8" x14ac:dyDescent="0.2">
      <c r="A195" s="68">
        <v>323</v>
      </c>
      <c r="B195" s="94"/>
      <c r="C195" s="92" t="s">
        <v>7355</v>
      </c>
      <c r="F195" s="206">
        <f t="shared" si="2"/>
        <v>3</v>
      </c>
      <c r="H195" s="26"/>
    </row>
    <row r="196" spans="1:8" x14ac:dyDescent="0.2">
      <c r="A196" s="68">
        <v>3230</v>
      </c>
      <c r="B196" s="66"/>
      <c r="C196" s="92" t="s">
        <v>5175</v>
      </c>
      <c r="F196" s="206">
        <f t="shared" si="2"/>
        <v>4</v>
      </c>
      <c r="H196" s="26"/>
    </row>
    <row r="197" spans="1:8" x14ac:dyDescent="0.2">
      <c r="A197" s="77">
        <v>32300000</v>
      </c>
      <c r="B197" s="66"/>
      <c r="C197" s="93" t="s">
        <v>2115</v>
      </c>
      <c r="E197" s="478" t="s">
        <v>9013</v>
      </c>
      <c r="F197" s="206">
        <f t="shared" si="2"/>
        <v>8</v>
      </c>
      <c r="H197" s="26"/>
    </row>
    <row r="198" spans="1:8" s="28" customFormat="1" x14ac:dyDescent="0.2">
      <c r="A198" s="68">
        <v>3232</v>
      </c>
      <c r="B198" s="66"/>
      <c r="C198" s="92" t="s">
        <v>1482</v>
      </c>
      <c r="E198" s="478"/>
      <c r="F198" s="206">
        <f t="shared" si="2"/>
        <v>4</v>
      </c>
      <c r="H198" s="26"/>
    </row>
    <row r="199" spans="1:8" x14ac:dyDescent="0.2">
      <c r="A199" s="77">
        <v>32329000</v>
      </c>
      <c r="B199" s="66"/>
      <c r="C199" s="93" t="s">
        <v>1483</v>
      </c>
      <c r="E199" s="478" t="s">
        <v>9013</v>
      </c>
      <c r="F199" s="206">
        <f t="shared" ref="F199:F260" si="3">LEN(A199)</f>
        <v>8</v>
      </c>
      <c r="H199" s="26"/>
    </row>
    <row r="200" spans="1:8" x14ac:dyDescent="0.2">
      <c r="A200" s="68">
        <v>3233</v>
      </c>
      <c r="B200" s="66"/>
      <c r="C200" s="92" t="s">
        <v>3330</v>
      </c>
      <c r="F200" s="206">
        <f t="shared" si="3"/>
        <v>4</v>
      </c>
      <c r="H200" s="26"/>
    </row>
    <row r="201" spans="1:8" x14ac:dyDescent="0.2">
      <c r="A201" s="77">
        <v>32330000</v>
      </c>
      <c r="B201" s="66"/>
      <c r="C201" s="93" t="s">
        <v>3331</v>
      </c>
      <c r="E201" s="478" t="s">
        <v>9013</v>
      </c>
      <c r="F201" s="206">
        <f t="shared" si="3"/>
        <v>8</v>
      </c>
      <c r="H201" s="26"/>
    </row>
    <row r="202" spans="1:8" x14ac:dyDescent="0.2">
      <c r="A202" s="77">
        <v>32331000</v>
      </c>
      <c r="B202" s="66"/>
      <c r="C202" s="93" t="s">
        <v>3332</v>
      </c>
      <c r="E202" s="478" t="s">
        <v>9013</v>
      </c>
      <c r="F202" s="206">
        <f t="shared" si="3"/>
        <v>8</v>
      </c>
      <c r="H202" s="26"/>
    </row>
    <row r="203" spans="1:8" x14ac:dyDescent="0.2">
      <c r="A203" s="77">
        <v>32332000</v>
      </c>
      <c r="B203" s="66"/>
      <c r="C203" s="93" t="s">
        <v>3333</v>
      </c>
      <c r="E203" s="478" t="s">
        <v>9013</v>
      </c>
      <c r="F203" s="206">
        <f t="shared" si="3"/>
        <v>8</v>
      </c>
      <c r="H203" s="26"/>
    </row>
    <row r="204" spans="1:8" x14ac:dyDescent="0.2">
      <c r="A204" s="77">
        <v>32333000</v>
      </c>
      <c r="B204" s="66"/>
      <c r="C204" s="93" t="s">
        <v>1088</v>
      </c>
      <c r="E204" s="478" t="s">
        <v>9013</v>
      </c>
      <c r="F204" s="206">
        <f t="shared" si="3"/>
        <v>8</v>
      </c>
      <c r="H204" s="26"/>
    </row>
    <row r="205" spans="1:8" x14ac:dyDescent="0.2">
      <c r="A205" s="77">
        <v>32334000</v>
      </c>
      <c r="B205" s="66"/>
      <c r="C205" s="93" t="s">
        <v>4770</v>
      </c>
      <c r="E205" s="478" t="s">
        <v>9013</v>
      </c>
      <c r="F205" s="206">
        <f t="shared" si="3"/>
        <v>8</v>
      </c>
      <c r="H205" s="26"/>
    </row>
    <row r="206" spans="1:8" x14ac:dyDescent="0.2">
      <c r="A206" s="77">
        <v>32335000</v>
      </c>
      <c r="B206" s="66"/>
      <c r="C206" s="93" t="s">
        <v>4771</v>
      </c>
      <c r="E206" s="478" t="s">
        <v>9013</v>
      </c>
      <c r="F206" s="206">
        <f t="shared" si="3"/>
        <v>8</v>
      </c>
      <c r="H206" s="26"/>
    </row>
    <row r="207" spans="1:8" x14ac:dyDescent="0.2">
      <c r="A207" s="77">
        <v>32336000</v>
      </c>
      <c r="B207" s="66"/>
      <c r="C207" s="93" t="s">
        <v>5608</v>
      </c>
      <c r="E207" s="478" t="s">
        <v>9013</v>
      </c>
      <c r="F207" s="206">
        <f t="shared" si="3"/>
        <v>8</v>
      </c>
      <c r="H207" s="26"/>
    </row>
    <row r="208" spans="1:8" x14ac:dyDescent="0.2">
      <c r="A208" s="77">
        <v>32339000</v>
      </c>
      <c r="B208" s="66"/>
      <c r="C208" s="93" t="s">
        <v>7346</v>
      </c>
      <c r="E208" s="478" t="s">
        <v>9013</v>
      </c>
      <c r="F208" s="206">
        <f t="shared" si="3"/>
        <v>8</v>
      </c>
      <c r="H208" s="26"/>
    </row>
    <row r="209" spans="1:8" x14ac:dyDescent="0.2">
      <c r="A209" s="68">
        <v>3237</v>
      </c>
      <c r="B209" s="66"/>
      <c r="C209" s="92" t="s">
        <v>7347</v>
      </c>
      <c r="F209" s="206">
        <f t="shared" si="3"/>
        <v>4</v>
      </c>
      <c r="H209" s="26"/>
    </row>
    <row r="210" spans="1:8" x14ac:dyDescent="0.2">
      <c r="A210" s="77">
        <v>32370000</v>
      </c>
      <c r="B210" s="66"/>
      <c r="C210" s="93" t="s">
        <v>1103</v>
      </c>
      <c r="E210" s="478" t="s">
        <v>9013</v>
      </c>
      <c r="F210" s="206">
        <f t="shared" si="3"/>
        <v>8</v>
      </c>
      <c r="H210" s="26"/>
    </row>
    <row r="211" spans="1:8" x14ac:dyDescent="0.2">
      <c r="A211" s="77">
        <v>32371000</v>
      </c>
      <c r="B211" s="66"/>
      <c r="C211" s="93" t="s">
        <v>2619</v>
      </c>
      <c r="E211" s="478" t="s">
        <v>9013</v>
      </c>
      <c r="F211" s="206">
        <f t="shared" si="3"/>
        <v>8</v>
      </c>
      <c r="H211" s="26"/>
    </row>
    <row r="212" spans="1:8" x14ac:dyDescent="0.2">
      <c r="A212" s="77">
        <v>32372000</v>
      </c>
      <c r="B212" s="66"/>
      <c r="C212" s="93" t="s">
        <v>5702</v>
      </c>
      <c r="E212" s="478" t="s">
        <v>9013</v>
      </c>
      <c r="F212" s="206">
        <f t="shared" si="3"/>
        <v>8</v>
      </c>
      <c r="H212" s="26"/>
    </row>
    <row r="213" spans="1:8" x14ac:dyDescent="0.2">
      <c r="A213" s="68">
        <v>3238</v>
      </c>
      <c r="B213" s="66"/>
      <c r="C213" s="92" t="s">
        <v>6856</v>
      </c>
      <c r="F213" s="206">
        <f t="shared" si="3"/>
        <v>4</v>
      </c>
      <c r="H213" s="26"/>
    </row>
    <row r="214" spans="1:8" x14ac:dyDescent="0.2">
      <c r="A214" s="77">
        <v>32383000</v>
      </c>
      <c r="B214" s="66"/>
      <c r="C214" s="93" t="s">
        <v>6857</v>
      </c>
      <c r="E214" s="478" t="s">
        <v>9013</v>
      </c>
      <c r="F214" s="206">
        <f t="shared" si="3"/>
        <v>8</v>
      </c>
      <c r="H214" s="26"/>
    </row>
    <row r="215" spans="1:8" x14ac:dyDescent="0.2">
      <c r="A215" s="278">
        <v>32386000</v>
      </c>
      <c r="B215" s="511" t="s">
        <v>9357</v>
      </c>
      <c r="C215" s="277" t="s">
        <v>6808</v>
      </c>
      <c r="D215" s="510" t="s">
        <v>9593</v>
      </c>
      <c r="E215" s="478" t="s">
        <v>9013</v>
      </c>
      <c r="F215" s="206">
        <f t="shared" si="3"/>
        <v>8</v>
      </c>
      <c r="H215" s="26"/>
    </row>
    <row r="216" spans="1:8" x14ac:dyDescent="0.2">
      <c r="A216" s="77">
        <v>32389000</v>
      </c>
      <c r="B216" s="66"/>
      <c r="C216" s="93" t="s">
        <v>6856</v>
      </c>
      <c r="E216" s="478" t="s">
        <v>9013</v>
      </c>
      <c r="F216" s="206">
        <f t="shared" si="3"/>
        <v>8</v>
      </c>
      <c r="H216" s="26"/>
    </row>
    <row r="217" spans="1:8" x14ac:dyDescent="0.2">
      <c r="A217" s="77">
        <v>32389001</v>
      </c>
      <c r="B217" s="66"/>
      <c r="C217" s="93" t="s">
        <v>6564</v>
      </c>
      <c r="E217" s="478" t="s">
        <v>9013</v>
      </c>
      <c r="F217" s="206">
        <f t="shared" si="3"/>
        <v>8</v>
      </c>
      <c r="H217" s="26"/>
    </row>
    <row r="218" spans="1:8" x14ac:dyDescent="0.2">
      <c r="A218" s="68">
        <v>35</v>
      </c>
      <c r="B218" s="94"/>
      <c r="C218" s="92" t="s">
        <v>5880</v>
      </c>
      <c r="F218" s="206">
        <f t="shared" si="3"/>
        <v>2</v>
      </c>
      <c r="H218" s="26"/>
    </row>
    <row r="219" spans="1:8" x14ac:dyDescent="0.2">
      <c r="A219" s="68">
        <v>350</v>
      </c>
      <c r="B219" s="94"/>
      <c r="C219" s="92" t="s">
        <v>49</v>
      </c>
      <c r="F219" s="206">
        <f t="shared" si="3"/>
        <v>3</v>
      </c>
      <c r="H219" s="26"/>
    </row>
    <row r="220" spans="1:8" x14ac:dyDescent="0.2">
      <c r="A220" s="68">
        <v>3500</v>
      </c>
      <c r="B220" s="66"/>
      <c r="C220" s="92" t="s">
        <v>59</v>
      </c>
      <c r="F220" s="206">
        <f t="shared" si="3"/>
        <v>4</v>
      </c>
      <c r="H220" s="26"/>
    </row>
    <row r="221" spans="1:8" s="28" customFormat="1" x14ac:dyDescent="0.2">
      <c r="A221" s="77">
        <v>35000000</v>
      </c>
      <c r="B221" s="66"/>
      <c r="C221" s="93" t="s">
        <v>60</v>
      </c>
      <c r="E221" s="478" t="s">
        <v>9014</v>
      </c>
      <c r="F221" s="206">
        <f t="shared" si="3"/>
        <v>8</v>
      </c>
      <c r="H221" s="26"/>
    </row>
    <row r="222" spans="1:8" s="28" customFormat="1" x14ac:dyDescent="0.2">
      <c r="A222" s="77">
        <v>35001000</v>
      </c>
      <c r="B222" s="66"/>
      <c r="C222" s="93" t="s">
        <v>2568</v>
      </c>
      <c r="E222" s="478" t="s">
        <v>9014</v>
      </c>
      <c r="F222" s="206">
        <f t="shared" si="3"/>
        <v>8</v>
      </c>
      <c r="H222" s="26"/>
    </row>
    <row r="223" spans="1:8" x14ac:dyDescent="0.2">
      <c r="A223" s="77">
        <v>35002000</v>
      </c>
      <c r="B223" s="66"/>
      <c r="C223" s="93" t="s">
        <v>2499</v>
      </c>
      <c r="E223" s="478" t="s">
        <v>9014</v>
      </c>
      <c r="F223" s="206">
        <f t="shared" si="3"/>
        <v>8</v>
      </c>
      <c r="H223" s="26"/>
    </row>
    <row r="224" spans="1:8" x14ac:dyDescent="0.2">
      <c r="A224" s="77">
        <v>35003000</v>
      </c>
      <c r="B224" s="66"/>
      <c r="C224" s="93" t="s">
        <v>4692</v>
      </c>
      <c r="E224" s="478" t="s">
        <v>9014</v>
      </c>
      <c r="F224" s="206">
        <f t="shared" si="3"/>
        <v>8</v>
      </c>
      <c r="H224" s="26"/>
    </row>
    <row r="225" spans="1:8" x14ac:dyDescent="0.2">
      <c r="A225" s="77">
        <v>35004000</v>
      </c>
      <c r="B225" s="66"/>
      <c r="C225" s="93" t="s">
        <v>4693</v>
      </c>
      <c r="E225" s="478" t="s">
        <v>9014</v>
      </c>
      <c r="F225" s="206">
        <f t="shared" si="3"/>
        <v>8</v>
      </c>
      <c r="H225" s="26"/>
    </row>
    <row r="226" spans="1:8" x14ac:dyDescent="0.2">
      <c r="A226" s="77">
        <v>35005000</v>
      </c>
      <c r="B226" s="66"/>
      <c r="C226" s="93" t="s">
        <v>4742</v>
      </c>
      <c r="E226" s="478" t="s">
        <v>9014</v>
      </c>
      <c r="F226" s="206">
        <f t="shared" si="3"/>
        <v>8</v>
      </c>
      <c r="H226" s="26"/>
    </row>
    <row r="227" spans="1:8" x14ac:dyDescent="0.2">
      <c r="A227" s="77">
        <v>35006000</v>
      </c>
      <c r="B227" s="66"/>
      <c r="C227" s="93" t="s">
        <v>4743</v>
      </c>
      <c r="E227" s="478" t="s">
        <v>9014</v>
      </c>
      <c r="F227" s="206">
        <f t="shared" si="3"/>
        <v>8</v>
      </c>
      <c r="H227" s="26"/>
    </row>
    <row r="228" spans="1:8" x14ac:dyDescent="0.2">
      <c r="A228" s="77">
        <v>35007000</v>
      </c>
      <c r="B228" s="66"/>
      <c r="C228" s="93" t="s">
        <v>3937</v>
      </c>
      <c r="E228" s="478" t="s">
        <v>9014</v>
      </c>
      <c r="F228" s="206">
        <f t="shared" si="3"/>
        <v>8</v>
      </c>
      <c r="H228" s="26"/>
    </row>
    <row r="229" spans="1:8" x14ac:dyDescent="0.2">
      <c r="A229" s="68">
        <v>3502</v>
      </c>
      <c r="B229" s="66"/>
      <c r="C229" s="92" t="s">
        <v>5804</v>
      </c>
      <c r="F229" s="206">
        <f t="shared" si="3"/>
        <v>4</v>
      </c>
      <c r="H229" s="26"/>
    </row>
    <row r="230" spans="1:8" x14ac:dyDescent="0.2">
      <c r="A230" s="77">
        <v>35020000</v>
      </c>
      <c r="B230" s="66"/>
      <c r="C230" s="93" t="s">
        <v>5230</v>
      </c>
      <c r="E230" s="478" t="s">
        <v>9015</v>
      </c>
      <c r="F230" s="206">
        <f t="shared" si="3"/>
        <v>8</v>
      </c>
      <c r="H230" s="26"/>
    </row>
    <row r="231" spans="1:8" x14ac:dyDescent="0.2">
      <c r="A231" s="77">
        <v>35021000</v>
      </c>
      <c r="B231" s="66"/>
      <c r="C231" s="93" t="s">
        <v>2008</v>
      </c>
      <c r="E231" s="478" t="s">
        <v>9015</v>
      </c>
      <c r="F231" s="206">
        <f t="shared" si="3"/>
        <v>8</v>
      </c>
      <c r="H231" s="26"/>
    </row>
    <row r="232" spans="1:8" x14ac:dyDescent="0.2">
      <c r="A232" s="77">
        <v>35022000</v>
      </c>
      <c r="B232" s="66"/>
      <c r="C232" s="93" t="s">
        <v>3938</v>
      </c>
      <c r="E232" s="478" t="s">
        <v>9015</v>
      </c>
      <c r="F232" s="206">
        <f t="shared" si="3"/>
        <v>8</v>
      </c>
      <c r="H232" s="26"/>
    </row>
    <row r="233" spans="1:8" x14ac:dyDescent="0.2">
      <c r="A233" s="77">
        <v>35023000</v>
      </c>
      <c r="B233" s="66"/>
      <c r="C233" s="93" t="s">
        <v>4744</v>
      </c>
      <c r="E233" s="478" t="s">
        <v>9015</v>
      </c>
      <c r="F233" s="206">
        <f t="shared" si="3"/>
        <v>8</v>
      </c>
      <c r="H233" s="26"/>
    </row>
    <row r="234" spans="1:8" x14ac:dyDescent="0.2">
      <c r="A234" s="77">
        <v>35024000</v>
      </c>
      <c r="B234" s="66"/>
      <c r="C234" s="93" t="s">
        <v>2009</v>
      </c>
      <c r="E234" s="478" t="s">
        <v>9015</v>
      </c>
      <c r="F234" s="206">
        <f t="shared" si="3"/>
        <v>8</v>
      </c>
      <c r="H234" s="26"/>
    </row>
    <row r="235" spans="1:8" x14ac:dyDescent="0.2">
      <c r="A235" s="77">
        <v>35025000</v>
      </c>
      <c r="B235" s="66"/>
      <c r="C235" s="93" t="s">
        <v>1197</v>
      </c>
      <c r="E235" s="478" t="s">
        <v>9015</v>
      </c>
      <c r="F235" s="206">
        <f t="shared" si="3"/>
        <v>8</v>
      </c>
      <c r="H235" s="26"/>
    </row>
    <row r="236" spans="1:8" x14ac:dyDescent="0.2">
      <c r="A236" s="77">
        <v>35026000</v>
      </c>
      <c r="B236" s="66"/>
      <c r="C236" s="93" t="s">
        <v>4743</v>
      </c>
      <c r="E236" s="478" t="s">
        <v>9015</v>
      </c>
      <c r="F236" s="206">
        <f t="shared" si="3"/>
        <v>8</v>
      </c>
      <c r="H236" s="26"/>
    </row>
    <row r="237" spans="1:8" x14ac:dyDescent="0.2">
      <c r="A237" s="77">
        <v>35027000</v>
      </c>
      <c r="B237" s="66"/>
      <c r="C237" s="93" t="s">
        <v>3937</v>
      </c>
      <c r="E237" s="478" t="s">
        <v>9015</v>
      </c>
      <c r="F237" s="206">
        <f t="shared" si="3"/>
        <v>8</v>
      </c>
      <c r="H237" s="26"/>
    </row>
    <row r="238" spans="1:8" x14ac:dyDescent="0.2">
      <c r="A238" s="68">
        <v>351</v>
      </c>
      <c r="B238" s="97"/>
      <c r="C238" s="92" t="s">
        <v>4044</v>
      </c>
      <c r="F238" s="206">
        <f t="shared" si="3"/>
        <v>3</v>
      </c>
      <c r="H238" s="26"/>
    </row>
    <row r="239" spans="1:8" x14ac:dyDescent="0.2">
      <c r="A239" s="77">
        <v>35100000</v>
      </c>
      <c r="B239" s="99"/>
      <c r="C239" s="98" t="s">
        <v>3954</v>
      </c>
      <c r="E239" s="478" t="s">
        <v>9008</v>
      </c>
      <c r="F239" s="206">
        <f t="shared" si="3"/>
        <v>8</v>
      </c>
      <c r="H239" s="26"/>
    </row>
    <row r="240" spans="1:8" x14ac:dyDescent="0.2">
      <c r="A240" s="77">
        <v>35101000</v>
      </c>
      <c r="B240" s="99"/>
      <c r="C240" s="98" t="s">
        <v>6126</v>
      </c>
      <c r="E240" s="478" t="s">
        <v>9008</v>
      </c>
      <c r="F240" s="206">
        <f t="shared" si="3"/>
        <v>8</v>
      </c>
      <c r="H240" s="26"/>
    </row>
    <row r="241" spans="1:8" s="28" customFormat="1" x14ac:dyDescent="0.2">
      <c r="A241" s="77">
        <v>35102000</v>
      </c>
      <c r="B241" s="99"/>
      <c r="C241" s="98" t="s">
        <v>6846</v>
      </c>
      <c r="E241" s="478" t="s">
        <v>9008</v>
      </c>
      <c r="F241" s="206">
        <f t="shared" si="3"/>
        <v>8</v>
      </c>
      <c r="H241" s="26"/>
    </row>
    <row r="242" spans="1:8" ht="11.25" customHeight="1" x14ac:dyDescent="0.2">
      <c r="A242" s="68">
        <v>352</v>
      </c>
      <c r="B242" s="94"/>
      <c r="C242" s="92" t="s">
        <v>1189</v>
      </c>
      <c r="F242" s="206">
        <f t="shared" si="3"/>
        <v>3</v>
      </c>
      <c r="H242" s="26"/>
    </row>
    <row r="243" spans="1:8" x14ac:dyDescent="0.2">
      <c r="A243" s="77">
        <v>35200000</v>
      </c>
      <c r="B243" s="66"/>
      <c r="C243" s="93" t="s">
        <v>8267</v>
      </c>
      <c r="E243" s="478" t="s">
        <v>9016</v>
      </c>
      <c r="F243" s="206">
        <f t="shared" si="3"/>
        <v>8</v>
      </c>
      <c r="H243" s="26"/>
    </row>
    <row r="244" spans="1:8" x14ac:dyDescent="0.2">
      <c r="A244" s="77">
        <v>35210000</v>
      </c>
      <c r="B244" s="512"/>
      <c r="C244" s="93" t="s">
        <v>11919</v>
      </c>
      <c r="E244" s="478" t="s">
        <v>9017</v>
      </c>
      <c r="F244" s="206">
        <f t="shared" si="3"/>
        <v>8</v>
      </c>
      <c r="H244" s="26"/>
    </row>
    <row r="245" spans="1:8" x14ac:dyDescent="0.2">
      <c r="A245" s="77">
        <v>35210001</v>
      </c>
      <c r="B245" s="512"/>
      <c r="C245" s="93" t="s">
        <v>11914</v>
      </c>
      <c r="F245" s="206"/>
      <c r="H245" s="26"/>
    </row>
    <row r="246" spans="1:8" x14ac:dyDescent="0.2">
      <c r="A246" s="77">
        <v>35210002</v>
      </c>
      <c r="B246" s="512"/>
      <c r="C246" s="93" t="s">
        <v>11913</v>
      </c>
      <c r="E246" s="478" t="s">
        <v>9017</v>
      </c>
      <c r="F246" s="206">
        <f t="shared" ref="F246" si="4">LEN(A246)</f>
        <v>8</v>
      </c>
      <c r="H246" s="26"/>
    </row>
    <row r="247" spans="1:8" x14ac:dyDescent="0.2">
      <c r="A247" s="77">
        <v>35280000</v>
      </c>
      <c r="B247" s="66"/>
      <c r="C247" s="93" t="s">
        <v>4375</v>
      </c>
      <c r="E247" s="478" t="s">
        <v>9017</v>
      </c>
      <c r="F247" s="206">
        <f t="shared" si="3"/>
        <v>8</v>
      </c>
      <c r="H247" s="26"/>
    </row>
    <row r="248" spans="1:8" x14ac:dyDescent="0.2">
      <c r="A248" s="68">
        <v>38</v>
      </c>
      <c r="B248" s="94"/>
      <c r="C248" s="92" t="s">
        <v>7338</v>
      </c>
      <c r="F248" s="206">
        <f t="shared" si="3"/>
        <v>2</v>
      </c>
      <c r="H248" s="26"/>
    </row>
    <row r="249" spans="1:8" x14ac:dyDescent="0.2">
      <c r="A249" s="68">
        <v>381</v>
      </c>
      <c r="B249" s="94"/>
      <c r="C249" s="92" t="s">
        <v>1661</v>
      </c>
      <c r="F249" s="206">
        <f t="shared" si="3"/>
        <v>3</v>
      </c>
      <c r="H249" s="26"/>
    </row>
    <row r="250" spans="1:8" x14ac:dyDescent="0.2">
      <c r="A250" s="68">
        <v>3810</v>
      </c>
      <c r="B250" s="66"/>
      <c r="C250" s="92" t="s">
        <v>3706</v>
      </c>
      <c r="F250" s="206">
        <f t="shared" si="3"/>
        <v>4</v>
      </c>
      <c r="H250" s="26"/>
    </row>
    <row r="251" spans="1:8" s="28" customFormat="1" x14ac:dyDescent="0.2">
      <c r="A251" s="77">
        <v>38100000</v>
      </c>
      <c r="B251" s="66"/>
      <c r="C251" s="93" t="s">
        <v>2179</v>
      </c>
      <c r="E251" s="478" t="s">
        <v>2958</v>
      </c>
      <c r="F251" s="206">
        <f t="shared" si="3"/>
        <v>8</v>
      </c>
      <c r="H251" s="26"/>
    </row>
    <row r="252" spans="1:8" s="28" customFormat="1" x14ac:dyDescent="0.2">
      <c r="A252" s="77">
        <v>38100100</v>
      </c>
      <c r="B252" s="66"/>
      <c r="C252" s="93" t="s">
        <v>6632</v>
      </c>
      <c r="E252" s="478" t="s">
        <v>2958</v>
      </c>
      <c r="F252" s="206">
        <f t="shared" si="3"/>
        <v>8</v>
      </c>
      <c r="H252" s="26"/>
    </row>
    <row r="253" spans="1:8" x14ac:dyDescent="0.2">
      <c r="A253" s="77">
        <v>38101000</v>
      </c>
      <c r="B253" s="66"/>
      <c r="C253" s="93" t="s">
        <v>7456</v>
      </c>
      <c r="E253" s="478" t="s">
        <v>9008</v>
      </c>
      <c r="F253" s="206">
        <f t="shared" si="3"/>
        <v>8</v>
      </c>
      <c r="H253" s="26"/>
    </row>
    <row r="254" spans="1:8" x14ac:dyDescent="0.2">
      <c r="A254" s="68">
        <v>3811</v>
      </c>
      <c r="B254" s="66"/>
      <c r="C254" s="92" t="s">
        <v>2062</v>
      </c>
      <c r="F254" s="206">
        <f t="shared" si="3"/>
        <v>4</v>
      </c>
      <c r="H254" s="26"/>
    </row>
    <row r="255" spans="1:8" x14ac:dyDescent="0.2">
      <c r="A255" s="68">
        <v>38110</v>
      </c>
      <c r="B255" s="66"/>
      <c r="C255" s="100" t="s">
        <v>1306</v>
      </c>
      <c r="F255" s="206">
        <f t="shared" si="3"/>
        <v>5</v>
      </c>
      <c r="H255" s="26"/>
    </row>
    <row r="256" spans="1:8" x14ac:dyDescent="0.2">
      <c r="A256" s="77">
        <v>38110000</v>
      </c>
      <c r="B256" s="66"/>
      <c r="C256" s="93" t="s">
        <v>2868</v>
      </c>
      <c r="E256" s="478" t="s">
        <v>2958</v>
      </c>
      <c r="F256" s="206">
        <f t="shared" si="3"/>
        <v>8</v>
      </c>
      <c r="H256" s="26"/>
    </row>
    <row r="257" spans="1:8" x14ac:dyDescent="0.2">
      <c r="A257" s="77">
        <v>38110100</v>
      </c>
      <c r="B257" s="66"/>
      <c r="C257" s="93" t="s">
        <v>1307</v>
      </c>
      <c r="E257" s="478" t="s">
        <v>2958</v>
      </c>
      <c r="F257" s="206">
        <f t="shared" si="3"/>
        <v>8</v>
      </c>
      <c r="H257" s="26"/>
    </row>
    <row r="258" spans="1:8" x14ac:dyDescent="0.2">
      <c r="A258" s="77">
        <v>38110200</v>
      </c>
      <c r="B258" s="66"/>
      <c r="C258" s="93" t="s">
        <v>1662</v>
      </c>
      <c r="E258" s="478" t="s">
        <v>9008</v>
      </c>
      <c r="F258" s="206">
        <f t="shared" si="3"/>
        <v>8</v>
      </c>
      <c r="H258" s="26"/>
    </row>
    <row r="259" spans="1:8" x14ac:dyDescent="0.2">
      <c r="A259" s="68">
        <v>38111</v>
      </c>
      <c r="B259" s="66"/>
      <c r="C259" s="92" t="s">
        <v>2507</v>
      </c>
      <c r="F259" s="206">
        <f t="shared" si="3"/>
        <v>5</v>
      </c>
      <c r="H259" s="26"/>
    </row>
    <row r="260" spans="1:8" x14ac:dyDescent="0.2">
      <c r="A260" s="77">
        <v>38111000</v>
      </c>
      <c r="B260" s="66"/>
      <c r="C260" s="93" t="s">
        <v>1663</v>
      </c>
      <c r="E260" s="478" t="s">
        <v>2958</v>
      </c>
      <c r="F260" s="206">
        <f t="shared" si="3"/>
        <v>8</v>
      </c>
      <c r="H260" s="26"/>
    </row>
    <row r="261" spans="1:8" x14ac:dyDescent="0.2">
      <c r="A261" s="77">
        <v>38111100</v>
      </c>
      <c r="B261" s="66"/>
      <c r="C261" s="93" t="s">
        <v>5806</v>
      </c>
      <c r="E261" s="478" t="s">
        <v>2958</v>
      </c>
      <c r="F261" s="206">
        <f t="shared" ref="F261:F324" si="5">LEN(A261)</f>
        <v>8</v>
      </c>
      <c r="H261" s="26"/>
    </row>
    <row r="262" spans="1:8" x14ac:dyDescent="0.2">
      <c r="A262" s="77">
        <v>38111200</v>
      </c>
      <c r="B262" s="66"/>
      <c r="C262" s="93" t="s">
        <v>633</v>
      </c>
      <c r="E262" s="478" t="s">
        <v>9008</v>
      </c>
      <c r="F262" s="206">
        <f t="shared" si="5"/>
        <v>8</v>
      </c>
      <c r="H262" s="26"/>
    </row>
    <row r="263" spans="1:8" x14ac:dyDescent="0.2">
      <c r="A263" s="77">
        <v>38111500</v>
      </c>
      <c r="B263" s="66"/>
      <c r="C263" s="93" t="s">
        <v>634</v>
      </c>
      <c r="E263" s="478" t="s">
        <v>2958</v>
      </c>
      <c r="F263" s="206">
        <f t="shared" si="5"/>
        <v>8</v>
      </c>
      <c r="H263" s="26"/>
    </row>
    <row r="264" spans="1:8" x14ac:dyDescent="0.2">
      <c r="A264" s="77">
        <v>38111600</v>
      </c>
      <c r="B264" s="66"/>
      <c r="C264" s="93" t="s">
        <v>1309</v>
      </c>
      <c r="E264" s="478" t="s">
        <v>2958</v>
      </c>
      <c r="F264" s="206">
        <f t="shared" si="5"/>
        <v>8</v>
      </c>
      <c r="H264" s="26"/>
    </row>
    <row r="265" spans="1:8" x14ac:dyDescent="0.2">
      <c r="A265" s="77">
        <v>38111700</v>
      </c>
      <c r="B265" s="66"/>
      <c r="C265" s="93" t="s">
        <v>5944</v>
      </c>
      <c r="E265" s="478" t="s">
        <v>9008</v>
      </c>
      <c r="F265" s="206">
        <f t="shared" si="5"/>
        <v>8</v>
      </c>
      <c r="H265" s="26"/>
    </row>
    <row r="266" spans="1:8" x14ac:dyDescent="0.2">
      <c r="A266" s="68">
        <v>38112</v>
      </c>
      <c r="B266" s="66"/>
      <c r="C266" s="92" t="s">
        <v>222</v>
      </c>
      <c r="F266" s="206">
        <f t="shared" si="5"/>
        <v>5</v>
      </c>
      <c r="H266" s="26"/>
    </row>
    <row r="267" spans="1:8" x14ac:dyDescent="0.2">
      <c r="A267" s="77">
        <v>38112000</v>
      </c>
      <c r="B267" s="66"/>
      <c r="C267" s="93" t="s">
        <v>918</v>
      </c>
      <c r="E267" s="478" t="s">
        <v>2958</v>
      </c>
      <c r="F267" s="206">
        <f t="shared" si="5"/>
        <v>8</v>
      </c>
      <c r="H267" s="26"/>
    </row>
    <row r="268" spans="1:8" x14ac:dyDescent="0.2">
      <c r="A268" s="77">
        <v>38112100</v>
      </c>
      <c r="B268" s="66"/>
      <c r="C268" s="93" t="s">
        <v>1058</v>
      </c>
      <c r="E268" s="478" t="s">
        <v>2958</v>
      </c>
      <c r="F268" s="206">
        <f t="shared" si="5"/>
        <v>8</v>
      </c>
      <c r="H268" s="26"/>
    </row>
    <row r="269" spans="1:8" x14ac:dyDescent="0.2">
      <c r="A269" s="77">
        <v>38112200</v>
      </c>
      <c r="B269" s="66"/>
      <c r="C269" s="93" t="s">
        <v>2726</v>
      </c>
      <c r="E269" s="478" t="s">
        <v>9008</v>
      </c>
      <c r="F269" s="206">
        <f t="shared" si="5"/>
        <v>8</v>
      </c>
      <c r="H269" s="26"/>
    </row>
    <row r="270" spans="1:8" x14ac:dyDescent="0.2">
      <c r="A270" s="77">
        <v>38112500</v>
      </c>
      <c r="B270" s="66"/>
      <c r="C270" s="93" t="s">
        <v>2727</v>
      </c>
      <c r="E270" s="478" t="s">
        <v>2958</v>
      </c>
      <c r="F270" s="206">
        <f t="shared" si="5"/>
        <v>8</v>
      </c>
      <c r="H270" s="26"/>
    </row>
    <row r="271" spans="1:8" x14ac:dyDescent="0.2">
      <c r="A271" s="77">
        <v>38112600</v>
      </c>
      <c r="B271" s="66"/>
      <c r="C271" s="93" t="s">
        <v>1059</v>
      </c>
      <c r="E271" s="478" t="s">
        <v>2958</v>
      </c>
      <c r="F271" s="206">
        <f t="shared" si="5"/>
        <v>8</v>
      </c>
      <c r="H271" s="26"/>
    </row>
    <row r="272" spans="1:8" x14ac:dyDescent="0.2">
      <c r="A272" s="77">
        <v>38112700</v>
      </c>
      <c r="B272" s="66"/>
      <c r="C272" s="93" t="s">
        <v>7357</v>
      </c>
      <c r="E272" s="478" t="s">
        <v>2958</v>
      </c>
      <c r="F272" s="206">
        <f t="shared" si="5"/>
        <v>8</v>
      </c>
      <c r="H272" s="26"/>
    </row>
    <row r="273" spans="1:8" x14ac:dyDescent="0.2">
      <c r="A273" s="68">
        <v>38114</v>
      </c>
      <c r="B273" s="66"/>
      <c r="C273" s="92" t="s">
        <v>2913</v>
      </c>
      <c r="F273" s="206">
        <f t="shared" si="5"/>
        <v>5</v>
      </c>
      <c r="H273" s="26"/>
    </row>
    <row r="274" spans="1:8" x14ac:dyDescent="0.2">
      <c r="A274" s="77">
        <v>38114000</v>
      </c>
      <c r="B274" s="66"/>
      <c r="C274" s="93" t="s">
        <v>7358</v>
      </c>
      <c r="E274" s="478" t="s">
        <v>2958</v>
      </c>
      <c r="F274" s="206">
        <f t="shared" si="5"/>
        <v>8</v>
      </c>
      <c r="H274" s="26"/>
    </row>
    <row r="275" spans="1:8" x14ac:dyDescent="0.2">
      <c r="A275" s="77">
        <v>38114100</v>
      </c>
      <c r="B275" s="66"/>
      <c r="C275" s="93" t="s">
        <v>3640</v>
      </c>
      <c r="E275" s="478" t="s">
        <v>2958</v>
      </c>
      <c r="F275" s="206">
        <f t="shared" si="5"/>
        <v>8</v>
      </c>
      <c r="H275" s="26"/>
    </row>
    <row r="276" spans="1:8" x14ac:dyDescent="0.2">
      <c r="A276" s="77">
        <v>38114200</v>
      </c>
      <c r="B276" s="66"/>
      <c r="C276" s="93" t="s">
        <v>1051</v>
      </c>
      <c r="E276" s="478" t="s">
        <v>2958</v>
      </c>
      <c r="F276" s="206">
        <f t="shared" si="5"/>
        <v>8</v>
      </c>
      <c r="H276" s="26"/>
    </row>
    <row r="277" spans="1:8" x14ac:dyDescent="0.2">
      <c r="A277" s="77">
        <v>38114500</v>
      </c>
      <c r="B277" s="66"/>
      <c r="C277" s="93" t="s">
        <v>1052</v>
      </c>
      <c r="E277" s="478" t="s">
        <v>2958</v>
      </c>
      <c r="F277" s="206">
        <f t="shared" si="5"/>
        <v>8</v>
      </c>
      <c r="H277" s="26"/>
    </row>
    <row r="278" spans="1:8" x14ac:dyDescent="0.2">
      <c r="A278" s="77">
        <v>38114600</v>
      </c>
      <c r="B278" s="66"/>
      <c r="C278" s="93" t="s">
        <v>5432</v>
      </c>
      <c r="E278" s="478" t="s">
        <v>2958</v>
      </c>
      <c r="F278" s="206">
        <f t="shared" si="5"/>
        <v>8</v>
      </c>
      <c r="H278" s="26"/>
    </row>
    <row r="279" spans="1:8" x14ac:dyDescent="0.2">
      <c r="A279" s="77">
        <v>38114700</v>
      </c>
      <c r="B279" s="66"/>
      <c r="C279" s="93" t="s">
        <v>7256</v>
      </c>
      <c r="E279" s="478" t="s">
        <v>2958</v>
      </c>
      <c r="F279" s="206">
        <f t="shared" si="5"/>
        <v>8</v>
      </c>
      <c r="H279" s="26"/>
    </row>
    <row r="280" spans="1:8" x14ac:dyDescent="0.2">
      <c r="A280" s="68">
        <v>38115</v>
      </c>
      <c r="B280" s="66"/>
      <c r="C280" s="92" t="s">
        <v>5433</v>
      </c>
      <c r="F280" s="206">
        <f t="shared" si="5"/>
        <v>5</v>
      </c>
      <c r="H280" s="26"/>
    </row>
    <row r="281" spans="1:8" x14ac:dyDescent="0.2">
      <c r="A281" s="77">
        <v>38115000</v>
      </c>
      <c r="B281" s="66"/>
      <c r="C281" s="93" t="s">
        <v>4291</v>
      </c>
      <c r="E281" s="478" t="s">
        <v>2958</v>
      </c>
      <c r="F281" s="206">
        <f t="shared" si="5"/>
        <v>8</v>
      </c>
      <c r="H281" s="26"/>
    </row>
    <row r="282" spans="1:8" x14ac:dyDescent="0.2">
      <c r="A282" s="77">
        <v>38115100</v>
      </c>
      <c r="B282" s="66"/>
      <c r="C282" s="93" t="s">
        <v>4141</v>
      </c>
      <c r="E282" s="478" t="s">
        <v>2958</v>
      </c>
      <c r="F282" s="206">
        <f t="shared" si="5"/>
        <v>8</v>
      </c>
      <c r="H282" s="26"/>
    </row>
    <row r="283" spans="1:8" x14ac:dyDescent="0.2">
      <c r="A283" s="77">
        <v>38115200</v>
      </c>
      <c r="B283" s="66"/>
      <c r="C283" s="98" t="s">
        <v>4292</v>
      </c>
      <c r="E283" s="478" t="s">
        <v>9008</v>
      </c>
      <c r="F283" s="206">
        <f t="shared" si="5"/>
        <v>8</v>
      </c>
      <c r="H283" s="26"/>
    </row>
    <row r="284" spans="1:8" x14ac:dyDescent="0.2">
      <c r="A284" s="68">
        <v>38116</v>
      </c>
      <c r="B284" s="66"/>
      <c r="C284" s="101" t="s">
        <v>3778</v>
      </c>
      <c r="F284" s="206">
        <f t="shared" si="5"/>
        <v>5</v>
      </c>
      <c r="H284" s="26"/>
    </row>
    <row r="285" spans="1:8" x14ac:dyDescent="0.2">
      <c r="A285" s="77">
        <v>38116000</v>
      </c>
      <c r="B285" s="66"/>
      <c r="C285" s="93" t="s">
        <v>502</v>
      </c>
      <c r="E285" s="478" t="s">
        <v>2958</v>
      </c>
      <c r="F285" s="206">
        <f t="shared" si="5"/>
        <v>8</v>
      </c>
      <c r="H285" s="26"/>
    </row>
    <row r="286" spans="1:8" x14ac:dyDescent="0.2">
      <c r="A286" s="77">
        <v>38116100</v>
      </c>
      <c r="B286" s="66"/>
      <c r="C286" s="93" t="s">
        <v>6801</v>
      </c>
      <c r="E286" s="478" t="s">
        <v>2958</v>
      </c>
      <c r="F286" s="206">
        <f t="shared" si="5"/>
        <v>8</v>
      </c>
      <c r="H286" s="26"/>
    </row>
    <row r="287" spans="1:8" ht="11.25" customHeight="1" x14ac:dyDescent="0.2">
      <c r="A287" s="77">
        <v>38116200</v>
      </c>
      <c r="B287" s="66"/>
      <c r="C287" s="93" t="s">
        <v>503</v>
      </c>
      <c r="E287" s="478" t="s">
        <v>9008</v>
      </c>
      <c r="F287" s="206">
        <f t="shared" si="5"/>
        <v>8</v>
      </c>
      <c r="H287" s="26"/>
    </row>
    <row r="288" spans="1:8" x14ac:dyDescent="0.2">
      <c r="A288" s="68">
        <v>38117</v>
      </c>
      <c r="B288" s="66"/>
      <c r="C288" s="92" t="s">
        <v>4637</v>
      </c>
      <c r="F288" s="206">
        <f t="shared" si="5"/>
        <v>5</v>
      </c>
      <c r="H288" s="26"/>
    </row>
    <row r="289" spans="1:8" x14ac:dyDescent="0.2">
      <c r="A289" s="77">
        <v>38117000</v>
      </c>
      <c r="B289" s="66"/>
      <c r="C289" s="93" t="s">
        <v>2335</v>
      </c>
      <c r="E289" s="478" t="s">
        <v>2958</v>
      </c>
      <c r="F289" s="206">
        <f t="shared" si="5"/>
        <v>8</v>
      </c>
      <c r="H289" s="26"/>
    </row>
    <row r="290" spans="1:8" x14ac:dyDescent="0.2">
      <c r="A290" s="77">
        <v>38117100</v>
      </c>
      <c r="B290" s="66"/>
      <c r="C290" s="93" t="s">
        <v>4638</v>
      </c>
      <c r="E290" s="478" t="s">
        <v>2958</v>
      </c>
      <c r="F290" s="206">
        <f t="shared" si="5"/>
        <v>8</v>
      </c>
      <c r="H290" s="26"/>
    </row>
    <row r="291" spans="1:8" x14ac:dyDescent="0.2">
      <c r="A291" s="77">
        <v>38117200</v>
      </c>
      <c r="B291" s="66"/>
      <c r="C291" s="93" t="s">
        <v>2810</v>
      </c>
      <c r="E291" s="478" t="s">
        <v>9008</v>
      </c>
      <c r="F291" s="206">
        <f t="shared" si="5"/>
        <v>8</v>
      </c>
      <c r="H291" s="26"/>
    </row>
    <row r="292" spans="1:8" x14ac:dyDescent="0.2">
      <c r="A292" s="68">
        <v>38118</v>
      </c>
      <c r="B292" s="66"/>
      <c r="C292" s="92" t="s">
        <v>1032</v>
      </c>
      <c r="F292" s="206">
        <f t="shared" si="5"/>
        <v>5</v>
      </c>
      <c r="H292" s="26"/>
    </row>
    <row r="293" spans="1:8" x14ac:dyDescent="0.2">
      <c r="A293" s="77">
        <v>38118000</v>
      </c>
      <c r="B293" s="66"/>
      <c r="C293" s="93" t="s">
        <v>4244</v>
      </c>
      <c r="E293" s="478" t="s">
        <v>2958</v>
      </c>
      <c r="F293" s="206">
        <f t="shared" si="5"/>
        <v>8</v>
      </c>
      <c r="H293" s="26"/>
    </row>
    <row r="294" spans="1:8" x14ac:dyDescent="0.2">
      <c r="A294" s="77">
        <v>38118100</v>
      </c>
      <c r="B294" s="66"/>
      <c r="C294" s="93" t="s">
        <v>5696</v>
      </c>
      <c r="E294" s="478" t="s">
        <v>2958</v>
      </c>
      <c r="F294" s="206">
        <f t="shared" si="5"/>
        <v>8</v>
      </c>
      <c r="H294" s="26"/>
    </row>
    <row r="295" spans="1:8" x14ac:dyDescent="0.2">
      <c r="A295" s="77">
        <v>38118200</v>
      </c>
      <c r="B295" s="66"/>
      <c r="C295" s="93" t="s">
        <v>5697</v>
      </c>
      <c r="E295" s="478" t="s">
        <v>9008</v>
      </c>
      <c r="F295" s="206">
        <f t="shared" si="5"/>
        <v>8</v>
      </c>
      <c r="H295" s="26"/>
    </row>
    <row r="296" spans="1:8" x14ac:dyDescent="0.2">
      <c r="A296" s="68">
        <v>3813</v>
      </c>
      <c r="B296" s="66"/>
      <c r="C296" s="92" t="s">
        <v>5698</v>
      </c>
      <c r="F296" s="206">
        <f t="shared" si="5"/>
        <v>4</v>
      </c>
      <c r="H296" s="26"/>
    </row>
    <row r="297" spans="1:8" x14ac:dyDescent="0.2">
      <c r="A297" s="68">
        <v>38130</v>
      </c>
      <c r="B297" s="66"/>
      <c r="C297" s="92" t="s">
        <v>5414</v>
      </c>
      <c r="F297" s="206">
        <f t="shared" si="5"/>
        <v>5</v>
      </c>
      <c r="H297" s="26"/>
    </row>
    <row r="298" spans="1:8" x14ac:dyDescent="0.2">
      <c r="A298" s="77">
        <v>38130000</v>
      </c>
      <c r="B298" s="66"/>
      <c r="C298" s="93" t="s">
        <v>5932</v>
      </c>
      <c r="E298" s="478" t="s">
        <v>2958</v>
      </c>
      <c r="F298" s="206">
        <f t="shared" si="5"/>
        <v>8</v>
      </c>
      <c r="H298" s="26"/>
    </row>
    <row r="299" spans="1:8" x14ac:dyDescent="0.2">
      <c r="A299" s="77">
        <v>38130100</v>
      </c>
      <c r="B299" s="66"/>
      <c r="C299" s="93" t="s">
        <v>5415</v>
      </c>
      <c r="E299" s="478" t="s">
        <v>2958</v>
      </c>
      <c r="F299" s="206">
        <f t="shared" si="5"/>
        <v>8</v>
      </c>
      <c r="H299" s="26"/>
    </row>
    <row r="300" spans="1:8" x14ac:dyDescent="0.2">
      <c r="A300" s="77">
        <v>38130200</v>
      </c>
      <c r="B300" s="66"/>
      <c r="C300" s="93" t="s">
        <v>5191</v>
      </c>
      <c r="E300" s="478" t="s">
        <v>9008</v>
      </c>
      <c r="F300" s="206">
        <f t="shared" si="5"/>
        <v>8</v>
      </c>
      <c r="H300" s="26"/>
    </row>
    <row r="301" spans="1:8" x14ac:dyDescent="0.2">
      <c r="A301" s="68">
        <v>38132</v>
      </c>
      <c r="B301" s="66"/>
      <c r="C301" s="92" t="s">
        <v>5632</v>
      </c>
      <c r="F301" s="206">
        <f t="shared" si="5"/>
        <v>5</v>
      </c>
      <c r="H301" s="26"/>
    </row>
    <row r="302" spans="1:8" x14ac:dyDescent="0.2">
      <c r="A302" s="77">
        <v>38132000</v>
      </c>
      <c r="B302" s="66"/>
      <c r="C302" s="93" t="s">
        <v>5192</v>
      </c>
      <c r="E302" s="478" t="s">
        <v>2958</v>
      </c>
      <c r="F302" s="206">
        <f t="shared" si="5"/>
        <v>8</v>
      </c>
      <c r="H302" s="26"/>
    </row>
    <row r="303" spans="1:8" x14ac:dyDescent="0.2">
      <c r="A303" s="77">
        <v>38132100</v>
      </c>
      <c r="B303" s="66"/>
      <c r="C303" s="93" t="s">
        <v>1083</v>
      </c>
      <c r="E303" s="478" t="s">
        <v>2958</v>
      </c>
      <c r="F303" s="206">
        <f t="shared" si="5"/>
        <v>8</v>
      </c>
      <c r="H303" s="26"/>
    </row>
    <row r="304" spans="1:8" x14ac:dyDescent="0.2">
      <c r="A304" s="77">
        <v>38132200</v>
      </c>
      <c r="B304" s="66"/>
      <c r="C304" s="93" t="s">
        <v>6991</v>
      </c>
      <c r="E304" s="478" t="s">
        <v>9008</v>
      </c>
      <c r="F304" s="206">
        <f t="shared" si="5"/>
        <v>8</v>
      </c>
      <c r="H304" s="26"/>
    </row>
    <row r="305" spans="1:8" x14ac:dyDescent="0.2">
      <c r="A305" s="68">
        <v>38136</v>
      </c>
      <c r="B305" s="66"/>
      <c r="C305" s="92" t="s">
        <v>2311</v>
      </c>
      <c r="F305" s="206">
        <f t="shared" si="5"/>
        <v>5</v>
      </c>
      <c r="H305" s="26"/>
    </row>
    <row r="306" spans="1:8" x14ac:dyDescent="0.2">
      <c r="A306" s="77">
        <v>38136000</v>
      </c>
      <c r="B306" s="66"/>
      <c r="C306" s="93" t="s">
        <v>6992</v>
      </c>
      <c r="E306" s="478" t="s">
        <v>2958</v>
      </c>
      <c r="F306" s="206">
        <f t="shared" si="5"/>
        <v>8</v>
      </c>
      <c r="H306" s="26"/>
    </row>
    <row r="307" spans="1:8" x14ac:dyDescent="0.2">
      <c r="A307" s="77">
        <v>38136100</v>
      </c>
      <c r="B307" s="66"/>
      <c r="C307" s="93" t="s">
        <v>1023</v>
      </c>
      <c r="E307" s="478" t="s">
        <v>2958</v>
      </c>
      <c r="F307" s="206">
        <f t="shared" si="5"/>
        <v>8</v>
      </c>
      <c r="H307" s="26"/>
    </row>
    <row r="308" spans="1:8" x14ac:dyDescent="0.2">
      <c r="A308" s="77">
        <v>38136200</v>
      </c>
      <c r="B308" s="66"/>
      <c r="C308" s="93" t="s">
        <v>3643</v>
      </c>
      <c r="E308" s="478" t="s">
        <v>9008</v>
      </c>
      <c r="F308" s="206">
        <f t="shared" si="5"/>
        <v>8</v>
      </c>
      <c r="H308" s="26"/>
    </row>
    <row r="309" spans="1:8" x14ac:dyDescent="0.2">
      <c r="A309" s="68">
        <v>3814</v>
      </c>
      <c r="B309" s="66"/>
      <c r="C309" s="92" t="s">
        <v>5017</v>
      </c>
      <c r="F309" s="206">
        <f t="shared" si="5"/>
        <v>4</v>
      </c>
      <c r="H309" s="26"/>
    </row>
    <row r="310" spans="1:8" x14ac:dyDescent="0.2">
      <c r="A310" s="77">
        <v>38140000</v>
      </c>
      <c r="B310" s="66"/>
      <c r="C310" s="93" t="s">
        <v>1171</v>
      </c>
      <c r="E310" s="478" t="s">
        <v>2958</v>
      </c>
      <c r="F310" s="206">
        <f t="shared" si="5"/>
        <v>8</v>
      </c>
      <c r="H310" s="26"/>
    </row>
    <row r="311" spans="1:8" x14ac:dyDescent="0.2">
      <c r="A311" s="77">
        <v>38140100</v>
      </c>
      <c r="B311" s="66"/>
      <c r="C311" s="102" t="s">
        <v>5018</v>
      </c>
      <c r="E311" s="478" t="s">
        <v>2958</v>
      </c>
      <c r="F311" s="206">
        <f t="shared" si="5"/>
        <v>8</v>
      </c>
      <c r="H311" s="26"/>
    </row>
    <row r="312" spans="1:8" x14ac:dyDescent="0.2">
      <c r="A312" s="77">
        <v>38140200</v>
      </c>
      <c r="B312" s="66"/>
      <c r="C312" s="96" t="s">
        <v>351</v>
      </c>
      <c r="E312" s="478" t="s">
        <v>9008</v>
      </c>
      <c r="F312" s="206">
        <f t="shared" si="5"/>
        <v>8</v>
      </c>
      <c r="H312" s="26"/>
    </row>
    <row r="313" spans="1:8" x14ac:dyDescent="0.2">
      <c r="A313" s="77">
        <v>38142000</v>
      </c>
      <c r="B313" s="66"/>
      <c r="C313" s="102" t="s">
        <v>352</v>
      </c>
      <c r="E313" s="478" t="s">
        <v>2958</v>
      </c>
      <c r="F313" s="206">
        <f t="shared" si="5"/>
        <v>8</v>
      </c>
      <c r="H313" s="26"/>
    </row>
    <row r="314" spans="1:8" x14ac:dyDescent="0.2">
      <c r="A314" s="77">
        <v>38142100</v>
      </c>
      <c r="B314" s="66"/>
      <c r="C314" s="102" t="s">
        <v>353</v>
      </c>
      <c r="E314" s="478" t="s">
        <v>2958</v>
      </c>
      <c r="F314" s="206">
        <f t="shared" si="5"/>
        <v>8</v>
      </c>
      <c r="H314" s="26"/>
    </row>
    <row r="315" spans="1:8" x14ac:dyDescent="0.2">
      <c r="A315" s="77">
        <v>38142200</v>
      </c>
      <c r="B315" s="66"/>
      <c r="C315" s="102" t="s">
        <v>722</v>
      </c>
      <c r="E315" s="478" t="s">
        <v>9008</v>
      </c>
      <c r="F315" s="206">
        <f t="shared" si="5"/>
        <v>8</v>
      </c>
      <c r="H315" s="26"/>
    </row>
    <row r="316" spans="1:8" x14ac:dyDescent="0.2">
      <c r="A316" s="68">
        <v>3818</v>
      </c>
      <c r="B316" s="66"/>
      <c r="C316" s="92" t="s">
        <v>3867</v>
      </c>
      <c r="F316" s="206">
        <f t="shared" si="5"/>
        <v>4</v>
      </c>
      <c r="H316" s="26"/>
    </row>
    <row r="317" spans="1:8" x14ac:dyDescent="0.2">
      <c r="A317" s="77">
        <v>38181000</v>
      </c>
      <c r="B317" s="66"/>
      <c r="C317" s="93" t="s">
        <v>3868</v>
      </c>
      <c r="E317" s="478" t="s">
        <v>9018</v>
      </c>
      <c r="F317" s="206">
        <f t="shared" si="5"/>
        <v>8</v>
      </c>
      <c r="H317" s="26"/>
    </row>
    <row r="318" spans="1:8" x14ac:dyDescent="0.2">
      <c r="A318" s="77">
        <v>38181100</v>
      </c>
      <c r="B318" s="66"/>
      <c r="C318" s="93" t="s">
        <v>3212</v>
      </c>
      <c r="E318" s="478" t="s">
        <v>9018</v>
      </c>
      <c r="F318" s="206">
        <f t="shared" si="5"/>
        <v>8</v>
      </c>
      <c r="H318" s="26"/>
    </row>
    <row r="319" spans="1:8" x14ac:dyDescent="0.2">
      <c r="A319" s="77">
        <v>38181200</v>
      </c>
      <c r="B319" s="66"/>
      <c r="C319" s="93" t="s">
        <v>111</v>
      </c>
      <c r="E319" s="478" t="s">
        <v>9008</v>
      </c>
      <c r="F319" s="206">
        <f t="shared" si="5"/>
        <v>8</v>
      </c>
      <c r="H319" s="26"/>
    </row>
    <row r="320" spans="1:8" x14ac:dyDescent="0.2">
      <c r="A320" s="77">
        <v>38182000</v>
      </c>
      <c r="B320" s="66"/>
      <c r="C320" s="93" t="s">
        <v>1043</v>
      </c>
      <c r="E320" s="478" t="s">
        <v>9018</v>
      </c>
      <c r="F320" s="206">
        <f t="shared" si="5"/>
        <v>8</v>
      </c>
      <c r="H320" s="26"/>
    </row>
    <row r="321" spans="1:8" x14ac:dyDescent="0.2">
      <c r="A321" s="77">
        <v>38182100</v>
      </c>
      <c r="B321" s="66"/>
      <c r="C321" s="93" t="s">
        <v>1044</v>
      </c>
      <c r="E321" s="478" t="s">
        <v>9018</v>
      </c>
      <c r="F321" s="206">
        <f t="shared" si="5"/>
        <v>8</v>
      </c>
      <c r="H321" s="26"/>
    </row>
    <row r="322" spans="1:8" x14ac:dyDescent="0.2">
      <c r="A322" s="77">
        <v>38182200</v>
      </c>
      <c r="B322" s="66"/>
      <c r="C322" s="93" t="s">
        <v>3804</v>
      </c>
      <c r="E322" s="478" t="s">
        <v>9008</v>
      </c>
      <c r="F322" s="206">
        <f t="shared" si="5"/>
        <v>8</v>
      </c>
      <c r="H322" s="26"/>
    </row>
    <row r="323" spans="1:8" x14ac:dyDescent="0.2">
      <c r="A323" s="77">
        <v>38183000</v>
      </c>
      <c r="B323" s="66"/>
      <c r="C323" s="93" t="s">
        <v>3805</v>
      </c>
      <c r="E323" s="478" t="s">
        <v>9018</v>
      </c>
      <c r="F323" s="206">
        <f t="shared" si="5"/>
        <v>8</v>
      </c>
      <c r="H323" s="26"/>
    </row>
    <row r="324" spans="1:8" x14ac:dyDescent="0.2">
      <c r="A324" s="77">
        <v>38183100</v>
      </c>
      <c r="B324" s="66"/>
      <c r="C324" s="93" t="s">
        <v>500</v>
      </c>
      <c r="E324" s="478" t="s">
        <v>9018</v>
      </c>
      <c r="F324" s="206">
        <f t="shared" si="5"/>
        <v>8</v>
      </c>
      <c r="H324" s="26"/>
    </row>
    <row r="325" spans="1:8" x14ac:dyDescent="0.2">
      <c r="A325" s="68">
        <v>382</v>
      </c>
      <c r="B325" s="94"/>
      <c r="C325" s="92" t="s">
        <v>2744</v>
      </c>
      <c r="F325" s="206">
        <f t="shared" ref="F325:F388" si="6">LEN(A325)</f>
        <v>3</v>
      </c>
      <c r="H325" s="26"/>
    </row>
    <row r="326" spans="1:8" x14ac:dyDescent="0.2">
      <c r="A326" s="68">
        <v>3823</v>
      </c>
      <c r="B326" s="66"/>
      <c r="C326" s="92" t="s">
        <v>2745</v>
      </c>
      <c r="F326" s="206">
        <f t="shared" si="6"/>
        <v>4</v>
      </c>
      <c r="H326" s="26"/>
    </row>
    <row r="327" spans="1:8" x14ac:dyDescent="0.2">
      <c r="A327" s="77">
        <v>38230000</v>
      </c>
      <c r="B327" s="66"/>
      <c r="C327" s="93" t="s">
        <v>2746</v>
      </c>
      <c r="E327" s="478" t="s">
        <v>9019</v>
      </c>
      <c r="F327" s="206">
        <f t="shared" si="6"/>
        <v>8</v>
      </c>
      <c r="H327" s="26"/>
    </row>
    <row r="328" spans="1:8" s="28" customFormat="1" x14ac:dyDescent="0.2">
      <c r="A328" s="77">
        <v>38236000</v>
      </c>
      <c r="B328" s="66"/>
      <c r="C328" s="93" t="s">
        <v>238</v>
      </c>
      <c r="E328" s="478" t="s">
        <v>9019</v>
      </c>
      <c r="F328" s="206">
        <f t="shared" si="6"/>
        <v>8</v>
      </c>
      <c r="H328" s="26"/>
    </row>
    <row r="329" spans="1:8" x14ac:dyDescent="0.2">
      <c r="A329" s="77">
        <v>38239000</v>
      </c>
      <c r="B329" s="66"/>
      <c r="C329" s="93" t="s">
        <v>239</v>
      </c>
      <c r="E329" s="478" t="s">
        <v>9019</v>
      </c>
      <c r="F329" s="206">
        <f t="shared" si="6"/>
        <v>8</v>
      </c>
      <c r="H329" s="26"/>
    </row>
    <row r="330" spans="1:8" x14ac:dyDescent="0.2">
      <c r="A330" s="68">
        <v>3825</v>
      </c>
      <c r="B330" s="66"/>
      <c r="C330" s="92" t="s">
        <v>240</v>
      </c>
      <c r="F330" s="206">
        <f t="shared" si="6"/>
        <v>4</v>
      </c>
      <c r="H330" s="26"/>
    </row>
    <row r="331" spans="1:8" x14ac:dyDescent="0.2">
      <c r="A331" s="77">
        <v>38250000</v>
      </c>
      <c r="B331" s="66"/>
      <c r="C331" s="93" t="s">
        <v>771</v>
      </c>
      <c r="E331" s="478" t="s">
        <v>9020</v>
      </c>
      <c r="F331" s="206">
        <f t="shared" si="6"/>
        <v>8</v>
      </c>
      <c r="H331" s="26"/>
    </row>
    <row r="332" spans="1:8" x14ac:dyDescent="0.2">
      <c r="A332" s="77">
        <v>38251000</v>
      </c>
      <c r="B332" s="66"/>
      <c r="C332" s="95" t="s">
        <v>5464</v>
      </c>
      <c r="E332" s="478" t="s">
        <v>9019</v>
      </c>
      <c r="F332" s="206">
        <f t="shared" si="6"/>
        <v>8</v>
      </c>
      <c r="H332" s="26"/>
    </row>
    <row r="333" spans="1:8" x14ac:dyDescent="0.2">
      <c r="A333" s="77">
        <v>38254000</v>
      </c>
      <c r="B333" s="66"/>
      <c r="C333" s="93" t="s">
        <v>241</v>
      </c>
      <c r="E333" s="478" t="s">
        <v>9021</v>
      </c>
      <c r="F333" s="206">
        <f t="shared" si="6"/>
        <v>8</v>
      </c>
      <c r="H333" s="26"/>
    </row>
    <row r="334" spans="1:8" x14ac:dyDescent="0.2">
      <c r="A334" s="68">
        <v>388</v>
      </c>
      <c r="B334" s="94"/>
      <c r="C334" s="92" t="s">
        <v>7338</v>
      </c>
      <c r="F334" s="206">
        <f t="shared" si="6"/>
        <v>3</v>
      </c>
      <c r="H334" s="26"/>
    </row>
    <row r="335" spans="1:8" x14ac:dyDescent="0.2">
      <c r="A335" s="68">
        <v>3880</v>
      </c>
      <c r="B335" s="66"/>
      <c r="C335" s="92" t="s">
        <v>120</v>
      </c>
      <c r="F335" s="206">
        <f t="shared" si="6"/>
        <v>4</v>
      </c>
      <c r="H335" s="26"/>
    </row>
    <row r="336" spans="1:8" x14ac:dyDescent="0.2">
      <c r="A336" s="77">
        <v>38800000</v>
      </c>
      <c r="B336" s="66"/>
      <c r="C336" s="93" t="s">
        <v>2091</v>
      </c>
      <c r="E336" s="478" t="s">
        <v>5971</v>
      </c>
      <c r="F336" s="206">
        <f t="shared" si="6"/>
        <v>8</v>
      </c>
      <c r="H336" s="26"/>
    </row>
    <row r="337" spans="1:8" x14ac:dyDescent="0.2">
      <c r="A337" s="77">
        <v>38800001</v>
      </c>
      <c r="B337" s="66"/>
      <c r="C337" s="93" t="s">
        <v>459</v>
      </c>
      <c r="E337" s="478" t="s">
        <v>5971</v>
      </c>
      <c r="F337" s="206">
        <f t="shared" si="6"/>
        <v>8</v>
      </c>
      <c r="H337" s="26"/>
    </row>
    <row r="338" spans="1:8" s="28" customFormat="1" x14ac:dyDescent="0.2">
      <c r="A338" s="77">
        <v>38802000</v>
      </c>
      <c r="B338" s="66"/>
      <c r="C338" s="93" t="s">
        <v>1642</v>
      </c>
      <c r="E338" s="478" t="s">
        <v>5971</v>
      </c>
      <c r="F338" s="206">
        <f t="shared" si="6"/>
        <v>8</v>
      </c>
      <c r="H338" s="26"/>
    </row>
    <row r="339" spans="1:8" s="28" customFormat="1" x14ac:dyDescent="0.2">
      <c r="A339" s="77">
        <v>38803000</v>
      </c>
      <c r="B339" s="66"/>
      <c r="C339" s="93" t="s">
        <v>4993</v>
      </c>
      <c r="E339" s="478" t="s">
        <v>5971</v>
      </c>
      <c r="F339" s="206">
        <f t="shared" si="6"/>
        <v>8</v>
      </c>
      <c r="H339" s="26"/>
    </row>
    <row r="340" spans="1:8" x14ac:dyDescent="0.2">
      <c r="A340" s="77">
        <v>38809000</v>
      </c>
      <c r="B340" s="66"/>
      <c r="C340" s="93" t="s">
        <v>1668</v>
      </c>
      <c r="E340" s="478" t="s">
        <v>5971</v>
      </c>
      <c r="F340" s="206">
        <f t="shared" si="6"/>
        <v>8</v>
      </c>
      <c r="H340" s="26"/>
    </row>
    <row r="341" spans="1:8" x14ac:dyDescent="0.2">
      <c r="A341" s="77">
        <v>38809001</v>
      </c>
      <c r="B341" s="66"/>
      <c r="C341" s="93" t="s">
        <v>921</v>
      </c>
      <c r="E341" s="478" t="s">
        <v>5971</v>
      </c>
      <c r="F341" s="206">
        <f t="shared" si="6"/>
        <v>8</v>
      </c>
      <c r="H341" s="26"/>
    </row>
    <row r="342" spans="1:8" x14ac:dyDescent="0.2">
      <c r="A342" s="68">
        <v>3882</v>
      </c>
      <c r="B342" s="66"/>
      <c r="C342" s="103" t="s">
        <v>2092</v>
      </c>
      <c r="F342" s="206">
        <f t="shared" si="6"/>
        <v>4</v>
      </c>
      <c r="H342" s="26"/>
    </row>
    <row r="343" spans="1:8" x14ac:dyDescent="0.2">
      <c r="A343" s="77">
        <v>38822000</v>
      </c>
      <c r="B343" s="66"/>
      <c r="C343" s="96" t="s">
        <v>2562</v>
      </c>
      <c r="E343" s="478" t="s">
        <v>9022</v>
      </c>
      <c r="F343" s="206">
        <f t="shared" si="6"/>
        <v>8</v>
      </c>
      <c r="H343" s="26"/>
    </row>
    <row r="344" spans="1:8" x14ac:dyDescent="0.2">
      <c r="A344" s="68">
        <v>3888</v>
      </c>
      <c r="B344" s="66"/>
      <c r="C344" s="92" t="s">
        <v>7208</v>
      </c>
      <c r="F344" s="206">
        <f t="shared" si="6"/>
        <v>4</v>
      </c>
      <c r="H344" s="26"/>
    </row>
    <row r="345" spans="1:8" x14ac:dyDescent="0.2">
      <c r="A345" s="77">
        <v>38880000</v>
      </c>
      <c r="B345" s="66"/>
      <c r="C345" s="93" t="s">
        <v>2100</v>
      </c>
      <c r="E345" s="478" t="s">
        <v>2489</v>
      </c>
      <c r="F345" s="206">
        <f t="shared" si="6"/>
        <v>8</v>
      </c>
      <c r="H345" s="26"/>
    </row>
    <row r="346" spans="1:8" x14ac:dyDescent="0.2">
      <c r="A346" s="77">
        <v>38885000</v>
      </c>
      <c r="B346" s="66"/>
      <c r="C346" s="93" t="s">
        <v>2101</v>
      </c>
      <c r="E346" s="478" t="s">
        <v>2489</v>
      </c>
      <c r="F346" s="206">
        <f t="shared" si="6"/>
        <v>8</v>
      </c>
      <c r="H346" s="26"/>
    </row>
    <row r="347" spans="1:8" x14ac:dyDescent="0.2">
      <c r="A347" s="77">
        <v>38889000</v>
      </c>
      <c r="B347" s="66"/>
      <c r="C347" s="93" t="s">
        <v>4922</v>
      </c>
      <c r="E347" s="478" t="s">
        <v>2489</v>
      </c>
      <c r="F347" s="206">
        <f t="shared" si="6"/>
        <v>8</v>
      </c>
      <c r="H347" s="26"/>
    </row>
    <row r="348" spans="1:8" x14ac:dyDescent="0.2">
      <c r="A348" s="68">
        <v>608</v>
      </c>
      <c r="B348" s="94"/>
      <c r="C348" s="92" t="s">
        <v>5465</v>
      </c>
      <c r="F348" s="206">
        <f t="shared" si="6"/>
        <v>3</v>
      </c>
      <c r="H348" s="26"/>
    </row>
    <row r="349" spans="1:8" x14ac:dyDescent="0.2">
      <c r="A349" s="77">
        <v>60800000</v>
      </c>
      <c r="B349" s="66" t="s">
        <v>5466</v>
      </c>
      <c r="C349" s="93" t="s">
        <v>5521</v>
      </c>
      <c r="E349" s="478" t="s">
        <v>9023</v>
      </c>
      <c r="F349" s="206">
        <f t="shared" si="6"/>
        <v>8</v>
      </c>
      <c r="H349" s="26"/>
    </row>
    <row r="350" spans="1:8" x14ac:dyDescent="0.2">
      <c r="A350" s="68">
        <v>65</v>
      </c>
      <c r="B350" s="94"/>
      <c r="C350" s="92" t="s">
        <v>3393</v>
      </c>
      <c r="F350" s="206">
        <f t="shared" si="6"/>
        <v>2</v>
      </c>
      <c r="H350" s="26"/>
    </row>
    <row r="351" spans="1:8" x14ac:dyDescent="0.2">
      <c r="A351" s="68">
        <v>652</v>
      </c>
      <c r="B351" s="94"/>
      <c r="C351" s="92" t="s">
        <v>3394</v>
      </c>
      <c r="F351" s="206">
        <f t="shared" si="6"/>
        <v>3</v>
      </c>
      <c r="H351" s="26"/>
    </row>
    <row r="352" spans="1:8" x14ac:dyDescent="0.2">
      <c r="A352" s="77">
        <v>65200000</v>
      </c>
      <c r="B352" s="94"/>
      <c r="C352" s="93" t="s">
        <v>2614</v>
      </c>
      <c r="E352" s="479"/>
      <c r="F352" s="527">
        <f t="shared" si="6"/>
        <v>8</v>
      </c>
      <c r="H352" s="26"/>
    </row>
    <row r="353" spans="1:8" x14ac:dyDescent="0.2">
      <c r="A353" s="77">
        <v>65201000</v>
      </c>
      <c r="B353" s="94"/>
      <c r="C353" s="93" t="s">
        <v>3500</v>
      </c>
      <c r="E353" s="478" t="s">
        <v>9024</v>
      </c>
      <c r="F353" s="206">
        <f t="shared" si="6"/>
        <v>8</v>
      </c>
      <c r="H353" s="26"/>
    </row>
    <row r="354" spans="1:8" x14ac:dyDescent="0.2">
      <c r="A354" s="77">
        <v>65202000</v>
      </c>
      <c r="B354" s="94"/>
      <c r="C354" s="93" t="s">
        <v>6341</v>
      </c>
      <c r="E354" s="479"/>
      <c r="F354" s="527">
        <f t="shared" si="6"/>
        <v>8</v>
      </c>
      <c r="H354" s="26"/>
    </row>
    <row r="355" spans="1:8" x14ac:dyDescent="0.2">
      <c r="A355" s="77">
        <v>65203000</v>
      </c>
      <c r="B355" s="94"/>
      <c r="C355" s="93" t="s">
        <v>4233</v>
      </c>
      <c r="E355" s="480" t="s">
        <v>9008</v>
      </c>
      <c r="F355" s="206">
        <f t="shared" si="6"/>
        <v>8</v>
      </c>
      <c r="H355" s="26"/>
    </row>
    <row r="356" spans="1:8" x14ac:dyDescent="0.2">
      <c r="A356" s="68">
        <v>655</v>
      </c>
      <c r="B356" s="94"/>
      <c r="C356" s="92" t="s">
        <v>455</v>
      </c>
      <c r="F356" s="206">
        <f t="shared" si="6"/>
        <v>3</v>
      </c>
      <c r="H356" s="26"/>
    </row>
    <row r="357" spans="1:8" x14ac:dyDescent="0.2">
      <c r="A357" s="68">
        <v>6550</v>
      </c>
      <c r="B357" s="66"/>
      <c r="C357" s="92" t="s">
        <v>456</v>
      </c>
      <c r="F357" s="206">
        <f t="shared" si="6"/>
        <v>4</v>
      </c>
      <c r="H357" s="26"/>
    </row>
    <row r="358" spans="1:8" x14ac:dyDescent="0.2">
      <c r="A358" s="77">
        <v>65500000</v>
      </c>
      <c r="B358" s="66"/>
      <c r="C358" s="93" t="s">
        <v>457</v>
      </c>
      <c r="E358" s="478" t="s">
        <v>9024</v>
      </c>
      <c r="F358" s="206">
        <f t="shared" si="6"/>
        <v>8</v>
      </c>
      <c r="H358" s="26"/>
    </row>
    <row r="359" spans="1:8" x14ac:dyDescent="0.2">
      <c r="A359" s="77">
        <v>65501000</v>
      </c>
      <c r="B359" s="66"/>
      <c r="C359" s="93" t="s">
        <v>458</v>
      </c>
      <c r="E359" s="478" t="s">
        <v>9024</v>
      </c>
      <c r="F359" s="206">
        <f t="shared" si="6"/>
        <v>8</v>
      </c>
      <c r="H359" s="26"/>
    </row>
    <row r="360" spans="1:8" x14ac:dyDescent="0.2">
      <c r="A360" s="68">
        <v>6552</v>
      </c>
      <c r="B360" s="66"/>
      <c r="C360" s="92" t="s">
        <v>6171</v>
      </c>
      <c r="F360" s="206">
        <f t="shared" si="6"/>
        <v>4</v>
      </c>
      <c r="H360" s="26"/>
    </row>
    <row r="361" spans="1:8" x14ac:dyDescent="0.2">
      <c r="A361" s="77">
        <v>65520000</v>
      </c>
      <c r="B361" s="66"/>
      <c r="C361" s="93" t="s">
        <v>6172</v>
      </c>
      <c r="E361" s="481" t="s">
        <v>9025</v>
      </c>
      <c r="F361" s="206">
        <f t="shared" si="6"/>
        <v>8</v>
      </c>
      <c r="H361" s="26"/>
    </row>
    <row r="362" spans="1:8" x14ac:dyDescent="0.2">
      <c r="A362" s="77">
        <v>65521000</v>
      </c>
      <c r="B362" s="66"/>
      <c r="C362" s="93" t="s">
        <v>885</v>
      </c>
      <c r="E362" s="479"/>
      <c r="F362" s="527">
        <f t="shared" si="6"/>
        <v>8</v>
      </c>
      <c r="H362" s="26"/>
    </row>
    <row r="363" spans="1:8" x14ac:dyDescent="0.2">
      <c r="A363" s="68">
        <v>6554</v>
      </c>
      <c r="B363" s="66"/>
      <c r="C363" s="92" t="s">
        <v>1934</v>
      </c>
      <c r="F363" s="206">
        <f t="shared" si="6"/>
        <v>4</v>
      </c>
      <c r="H363" s="26"/>
    </row>
    <row r="364" spans="1:8" x14ac:dyDescent="0.2">
      <c r="A364" s="77">
        <v>65540000</v>
      </c>
      <c r="B364" s="66"/>
      <c r="C364" s="93" t="s">
        <v>1010</v>
      </c>
      <c r="E364" s="479"/>
      <c r="F364" s="527">
        <f t="shared" si="6"/>
        <v>8</v>
      </c>
      <c r="H364" s="26"/>
    </row>
    <row r="365" spans="1:8" x14ac:dyDescent="0.2">
      <c r="A365" s="77">
        <v>65541000</v>
      </c>
      <c r="B365" s="66"/>
      <c r="C365" s="93" t="s">
        <v>2108</v>
      </c>
      <c r="E365" s="478" t="s">
        <v>9024</v>
      </c>
      <c r="F365" s="206">
        <f t="shared" si="6"/>
        <v>8</v>
      </c>
      <c r="H365" s="26"/>
    </row>
    <row r="366" spans="1:8" x14ac:dyDescent="0.2">
      <c r="A366" s="68">
        <v>6557</v>
      </c>
      <c r="B366" s="66"/>
      <c r="C366" s="92" t="s">
        <v>3501</v>
      </c>
      <c r="F366" s="206">
        <f t="shared" si="6"/>
        <v>4</v>
      </c>
      <c r="H366" s="26"/>
    </row>
    <row r="367" spans="1:8" x14ac:dyDescent="0.2">
      <c r="A367" s="77">
        <v>65570000</v>
      </c>
      <c r="B367" s="66" t="s">
        <v>5466</v>
      </c>
      <c r="C367" s="93" t="s">
        <v>3502</v>
      </c>
      <c r="E367" s="478" t="s">
        <v>9024</v>
      </c>
      <c r="F367" s="206">
        <f t="shared" si="6"/>
        <v>8</v>
      </c>
      <c r="H367" s="26"/>
    </row>
    <row r="368" spans="1:8" x14ac:dyDescent="0.2">
      <c r="A368" s="68">
        <v>658</v>
      </c>
      <c r="B368" s="94"/>
      <c r="C368" s="92" t="s">
        <v>4234</v>
      </c>
      <c r="F368" s="206">
        <f t="shared" si="6"/>
        <v>3</v>
      </c>
      <c r="H368" s="26"/>
    </row>
    <row r="369" spans="1:8" x14ac:dyDescent="0.2">
      <c r="A369" s="68">
        <v>6580</v>
      </c>
      <c r="B369" s="66"/>
      <c r="C369" s="92" t="s">
        <v>456</v>
      </c>
      <c r="F369" s="206">
        <f t="shared" si="6"/>
        <v>4</v>
      </c>
      <c r="H369" s="26"/>
    </row>
    <row r="370" spans="1:8" x14ac:dyDescent="0.2">
      <c r="A370" s="77">
        <v>65800000</v>
      </c>
      <c r="B370" s="66"/>
      <c r="C370" s="93" t="s">
        <v>3294</v>
      </c>
      <c r="E370" s="479"/>
      <c r="F370" s="527">
        <f t="shared" si="6"/>
        <v>8</v>
      </c>
      <c r="H370" s="26"/>
    </row>
    <row r="371" spans="1:8" x14ac:dyDescent="0.2">
      <c r="A371" s="77">
        <v>65800900</v>
      </c>
      <c r="B371" s="66"/>
      <c r="C371" s="93" t="s">
        <v>775</v>
      </c>
      <c r="E371" s="479"/>
      <c r="F371" s="527">
        <f t="shared" si="6"/>
        <v>8</v>
      </c>
      <c r="H371" s="26"/>
    </row>
    <row r="372" spans="1:8" x14ac:dyDescent="0.2">
      <c r="A372" s="77">
        <v>65801000</v>
      </c>
      <c r="B372" s="66"/>
      <c r="C372" s="93" t="s">
        <v>7404</v>
      </c>
      <c r="E372" s="479"/>
      <c r="F372" s="527">
        <f t="shared" si="6"/>
        <v>8</v>
      </c>
      <c r="H372" s="26"/>
    </row>
    <row r="373" spans="1:8" x14ac:dyDescent="0.2">
      <c r="A373" s="77">
        <v>65801900</v>
      </c>
      <c r="B373" s="66"/>
      <c r="C373" s="93" t="s">
        <v>7080</v>
      </c>
      <c r="E373" s="479"/>
      <c r="F373" s="527">
        <f t="shared" si="6"/>
        <v>8</v>
      </c>
      <c r="H373" s="26"/>
    </row>
    <row r="374" spans="1:8" x14ac:dyDescent="0.2">
      <c r="A374" s="77">
        <v>65802000</v>
      </c>
      <c r="B374" s="66"/>
      <c r="C374" s="93" t="s">
        <v>7537</v>
      </c>
      <c r="E374" s="479"/>
      <c r="F374" s="527">
        <f t="shared" si="6"/>
        <v>8</v>
      </c>
      <c r="H374" s="26"/>
    </row>
    <row r="375" spans="1:8" x14ac:dyDescent="0.2">
      <c r="A375" s="77">
        <v>65808000</v>
      </c>
      <c r="B375" s="66"/>
      <c r="C375" s="93" t="s">
        <v>4110</v>
      </c>
      <c r="E375" s="479"/>
      <c r="F375" s="527">
        <f t="shared" si="6"/>
        <v>8</v>
      </c>
      <c r="H375" s="26"/>
    </row>
    <row r="376" spans="1:8" x14ac:dyDescent="0.2">
      <c r="A376" s="77">
        <v>65809000</v>
      </c>
      <c r="B376" s="66"/>
      <c r="C376" s="93" t="s">
        <v>3924</v>
      </c>
      <c r="E376" s="479" t="s">
        <v>9008</v>
      </c>
      <c r="F376" s="206">
        <f t="shared" si="6"/>
        <v>8</v>
      </c>
      <c r="H376" s="26"/>
    </row>
    <row r="377" spans="1:8" x14ac:dyDescent="0.2">
      <c r="A377" s="68">
        <v>6589</v>
      </c>
      <c r="B377" s="66"/>
      <c r="C377" s="92" t="s">
        <v>4235</v>
      </c>
      <c r="F377" s="206">
        <f t="shared" si="6"/>
        <v>4</v>
      </c>
      <c r="H377" s="26"/>
    </row>
    <row r="378" spans="1:8" x14ac:dyDescent="0.2">
      <c r="A378" s="77">
        <v>65890000</v>
      </c>
      <c r="B378" s="66" t="s">
        <v>5466</v>
      </c>
      <c r="C378" s="93" t="s">
        <v>3501</v>
      </c>
      <c r="E378" s="478" t="s">
        <v>9025</v>
      </c>
      <c r="F378" s="206">
        <f t="shared" si="6"/>
        <v>8</v>
      </c>
      <c r="H378" s="26"/>
    </row>
    <row r="379" spans="1:8" ht="13.5" thickBot="1" x14ac:dyDescent="0.25">
      <c r="A379" s="81">
        <v>65891000</v>
      </c>
      <c r="B379" s="66"/>
      <c r="C379" s="104" t="s">
        <v>3925</v>
      </c>
      <c r="E379" s="479" t="s">
        <v>9008</v>
      </c>
      <c r="F379" s="206">
        <f t="shared" si="6"/>
        <v>8</v>
      </c>
      <c r="H379" s="26"/>
    </row>
    <row r="380" spans="1:8" ht="13.5" thickBot="1" x14ac:dyDescent="0.25">
      <c r="A380" s="83"/>
      <c r="B380" s="74"/>
      <c r="C380" s="105" t="s">
        <v>6043</v>
      </c>
      <c r="F380" s="206">
        <f t="shared" si="6"/>
        <v>0</v>
      </c>
      <c r="H380" s="26"/>
    </row>
    <row r="381" spans="1:8" x14ac:dyDescent="0.2">
      <c r="A381" s="76">
        <v>4</v>
      </c>
      <c r="B381" s="515"/>
      <c r="C381" s="106" t="s">
        <v>1105</v>
      </c>
      <c r="F381" s="206">
        <f t="shared" si="6"/>
        <v>1</v>
      </c>
      <c r="H381" s="26"/>
    </row>
    <row r="382" spans="1:8" x14ac:dyDescent="0.2">
      <c r="A382" s="68">
        <v>41</v>
      </c>
      <c r="B382" s="94"/>
      <c r="C382" s="107" t="s">
        <v>413</v>
      </c>
      <c r="F382" s="206">
        <f t="shared" si="6"/>
        <v>2</v>
      </c>
      <c r="H382" s="26"/>
    </row>
    <row r="383" spans="1:8" x14ac:dyDescent="0.2">
      <c r="A383" s="68">
        <v>413</v>
      </c>
      <c r="B383" s="79" t="s">
        <v>4959</v>
      </c>
      <c r="C383" s="107" t="s">
        <v>6864</v>
      </c>
      <c r="F383" s="206">
        <f t="shared" si="6"/>
        <v>3</v>
      </c>
      <c r="H383" s="26"/>
    </row>
    <row r="384" spans="1:8" x14ac:dyDescent="0.2">
      <c r="A384" s="68">
        <v>4130</v>
      </c>
      <c r="B384" s="66"/>
      <c r="C384" s="107" t="s">
        <v>4545</v>
      </c>
      <c r="F384" s="206">
        <f t="shared" si="6"/>
        <v>4</v>
      </c>
      <c r="H384" s="26"/>
    </row>
    <row r="385" spans="1:8" x14ac:dyDescent="0.2">
      <c r="A385" s="77">
        <v>41300000</v>
      </c>
      <c r="B385" s="66"/>
      <c r="C385" s="108" t="s">
        <v>4517</v>
      </c>
      <c r="E385" s="478" t="s">
        <v>9026</v>
      </c>
      <c r="F385" s="206">
        <f t="shared" si="6"/>
        <v>8</v>
      </c>
      <c r="H385" s="26"/>
    </row>
    <row r="386" spans="1:8" x14ac:dyDescent="0.2">
      <c r="A386" s="77">
        <v>41302000</v>
      </c>
      <c r="B386" s="66"/>
      <c r="C386" s="108" t="s">
        <v>4518</v>
      </c>
      <c r="E386" s="478" t="s">
        <v>9026</v>
      </c>
      <c r="F386" s="206">
        <f t="shared" si="6"/>
        <v>8</v>
      </c>
      <c r="H386" s="26"/>
    </row>
    <row r="387" spans="1:8" x14ac:dyDescent="0.2">
      <c r="A387" s="77">
        <v>41305000</v>
      </c>
      <c r="B387" s="66"/>
      <c r="C387" s="108" t="s">
        <v>1373</v>
      </c>
      <c r="E387" s="478" t="s">
        <v>9026</v>
      </c>
      <c r="F387" s="206">
        <f t="shared" si="6"/>
        <v>8</v>
      </c>
      <c r="H387" s="26"/>
    </row>
    <row r="388" spans="1:8" x14ac:dyDescent="0.2">
      <c r="A388" s="77">
        <v>41306000</v>
      </c>
      <c r="B388" s="66"/>
      <c r="C388" s="108" t="s">
        <v>3223</v>
      </c>
      <c r="E388" s="478" t="s">
        <v>9026</v>
      </c>
      <c r="F388" s="206">
        <f t="shared" si="6"/>
        <v>8</v>
      </c>
      <c r="H388" s="26"/>
    </row>
    <row r="389" spans="1:8" x14ac:dyDescent="0.2">
      <c r="A389" s="77">
        <v>41307000</v>
      </c>
      <c r="B389" s="66"/>
      <c r="C389" s="108" t="s">
        <v>3224</v>
      </c>
      <c r="E389" s="478" t="s">
        <v>9026</v>
      </c>
      <c r="F389" s="206">
        <f t="shared" ref="F389:F453" si="7">LEN(A389)</f>
        <v>8</v>
      </c>
      <c r="H389" s="26"/>
    </row>
    <row r="390" spans="1:8" x14ac:dyDescent="0.2">
      <c r="A390" s="77">
        <v>41309000</v>
      </c>
      <c r="B390" s="66"/>
      <c r="C390" s="108" t="s">
        <v>4420</v>
      </c>
      <c r="E390" s="478" t="s">
        <v>9026</v>
      </c>
      <c r="F390" s="206">
        <f t="shared" si="7"/>
        <v>8</v>
      </c>
      <c r="H390" s="26"/>
    </row>
    <row r="391" spans="1:8" x14ac:dyDescent="0.2">
      <c r="A391" s="68">
        <v>4131</v>
      </c>
      <c r="B391" s="66"/>
      <c r="C391" s="107" t="s">
        <v>4421</v>
      </c>
      <c r="F391" s="206">
        <f t="shared" si="7"/>
        <v>4</v>
      </c>
      <c r="H391" s="26"/>
    </row>
    <row r="392" spans="1:8" x14ac:dyDescent="0.2">
      <c r="A392" s="77">
        <v>41310000</v>
      </c>
      <c r="B392" s="66"/>
      <c r="C392" s="108" t="s">
        <v>4421</v>
      </c>
      <c r="E392" s="478" t="s">
        <v>9026</v>
      </c>
      <c r="F392" s="206">
        <f t="shared" si="7"/>
        <v>8</v>
      </c>
      <c r="H392" s="26"/>
    </row>
    <row r="393" spans="1:8" x14ac:dyDescent="0.2">
      <c r="A393" s="68">
        <v>4132</v>
      </c>
      <c r="B393" s="66"/>
      <c r="C393" s="107" t="s">
        <v>4422</v>
      </c>
      <c r="F393" s="206">
        <f t="shared" si="7"/>
        <v>4</v>
      </c>
      <c r="H393" s="26"/>
    </row>
    <row r="394" spans="1:8" x14ac:dyDescent="0.2">
      <c r="A394" s="77">
        <v>41329000</v>
      </c>
      <c r="B394" s="66"/>
      <c r="C394" s="108" t="s">
        <v>7325</v>
      </c>
      <c r="E394" s="478" t="s">
        <v>9026</v>
      </c>
      <c r="F394" s="206">
        <f t="shared" si="7"/>
        <v>8</v>
      </c>
      <c r="H394" s="26"/>
    </row>
    <row r="395" spans="1:8" x14ac:dyDescent="0.2">
      <c r="A395" s="68">
        <v>4133</v>
      </c>
      <c r="B395" s="66"/>
      <c r="C395" s="107" t="s">
        <v>392</v>
      </c>
      <c r="F395" s="206">
        <f t="shared" si="7"/>
        <v>4</v>
      </c>
      <c r="H395" s="26"/>
    </row>
    <row r="396" spans="1:8" x14ac:dyDescent="0.2">
      <c r="A396" s="77">
        <v>41330000</v>
      </c>
      <c r="B396" s="66"/>
      <c r="C396" s="108" t="s">
        <v>7221</v>
      </c>
      <c r="E396" s="478" t="s">
        <v>9026</v>
      </c>
      <c r="F396" s="206">
        <f t="shared" si="7"/>
        <v>8</v>
      </c>
      <c r="H396" s="26"/>
    </row>
    <row r="397" spans="1:8" x14ac:dyDescent="0.2">
      <c r="A397" s="77">
        <v>41332000</v>
      </c>
      <c r="B397" s="66"/>
      <c r="C397" s="108" t="s">
        <v>1025</v>
      </c>
      <c r="E397" s="478" t="s">
        <v>9026</v>
      </c>
      <c r="F397" s="206">
        <f t="shared" si="7"/>
        <v>8</v>
      </c>
      <c r="H397" s="26"/>
    </row>
    <row r="398" spans="1:8" x14ac:dyDescent="0.2">
      <c r="A398" s="77">
        <v>41336000</v>
      </c>
      <c r="B398" s="66"/>
      <c r="C398" s="108" t="s">
        <v>1026</v>
      </c>
      <c r="E398" s="478" t="s">
        <v>9026</v>
      </c>
      <c r="F398" s="206">
        <f t="shared" si="7"/>
        <v>8</v>
      </c>
      <c r="H398" s="26"/>
    </row>
    <row r="399" spans="1:8" x14ac:dyDescent="0.2">
      <c r="A399" s="77">
        <v>41337000</v>
      </c>
      <c r="B399" s="66"/>
      <c r="C399" s="108" t="s">
        <v>7205</v>
      </c>
      <c r="E399" s="478" t="s">
        <v>9026</v>
      </c>
      <c r="F399" s="206">
        <f t="shared" si="7"/>
        <v>8</v>
      </c>
      <c r="H399" s="26"/>
    </row>
    <row r="400" spans="1:8" x14ac:dyDescent="0.2">
      <c r="A400" s="77">
        <v>41339000</v>
      </c>
      <c r="B400" s="66"/>
      <c r="C400" s="108" t="s">
        <v>643</v>
      </c>
      <c r="E400" s="478" t="s">
        <v>9026</v>
      </c>
      <c r="F400" s="206">
        <f t="shared" si="7"/>
        <v>8</v>
      </c>
      <c r="H400" s="26"/>
    </row>
    <row r="401" spans="1:8" x14ac:dyDescent="0.2">
      <c r="A401" s="68">
        <v>4134</v>
      </c>
      <c r="B401" s="66"/>
      <c r="C401" s="107" t="s">
        <v>488</v>
      </c>
      <c r="F401" s="206">
        <f t="shared" si="7"/>
        <v>4</v>
      </c>
      <c r="H401" s="26"/>
    </row>
    <row r="402" spans="1:8" x14ac:dyDescent="0.2">
      <c r="A402" s="77">
        <v>41340000</v>
      </c>
      <c r="B402" s="66"/>
      <c r="C402" s="109" t="s">
        <v>1960</v>
      </c>
      <c r="E402" s="478" t="s">
        <v>9026</v>
      </c>
      <c r="F402" s="206">
        <f t="shared" si="7"/>
        <v>8</v>
      </c>
      <c r="H402" s="26"/>
    </row>
    <row r="403" spans="1:8" x14ac:dyDescent="0.2">
      <c r="A403" s="77">
        <v>41341000</v>
      </c>
      <c r="B403" s="66"/>
      <c r="C403" s="109" t="s">
        <v>1732</v>
      </c>
      <c r="E403" s="478" t="s">
        <v>9026</v>
      </c>
      <c r="F403" s="206">
        <f t="shared" si="7"/>
        <v>8</v>
      </c>
      <c r="H403" s="26"/>
    </row>
    <row r="404" spans="1:8" x14ac:dyDescent="0.2">
      <c r="A404" s="77">
        <v>41342000</v>
      </c>
      <c r="B404" s="66"/>
      <c r="C404" s="109" t="s">
        <v>1961</v>
      </c>
      <c r="E404" s="478" t="s">
        <v>9026</v>
      </c>
      <c r="F404" s="206">
        <f t="shared" si="7"/>
        <v>8</v>
      </c>
      <c r="H404" s="26"/>
    </row>
    <row r="405" spans="1:8" x14ac:dyDescent="0.2">
      <c r="A405" s="77">
        <v>41344000</v>
      </c>
      <c r="B405" s="66"/>
      <c r="C405" s="108" t="s">
        <v>489</v>
      </c>
      <c r="E405" s="478" t="s">
        <v>9026</v>
      </c>
      <c r="F405" s="206">
        <f t="shared" si="7"/>
        <v>8</v>
      </c>
      <c r="H405" s="26"/>
    </row>
    <row r="406" spans="1:8" x14ac:dyDescent="0.2">
      <c r="A406" s="77">
        <v>41349000</v>
      </c>
      <c r="B406" s="66"/>
      <c r="C406" s="110" t="s">
        <v>1962</v>
      </c>
      <c r="E406" s="478" t="s">
        <v>9026</v>
      </c>
      <c r="F406" s="206">
        <f t="shared" si="7"/>
        <v>8</v>
      </c>
      <c r="H406" s="26"/>
    </row>
    <row r="407" spans="1:8" x14ac:dyDescent="0.2">
      <c r="A407" s="112">
        <v>4137</v>
      </c>
      <c r="B407" s="66"/>
      <c r="C407" s="111" t="s">
        <v>4995</v>
      </c>
      <c r="F407" s="206">
        <f t="shared" si="7"/>
        <v>4</v>
      </c>
      <c r="H407" s="26"/>
    </row>
    <row r="408" spans="1:8" ht="13.7" customHeight="1" x14ac:dyDescent="0.2">
      <c r="A408" s="563">
        <v>41370000</v>
      </c>
      <c r="B408" s="66"/>
      <c r="C408" s="108" t="s">
        <v>4995</v>
      </c>
      <c r="E408" s="478" t="s">
        <v>9026</v>
      </c>
      <c r="F408" s="206">
        <f t="shared" si="7"/>
        <v>8</v>
      </c>
      <c r="H408" s="26"/>
    </row>
    <row r="409" spans="1:8" x14ac:dyDescent="0.2">
      <c r="A409" s="68">
        <v>4138</v>
      </c>
      <c r="B409" s="66"/>
      <c r="C409" s="107" t="s">
        <v>4996</v>
      </c>
      <c r="F409" s="206">
        <f t="shared" si="7"/>
        <v>4</v>
      </c>
      <c r="H409" s="26"/>
    </row>
    <row r="410" spans="1:8" x14ac:dyDescent="0.2">
      <c r="A410" s="77">
        <v>41380000</v>
      </c>
      <c r="B410" s="66"/>
      <c r="C410" s="108" t="s">
        <v>4997</v>
      </c>
      <c r="E410" s="478" t="s">
        <v>9026</v>
      </c>
      <c r="F410" s="206">
        <f t="shared" si="7"/>
        <v>8</v>
      </c>
      <c r="H410" s="26"/>
    </row>
    <row r="411" spans="1:8" x14ac:dyDescent="0.2">
      <c r="A411" s="77">
        <v>41381000</v>
      </c>
      <c r="B411" s="66"/>
      <c r="C411" s="108" t="s">
        <v>4998</v>
      </c>
      <c r="E411" s="478" t="s">
        <v>9026</v>
      </c>
      <c r="F411" s="206">
        <f t="shared" si="7"/>
        <v>8</v>
      </c>
      <c r="H411" s="26"/>
    </row>
    <row r="412" spans="1:8" x14ac:dyDescent="0.2">
      <c r="A412" s="77">
        <v>41382000</v>
      </c>
      <c r="B412" s="66"/>
      <c r="C412" s="108" t="s">
        <v>4999</v>
      </c>
      <c r="E412" s="478" t="s">
        <v>9026</v>
      </c>
      <c r="F412" s="206">
        <f t="shared" si="7"/>
        <v>8</v>
      </c>
      <c r="H412" s="26"/>
    </row>
    <row r="413" spans="1:8" x14ac:dyDescent="0.2">
      <c r="A413" s="77">
        <v>41382100</v>
      </c>
      <c r="B413" s="66"/>
      <c r="C413" s="108" t="s">
        <v>2601</v>
      </c>
      <c r="E413" s="478" t="s">
        <v>9026</v>
      </c>
      <c r="F413" s="206">
        <f t="shared" si="7"/>
        <v>8</v>
      </c>
      <c r="H413" s="26"/>
    </row>
    <row r="414" spans="1:8" x14ac:dyDescent="0.2">
      <c r="A414" s="77">
        <v>41382200</v>
      </c>
      <c r="B414" s="66"/>
      <c r="C414" s="108" t="s">
        <v>1048</v>
      </c>
      <c r="E414" s="478" t="s">
        <v>9026</v>
      </c>
      <c r="F414" s="206">
        <f t="shared" si="7"/>
        <v>8</v>
      </c>
      <c r="H414" s="26"/>
    </row>
    <row r="415" spans="1:8" x14ac:dyDescent="0.2">
      <c r="A415" s="77">
        <v>41384000</v>
      </c>
      <c r="B415" s="66"/>
      <c r="C415" s="108" t="s">
        <v>6011</v>
      </c>
      <c r="E415" s="478" t="s">
        <v>9026</v>
      </c>
      <c r="F415" s="206">
        <f t="shared" si="7"/>
        <v>8</v>
      </c>
      <c r="H415" s="26"/>
    </row>
    <row r="416" spans="1:8" x14ac:dyDescent="0.2">
      <c r="A416" s="77">
        <v>41386000</v>
      </c>
      <c r="B416" s="66"/>
      <c r="C416" s="108" t="s">
        <v>6012</v>
      </c>
      <c r="E416" s="478" t="s">
        <v>9026</v>
      </c>
      <c r="F416" s="206">
        <f t="shared" si="7"/>
        <v>8</v>
      </c>
      <c r="H416" s="26"/>
    </row>
    <row r="417" spans="1:8" x14ac:dyDescent="0.2">
      <c r="A417" s="77">
        <v>41387000</v>
      </c>
      <c r="B417" s="66"/>
      <c r="C417" s="113" t="s">
        <v>4803</v>
      </c>
      <c r="E417" s="478" t="s">
        <v>9026</v>
      </c>
      <c r="F417" s="206">
        <f t="shared" si="7"/>
        <v>8</v>
      </c>
      <c r="H417" s="26"/>
    </row>
    <row r="418" spans="1:8" x14ac:dyDescent="0.2">
      <c r="A418" s="77">
        <v>41389000</v>
      </c>
      <c r="B418" s="66"/>
      <c r="C418" s="108" t="s">
        <v>4804</v>
      </c>
      <c r="E418" s="478" t="s">
        <v>9026</v>
      </c>
      <c r="F418" s="206">
        <f t="shared" si="7"/>
        <v>8</v>
      </c>
      <c r="H418" s="26"/>
    </row>
    <row r="419" spans="1:8" x14ac:dyDescent="0.2">
      <c r="A419" s="77">
        <v>41389900</v>
      </c>
      <c r="B419" s="66"/>
      <c r="C419" s="108" t="s">
        <v>3099</v>
      </c>
      <c r="E419" s="478" t="s">
        <v>9026</v>
      </c>
      <c r="F419" s="206">
        <f t="shared" si="7"/>
        <v>8</v>
      </c>
      <c r="H419" s="26"/>
    </row>
    <row r="420" spans="1:8" x14ac:dyDescent="0.2">
      <c r="A420" s="68">
        <v>4139</v>
      </c>
      <c r="B420" s="66"/>
      <c r="C420" s="107" t="s">
        <v>766</v>
      </c>
      <c r="F420" s="206">
        <f t="shared" si="7"/>
        <v>4</v>
      </c>
      <c r="H420" s="26"/>
    </row>
    <row r="421" spans="1:8" x14ac:dyDescent="0.2">
      <c r="A421" s="77">
        <v>41390000</v>
      </c>
      <c r="B421" s="66"/>
      <c r="C421" s="108" t="s">
        <v>4710</v>
      </c>
      <c r="E421" s="478" t="s">
        <v>9026</v>
      </c>
      <c r="F421" s="206">
        <f t="shared" si="7"/>
        <v>8</v>
      </c>
      <c r="H421" s="26"/>
    </row>
    <row r="422" spans="1:8" x14ac:dyDescent="0.2">
      <c r="A422" s="77">
        <v>41399000</v>
      </c>
      <c r="B422" s="66"/>
      <c r="C422" s="108" t="s">
        <v>4491</v>
      </c>
      <c r="E422" s="478" t="s">
        <v>9026</v>
      </c>
      <c r="F422" s="206">
        <f t="shared" si="7"/>
        <v>8</v>
      </c>
      <c r="H422" s="26"/>
    </row>
    <row r="423" spans="1:8" x14ac:dyDescent="0.2">
      <c r="A423" s="68">
        <v>414</v>
      </c>
      <c r="B423" s="79" t="s">
        <v>4959</v>
      </c>
      <c r="C423" s="107" t="s">
        <v>4478</v>
      </c>
      <c r="F423" s="206">
        <f t="shared" si="7"/>
        <v>3</v>
      </c>
      <c r="H423" s="26"/>
    </row>
    <row r="424" spans="1:8" x14ac:dyDescent="0.2">
      <c r="A424" s="77">
        <v>41409900</v>
      </c>
      <c r="B424" s="66"/>
      <c r="C424" s="108" t="s">
        <v>968</v>
      </c>
      <c r="E424" s="478" t="s">
        <v>9026</v>
      </c>
      <c r="F424" s="206">
        <f t="shared" si="7"/>
        <v>8</v>
      </c>
      <c r="H424" s="26"/>
    </row>
    <row r="425" spans="1:8" x14ac:dyDescent="0.2">
      <c r="A425" s="68">
        <v>45</v>
      </c>
      <c r="B425" s="94"/>
      <c r="C425" s="107" t="s">
        <v>644</v>
      </c>
      <c r="F425" s="206">
        <f t="shared" si="7"/>
        <v>2</v>
      </c>
      <c r="H425" s="26"/>
    </row>
    <row r="426" spans="1:8" x14ac:dyDescent="0.2">
      <c r="A426" s="68">
        <v>450</v>
      </c>
      <c r="B426" s="79" t="s">
        <v>4959</v>
      </c>
      <c r="C426" s="107" t="s">
        <v>7314</v>
      </c>
      <c r="F426" s="206">
        <f t="shared" si="7"/>
        <v>3</v>
      </c>
      <c r="H426" s="26"/>
    </row>
    <row r="427" spans="1:8" x14ac:dyDescent="0.2">
      <c r="A427" s="68">
        <v>4500</v>
      </c>
      <c r="B427" s="66"/>
      <c r="C427" s="107" t="s">
        <v>2234</v>
      </c>
      <c r="F427" s="206">
        <f t="shared" si="7"/>
        <v>4</v>
      </c>
      <c r="H427" s="26"/>
    </row>
    <row r="428" spans="1:8" x14ac:dyDescent="0.2">
      <c r="A428" s="77">
        <v>45000000</v>
      </c>
      <c r="B428" s="66"/>
      <c r="C428" s="371" t="s">
        <v>8274</v>
      </c>
      <c r="E428" s="478" t="s">
        <v>9027</v>
      </c>
      <c r="F428" s="206">
        <f t="shared" si="7"/>
        <v>8</v>
      </c>
      <c r="H428" s="26"/>
    </row>
    <row r="429" spans="1:8" x14ac:dyDescent="0.2">
      <c r="A429" s="77">
        <v>45000001</v>
      </c>
      <c r="B429" s="66"/>
      <c r="C429" s="371" t="s">
        <v>8256</v>
      </c>
      <c r="E429" s="478" t="s">
        <v>9027</v>
      </c>
      <c r="F429" s="206">
        <f t="shared" si="7"/>
        <v>8</v>
      </c>
      <c r="H429" s="26"/>
    </row>
    <row r="430" spans="1:8" x14ac:dyDescent="0.2">
      <c r="A430" s="77">
        <v>45001000</v>
      </c>
      <c r="B430" s="66"/>
      <c r="C430" s="371" t="s">
        <v>2030</v>
      </c>
      <c r="E430" s="478" t="s">
        <v>9027</v>
      </c>
      <c r="F430" s="206">
        <f t="shared" si="7"/>
        <v>8</v>
      </c>
      <c r="H430" s="26"/>
    </row>
    <row r="431" spans="1:8" x14ac:dyDescent="0.2">
      <c r="A431" s="77">
        <v>45003000</v>
      </c>
      <c r="B431" s="66"/>
      <c r="C431" s="371" t="s">
        <v>8268</v>
      </c>
      <c r="E431" s="478" t="s">
        <v>9027</v>
      </c>
      <c r="F431" s="206">
        <f t="shared" si="7"/>
        <v>8</v>
      </c>
      <c r="H431" s="26"/>
    </row>
    <row r="432" spans="1:8" x14ac:dyDescent="0.2">
      <c r="A432" s="77">
        <v>45004000</v>
      </c>
      <c r="B432" s="66"/>
      <c r="C432" s="371" t="s">
        <v>8269</v>
      </c>
      <c r="E432" s="478" t="s">
        <v>9027</v>
      </c>
      <c r="F432" s="206">
        <f t="shared" si="7"/>
        <v>8</v>
      </c>
      <c r="H432" s="26"/>
    </row>
    <row r="433" spans="1:8" x14ac:dyDescent="0.2">
      <c r="A433" s="77">
        <v>45005000</v>
      </c>
      <c r="B433" s="66"/>
      <c r="C433" s="371" t="s">
        <v>8270</v>
      </c>
      <c r="E433" s="478" t="s">
        <v>9027</v>
      </c>
      <c r="F433" s="206">
        <f t="shared" si="7"/>
        <v>8</v>
      </c>
      <c r="H433" s="26"/>
    </row>
    <row r="434" spans="1:8" x14ac:dyDescent="0.2">
      <c r="A434" s="77">
        <v>45006000</v>
      </c>
      <c r="B434" s="66"/>
      <c r="C434" s="371" t="s">
        <v>2037</v>
      </c>
      <c r="E434" s="478" t="s">
        <v>9027</v>
      </c>
      <c r="F434" s="206">
        <f t="shared" si="7"/>
        <v>8</v>
      </c>
      <c r="H434" s="26"/>
    </row>
    <row r="435" spans="1:8" x14ac:dyDescent="0.2">
      <c r="A435" s="77">
        <v>45007000</v>
      </c>
      <c r="B435" s="66"/>
      <c r="C435" s="371" t="s">
        <v>2038</v>
      </c>
      <c r="E435" s="478" t="s">
        <v>9027</v>
      </c>
      <c r="F435" s="206">
        <f t="shared" si="7"/>
        <v>8</v>
      </c>
      <c r="H435" s="26"/>
    </row>
    <row r="436" spans="1:8" x14ac:dyDescent="0.2">
      <c r="A436" s="68">
        <v>4502</v>
      </c>
      <c r="B436" s="79" t="s">
        <v>9589</v>
      </c>
      <c r="C436" s="107" t="s">
        <v>2658</v>
      </c>
      <c r="F436" s="206">
        <f t="shared" si="7"/>
        <v>4</v>
      </c>
      <c r="H436" s="26"/>
    </row>
    <row r="437" spans="1:8" x14ac:dyDescent="0.2">
      <c r="A437" s="77">
        <v>45020000</v>
      </c>
      <c r="B437" s="66"/>
      <c r="C437" s="371" t="s">
        <v>2039</v>
      </c>
      <c r="E437" s="478" t="s">
        <v>9028</v>
      </c>
      <c r="F437" s="206">
        <f t="shared" si="7"/>
        <v>8</v>
      </c>
      <c r="H437" s="26"/>
    </row>
    <row r="438" spans="1:8" x14ac:dyDescent="0.2">
      <c r="A438" s="77">
        <v>45021000</v>
      </c>
      <c r="B438" s="66"/>
      <c r="C438" s="371" t="s">
        <v>2040</v>
      </c>
      <c r="E438" s="478" t="s">
        <v>9028</v>
      </c>
      <c r="F438" s="206">
        <f t="shared" si="7"/>
        <v>8</v>
      </c>
      <c r="H438" s="26"/>
    </row>
    <row r="439" spans="1:8" x14ac:dyDescent="0.2">
      <c r="A439" s="77">
        <v>45023000</v>
      </c>
      <c r="B439" s="66"/>
      <c r="C439" s="371" t="s">
        <v>8271</v>
      </c>
      <c r="E439" s="478" t="s">
        <v>9028</v>
      </c>
      <c r="F439" s="206">
        <f t="shared" si="7"/>
        <v>8</v>
      </c>
      <c r="H439" s="26"/>
    </row>
    <row r="440" spans="1:8" x14ac:dyDescent="0.2">
      <c r="A440" s="77">
        <v>45024000</v>
      </c>
      <c r="B440" s="66"/>
      <c r="C440" s="371" t="s">
        <v>8272</v>
      </c>
      <c r="E440" s="478" t="s">
        <v>9028</v>
      </c>
      <c r="F440" s="206">
        <f t="shared" si="7"/>
        <v>8</v>
      </c>
      <c r="H440" s="26"/>
    </row>
    <row r="441" spans="1:8" x14ac:dyDescent="0.2">
      <c r="A441" s="77">
        <v>45025000</v>
      </c>
      <c r="B441" s="66"/>
      <c r="C441" s="371" t="s">
        <v>8273</v>
      </c>
      <c r="E441" s="478" t="s">
        <v>9028</v>
      </c>
      <c r="F441" s="206">
        <f t="shared" si="7"/>
        <v>8</v>
      </c>
      <c r="H441" s="26"/>
    </row>
    <row r="442" spans="1:8" x14ac:dyDescent="0.2">
      <c r="A442" s="77">
        <v>45026000</v>
      </c>
      <c r="B442" s="66"/>
      <c r="C442" s="371" t="s">
        <v>2041</v>
      </c>
      <c r="E442" s="478" t="s">
        <v>9028</v>
      </c>
      <c r="F442" s="206">
        <f t="shared" si="7"/>
        <v>8</v>
      </c>
      <c r="H442" s="26"/>
    </row>
    <row r="443" spans="1:8" x14ac:dyDescent="0.2">
      <c r="A443" s="77">
        <v>45027000</v>
      </c>
      <c r="B443" s="66"/>
      <c r="C443" s="371" t="s">
        <v>2038</v>
      </c>
      <c r="E443" s="478" t="s">
        <v>9028</v>
      </c>
      <c r="F443" s="206">
        <f t="shared" si="7"/>
        <v>8</v>
      </c>
      <c r="H443" s="26"/>
    </row>
    <row r="444" spans="1:8" x14ac:dyDescent="0.2">
      <c r="A444" s="68">
        <v>452</v>
      </c>
      <c r="B444" s="79" t="s">
        <v>4959</v>
      </c>
      <c r="C444" s="107" t="s">
        <v>7101</v>
      </c>
      <c r="F444" s="206">
        <f t="shared" si="7"/>
        <v>3</v>
      </c>
      <c r="H444" s="26"/>
    </row>
    <row r="445" spans="1:8" x14ac:dyDescent="0.2">
      <c r="A445" s="77">
        <v>45210000</v>
      </c>
      <c r="B445" s="66"/>
      <c r="C445" s="371" t="s">
        <v>11915</v>
      </c>
      <c r="E445" s="478" t="s">
        <v>9029</v>
      </c>
      <c r="F445" s="206">
        <f t="shared" ref="F445:F446" si="8">LEN(A445)</f>
        <v>8</v>
      </c>
      <c r="H445" s="26"/>
    </row>
    <row r="446" spans="1:8" x14ac:dyDescent="0.2">
      <c r="A446" s="77">
        <v>45210001</v>
      </c>
      <c r="B446" s="66"/>
      <c r="C446" s="371" t="s">
        <v>11916</v>
      </c>
      <c r="E446" s="478" t="s">
        <v>9029</v>
      </c>
      <c r="F446" s="206">
        <f t="shared" si="8"/>
        <v>8</v>
      </c>
      <c r="H446" s="26"/>
    </row>
    <row r="447" spans="1:8" x14ac:dyDescent="0.2">
      <c r="A447" s="77">
        <v>45280000</v>
      </c>
      <c r="B447" s="66"/>
      <c r="C447" s="371" t="s">
        <v>2043</v>
      </c>
      <c r="E447" s="478" t="s">
        <v>9029</v>
      </c>
      <c r="F447" s="206">
        <f t="shared" si="7"/>
        <v>8</v>
      </c>
      <c r="H447" s="26"/>
    </row>
    <row r="448" spans="1:8" x14ac:dyDescent="0.2">
      <c r="A448" s="68">
        <v>5</v>
      </c>
      <c r="B448" s="66"/>
      <c r="C448" s="107" t="s">
        <v>1147</v>
      </c>
      <c r="F448" s="206">
        <f t="shared" si="7"/>
        <v>1</v>
      </c>
      <c r="H448" s="26"/>
    </row>
    <row r="449" spans="1:8" x14ac:dyDescent="0.2">
      <c r="A449" s="68">
        <v>50</v>
      </c>
      <c r="B449" s="94"/>
      <c r="C449" s="107" t="s">
        <v>1148</v>
      </c>
      <c r="F449" s="206">
        <f t="shared" si="7"/>
        <v>2</v>
      </c>
      <c r="H449" s="26"/>
    </row>
    <row r="450" spans="1:8" x14ac:dyDescent="0.2">
      <c r="A450" s="68">
        <v>500</v>
      </c>
      <c r="B450" s="94"/>
      <c r="C450" s="107" t="s">
        <v>2895</v>
      </c>
      <c r="F450" s="206">
        <f t="shared" si="7"/>
        <v>3</v>
      </c>
      <c r="H450" s="26"/>
    </row>
    <row r="451" spans="1:8" x14ac:dyDescent="0.2">
      <c r="A451" s="68">
        <v>50099</v>
      </c>
      <c r="B451" s="94"/>
      <c r="C451" s="274" t="s">
        <v>8543</v>
      </c>
      <c r="F451" s="206">
        <f t="shared" si="7"/>
        <v>5</v>
      </c>
      <c r="H451" s="26"/>
    </row>
    <row r="452" spans="1:8" ht="22.5" x14ac:dyDescent="0.2">
      <c r="A452" s="77">
        <v>50098000</v>
      </c>
      <c r="B452" s="142" t="s">
        <v>4960</v>
      </c>
      <c r="C452" s="108" t="s">
        <v>11510</v>
      </c>
      <c r="D452" s="71" t="s">
        <v>9585</v>
      </c>
      <c r="E452" s="478" t="s">
        <v>9030</v>
      </c>
      <c r="F452" s="206">
        <f>LEN(A452)</f>
        <v>8</v>
      </c>
      <c r="H452" s="26"/>
    </row>
    <row r="453" spans="1:8" ht="22.5" x14ac:dyDescent="0.2">
      <c r="A453" s="77">
        <v>50099000</v>
      </c>
      <c r="B453" s="142" t="s">
        <v>4960</v>
      </c>
      <c r="C453" s="108" t="s">
        <v>7991</v>
      </c>
      <c r="D453" s="71" t="s">
        <v>9585</v>
      </c>
      <c r="E453" s="478" t="s">
        <v>9030</v>
      </c>
      <c r="F453" s="206">
        <f t="shared" si="7"/>
        <v>8</v>
      </c>
      <c r="H453" s="26"/>
    </row>
    <row r="454" spans="1:8" ht="22.5" x14ac:dyDescent="0.2">
      <c r="A454" s="77">
        <v>50099001</v>
      </c>
      <c r="B454" s="142" t="s">
        <v>4960</v>
      </c>
      <c r="C454" s="108" t="s">
        <v>9533</v>
      </c>
      <c r="D454" s="71" t="s">
        <v>9585</v>
      </c>
      <c r="E454" s="478" t="s">
        <v>9030</v>
      </c>
      <c r="F454" s="206">
        <f t="shared" ref="F454:F519" si="9">LEN(A454)</f>
        <v>8</v>
      </c>
      <c r="H454" s="26"/>
    </row>
    <row r="455" spans="1:8" x14ac:dyDescent="0.2">
      <c r="A455" s="77">
        <v>50099002</v>
      </c>
      <c r="B455" s="143" t="s">
        <v>4961</v>
      </c>
      <c r="C455" s="108" t="s">
        <v>9545</v>
      </c>
      <c r="D455" s="138" t="s">
        <v>9546</v>
      </c>
      <c r="E455" s="478" t="s">
        <v>9030</v>
      </c>
      <c r="F455" s="206">
        <f t="shared" si="9"/>
        <v>8</v>
      </c>
      <c r="H455" s="26"/>
    </row>
    <row r="456" spans="1:8" x14ac:dyDescent="0.2">
      <c r="A456" s="77">
        <v>50099300</v>
      </c>
      <c r="B456" s="143" t="s">
        <v>4961</v>
      </c>
      <c r="C456" s="108" t="s">
        <v>7937</v>
      </c>
      <c r="D456" s="138" t="s">
        <v>9546</v>
      </c>
      <c r="E456" s="478" t="s">
        <v>9030</v>
      </c>
      <c r="F456" s="206">
        <f t="shared" si="9"/>
        <v>8</v>
      </c>
      <c r="H456" s="26"/>
    </row>
    <row r="457" spans="1:8" x14ac:dyDescent="0.2">
      <c r="A457" s="77">
        <v>50099309</v>
      </c>
      <c r="B457" s="143" t="s">
        <v>4961</v>
      </c>
      <c r="C457" s="108" t="s">
        <v>11747</v>
      </c>
      <c r="D457" s="138"/>
      <c r="E457" s="478" t="s">
        <v>9030</v>
      </c>
      <c r="F457" s="206">
        <f t="shared" ref="F457" si="10">LEN(A457)</f>
        <v>8</v>
      </c>
      <c r="H457" s="26"/>
    </row>
    <row r="458" spans="1:8" x14ac:dyDescent="0.2">
      <c r="A458" s="77">
        <v>50099301</v>
      </c>
      <c r="B458" s="144" t="s">
        <v>4962</v>
      </c>
      <c r="C458" s="108" t="s">
        <v>4945</v>
      </c>
      <c r="D458" s="139" t="s">
        <v>6417</v>
      </c>
      <c r="E458" s="478" t="s">
        <v>9030</v>
      </c>
      <c r="F458" s="206">
        <f t="shared" si="9"/>
        <v>8</v>
      </c>
      <c r="H458" s="26"/>
    </row>
    <row r="459" spans="1:8" x14ac:dyDescent="0.2">
      <c r="A459" s="77">
        <v>50099311</v>
      </c>
      <c r="B459" s="144" t="s">
        <v>4962</v>
      </c>
      <c r="C459" s="108" t="s">
        <v>11685</v>
      </c>
      <c r="D459" s="139" t="s">
        <v>6417</v>
      </c>
      <c r="E459" s="478" t="s">
        <v>9030</v>
      </c>
      <c r="F459" s="206">
        <f t="shared" ref="F459" si="11">LEN(A459)</f>
        <v>8</v>
      </c>
      <c r="H459" s="26"/>
    </row>
    <row r="460" spans="1:8" x14ac:dyDescent="0.2">
      <c r="A460" s="77">
        <v>50099302</v>
      </c>
      <c r="B460" s="565" t="s">
        <v>4963</v>
      </c>
      <c r="C460" s="108" t="s">
        <v>8542</v>
      </c>
      <c r="D460" s="566" t="s">
        <v>8342</v>
      </c>
      <c r="E460" s="478" t="s">
        <v>9030</v>
      </c>
      <c r="F460" s="206">
        <f t="shared" si="9"/>
        <v>8</v>
      </c>
      <c r="H460" s="26"/>
    </row>
    <row r="461" spans="1:8" x14ac:dyDescent="0.2">
      <c r="A461" s="77">
        <v>50099700</v>
      </c>
      <c r="B461" s="143" t="s">
        <v>4961</v>
      </c>
      <c r="C461" s="108" t="s">
        <v>7938</v>
      </c>
      <c r="D461" s="138" t="s">
        <v>9546</v>
      </c>
      <c r="E461" s="478" t="s">
        <v>9030</v>
      </c>
      <c r="F461" s="206">
        <f t="shared" si="9"/>
        <v>8</v>
      </c>
      <c r="H461" s="26"/>
    </row>
    <row r="462" spans="1:8" ht="22.5" x14ac:dyDescent="0.2">
      <c r="A462" s="77">
        <v>50099701</v>
      </c>
      <c r="B462" s="142" t="s">
        <v>4960</v>
      </c>
      <c r="C462" s="108" t="s">
        <v>4944</v>
      </c>
      <c r="D462" s="71" t="s">
        <v>9585</v>
      </c>
      <c r="E462" s="478" t="s">
        <v>9030</v>
      </c>
      <c r="F462" s="206">
        <f t="shared" si="9"/>
        <v>8</v>
      </c>
      <c r="H462" s="26"/>
    </row>
    <row r="463" spans="1:8" x14ac:dyDescent="0.2">
      <c r="A463" s="77">
        <v>50099999</v>
      </c>
      <c r="B463" s="142"/>
      <c r="C463" s="108" t="s">
        <v>9591</v>
      </c>
      <c r="D463" s="71"/>
      <c r="E463" s="478">
        <v>50</v>
      </c>
      <c r="F463" s="206">
        <f t="shared" si="9"/>
        <v>8</v>
      </c>
      <c r="H463" s="26"/>
    </row>
    <row r="464" spans="1:8" x14ac:dyDescent="0.2">
      <c r="A464" s="77">
        <v>50699999</v>
      </c>
      <c r="B464" s="142"/>
      <c r="C464" s="108" t="s">
        <v>9592</v>
      </c>
      <c r="D464" s="71"/>
      <c r="E464" s="478">
        <v>50</v>
      </c>
      <c r="F464" s="206">
        <f t="shared" si="9"/>
        <v>8</v>
      </c>
      <c r="H464" s="26"/>
    </row>
    <row r="465" spans="1:8" x14ac:dyDescent="0.2">
      <c r="A465" s="68">
        <v>5000</v>
      </c>
      <c r="B465" s="66"/>
      <c r="C465" s="107" t="s">
        <v>7998</v>
      </c>
      <c r="E465" s="478">
        <v>50</v>
      </c>
      <c r="F465" s="206">
        <f t="shared" si="9"/>
        <v>4</v>
      </c>
      <c r="H465" s="26"/>
    </row>
    <row r="466" spans="1:8" ht="22.5" x14ac:dyDescent="0.2">
      <c r="A466" s="77">
        <v>50000000</v>
      </c>
      <c r="B466" s="142" t="s">
        <v>4960</v>
      </c>
      <c r="C466" s="108" t="s">
        <v>7939</v>
      </c>
      <c r="D466" s="71" t="s">
        <v>9585</v>
      </c>
      <c r="E466" s="478" t="s">
        <v>9030</v>
      </c>
      <c r="F466" s="206">
        <f t="shared" si="9"/>
        <v>8</v>
      </c>
      <c r="H466" s="26"/>
    </row>
    <row r="467" spans="1:8" ht="22.5" x14ac:dyDescent="0.2">
      <c r="A467" s="77">
        <v>50000001</v>
      </c>
      <c r="B467" s="142" t="s">
        <v>4960</v>
      </c>
      <c r="C467" s="108" t="s">
        <v>9536</v>
      </c>
      <c r="D467" s="71" t="s">
        <v>9585</v>
      </c>
      <c r="E467" s="478" t="s">
        <v>9030</v>
      </c>
      <c r="F467" s="206">
        <f t="shared" si="9"/>
        <v>8</v>
      </c>
      <c r="H467" s="26"/>
    </row>
    <row r="468" spans="1:8" x14ac:dyDescent="0.2">
      <c r="A468" s="77">
        <v>50000002</v>
      </c>
      <c r="B468" s="143" t="s">
        <v>4961</v>
      </c>
      <c r="C468" s="108" t="s">
        <v>9547</v>
      </c>
      <c r="D468" s="138" t="s">
        <v>9546</v>
      </c>
      <c r="E468" s="478" t="s">
        <v>9030</v>
      </c>
      <c r="F468" s="206">
        <f t="shared" si="9"/>
        <v>8</v>
      </c>
      <c r="H468" s="26"/>
    </row>
    <row r="469" spans="1:8" x14ac:dyDescent="0.2">
      <c r="A469" s="77">
        <v>50000300</v>
      </c>
      <c r="B469" s="143" t="s">
        <v>4961</v>
      </c>
      <c r="C469" s="108" t="s">
        <v>7955</v>
      </c>
      <c r="D469" s="138" t="s">
        <v>9546</v>
      </c>
      <c r="E469" s="478" t="s">
        <v>9030</v>
      </c>
      <c r="F469" s="206">
        <f t="shared" si="9"/>
        <v>8</v>
      </c>
      <c r="H469" s="26"/>
    </row>
    <row r="470" spans="1:8" x14ac:dyDescent="0.2">
      <c r="A470" s="77">
        <v>50000301</v>
      </c>
      <c r="B470" s="144" t="s">
        <v>4962</v>
      </c>
      <c r="C470" s="108" t="s">
        <v>7979</v>
      </c>
      <c r="D470" s="139" t="s">
        <v>6417</v>
      </c>
      <c r="E470" s="478" t="s">
        <v>9030</v>
      </c>
      <c r="F470" s="206">
        <f t="shared" si="9"/>
        <v>8</v>
      </c>
      <c r="H470" s="26"/>
    </row>
    <row r="471" spans="1:8" x14ac:dyDescent="0.2">
      <c r="A471" s="77">
        <v>50000700</v>
      </c>
      <c r="B471" s="143" t="s">
        <v>4961</v>
      </c>
      <c r="C471" s="108" t="s">
        <v>7983</v>
      </c>
      <c r="D471" s="138" t="s">
        <v>9546</v>
      </c>
      <c r="E471" s="478" t="s">
        <v>9030</v>
      </c>
      <c r="F471" s="206">
        <f t="shared" si="9"/>
        <v>8</v>
      </c>
      <c r="H471" s="26"/>
    </row>
    <row r="472" spans="1:8" ht="22.5" x14ac:dyDescent="0.2">
      <c r="A472" s="77">
        <v>50000701</v>
      </c>
      <c r="B472" s="142" t="s">
        <v>4960</v>
      </c>
      <c r="C472" s="108" t="s">
        <v>7949</v>
      </c>
      <c r="D472" s="71" t="s">
        <v>9585</v>
      </c>
      <c r="E472" s="478" t="s">
        <v>9030</v>
      </c>
      <c r="F472" s="206">
        <f t="shared" si="9"/>
        <v>8</v>
      </c>
      <c r="H472" s="26"/>
    </row>
    <row r="473" spans="1:8" x14ac:dyDescent="0.2">
      <c r="A473" s="68">
        <v>5001</v>
      </c>
      <c r="B473" s="66"/>
      <c r="C473" s="107" t="s">
        <v>1196</v>
      </c>
      <c r="F473" s="206">
        <f t="shared" si="9"/>
        <v>4</v>
      </c>
      <c r="H473" s="26"/>
    </row>
    <row r="474" spans="1:8" x14ac:dyDescent="0.2">
      <c r="A474" s="68">
        <v>50010</v>
      </c>
      <c r="B474" s="66"/>
      <c r="C474" s="107" t="s">
        <v>7999</v>
      </c>
      <c r="F474" s="206">
        <f t="shared" si="9"/>
        <v>5</v>
      </c>
      <c r="H474" s="26"/>
    </row>
    <row r="475" spans="1:8" ht="22.5" x14ac:dyDescent="0.2">
      <c r="A475" s="77">
        <v>50010000</v>
      </c>
      <c r="B475" s="142" t="s">
        <v>4960</v>
      </c>
      <c r="C475" s="108" t="s">
        <v>7940</v>
      </c>
      <c r="D475" s="71" t="s">
        <v>9585</v>
      </c>
      <c r="E475" s="478" t="s">
        <v>9030</v>
      </c>
      <c r="F475" s="206">
        <f t="shared" si="9"/>
        <v>8</v>
      </c>
      <c r="H475" s="26"/>
    </row>
    <row r="476" spans="1:8" ht="22.5" x14ac:dyDescent="0.2">
      <c r="A476" s="77">
        <v>50010001</v>
      </c>
      <c r="B476" s="142" t="s">
        <v>4960</v>
      </c>
      <c r="C476" s="108" t="s">
        <v>9537</v>
      </c>
      <c r="D476" s="71" t="s">
        <v>9585</v>
      </c>
      <c r="E476" s="478" t="s">
        <v>9030</v>
      </c>
      <c r="F476" s="206">
        <f t="shared" si="9"/>
        <v>8</v>
      </c>
      <c r="H476" s="26"/>
    </row>
    <row r="477" spans="1:8" x14ac:dyDescent="0.2">
      <c r="A477" s="77">
        <v>50010002</v>
      </c>
      <c r="B477" s="143" t="s">
        <v>4961</v>
      </c>
      <c r="C477" s="108" t="s">
        <v>9548</v>
      </c>
      <c r="D477" s="138" t="s">
        <v>9546</v>
      </c>
      <c r="E477" s="478" t="s">
        <v>9030</v>
      </c>
      <c r="F477" s="206">
        <f t="shared" si="9"/>
        <v>8</v>
      </c>
      <c r="H477" s="26"/>
    </row>
    <row r="478" spans="1:8" x14ac:dyDescent="0.2">
      <c r="A478" s="77">
        <v>50010300</v>
      </c>
      <c r="B478" s="143" t="s">
        <v>4961</v>
      </c>
      <c r="C478" s="108" t="s">
        <v>7956</v>
      </c>
      <c r="D478" s="138" t="s">
        <v>9546</v>
      </c>
      <c r="E478" s="478" t="s">
        <v>9030</v>
      </c>
      <c r="F478" s="206">
        <f t="shared" si="9"/>
        <v>8</v>
      </c>
      <c r="H478" s="26"/>
    </row>
    <row r="479" spans="1:8" x14ac:dyDescent="0.2">
      <c r="A479" s="77">
        <v>50010301</v>
      </c>
      <c r="B479" s="144" t="s">
        <v>4962</v>
      </c>
      <c r="C479" s="108" t="s">
        <v>7135</v>
      </c>
      <c r="D479" s="139" t="s">
        <v>6417</v>
      </c>
      <c r="E479" s="478" t="s">
        <v>9030</v>
      </c>
      <c r="F479" s="206">
        <f t="shared" si="9"/>
        <v>8</v>
      </c>
      <c r="H479" s="26"/>
    </row>
    <row r="480" spans="1:8" x14ac:dyDescent="0.2">
      <c r="A480" s="77">
        <v>50010302</v>
      </c>
      <c r="B480" s="565" t="s">
        <v>4963</v>
      </c>
      <c r="C480" s="108" t="s">
        <v>8341</v>
      </c>
      <c r="D480" s="566" t="s">
        <v>8342</v>
      </c>
      <c r="E480" s="478" t="s">
        <v>9030</v>
      </c>
      <c r="F480" s="206">
        <f t="shared" si="9"/>
        <v>8</v>
      </c>
      <c r="H480" s="26"/>
    </row>
    <row r="481" spans="1:8" x14ac:dyDescent="0.2">
      <c r="A481" s="77">
        <v>50010700</v>
      </c>
      <c r="B481" s="143" t="s">
        <v>4961</v>
      </c>
      <c r="C481" s="108" t="s">
        <v>7984</v>
      </c>
      <c r="D481" s="138" t="s">
        <v>9546</v>
      </c>
      <c r="E481" s="478" t="s">
        <v>9030</v>
      </c>
      <c r="F481" s="206">
        <f t="shared" si="9"/>
        <v>8</v>
      </c>
      <c r="H481" s="26"/>
    </row>
    <row r="482" spans="1:8" ht="22.5" x14ac:dyDescent="0.2">
      <c r="A482" s="77">
        <v>50010701</v>
      </c>
      <c r="B482" s="142" t="s">
        <v>4960</v>
      </c>
      <c r="C482" s="108" t="s">
        <v>3587</v>
      </c>
      <c r="D482" s="71" t="s">
        <v>9585</v>
      </c>
      <c r="E482" s="478" t="s">
        <v>9030</v>
      </c>
      <c r="F482" s="206">
        <f t="shared" si="9"/>
        <v>8</v>
      </c>
      <c r="H482" s="26"/>
    </row>
    <row r="483" spans="1:8" x14ac:dyDescent="0.2">
      <c r="A483" s="68">
        <v>50012</v>
      </c>
      <c r="B483" s="66"/>
      <c r="C483" s="107" t="s">
        <v>8000</v>
      </c>
      <c r="F483" s="206">
        <f t="shared" si="9"/>
        <v>5</v>
      </c>
      <c r="H483" s="26"/>
    </row>
    <row r="484" spans="1:8" ht="22.5" x14ac:dyDescent="0.2">
      <c r="A484" s="77">
        <v>50012000</v>
      </c>
      <c r="B484" s="142" t="s">
        <v>4960</v>
      </c>
      <c r="C484" s="108" t="s">
        <v>7941</v>
      </c>
      <c r="D484" s="71" t="s">
        <v>9585</v>
      </c>
      <c r="E484" s="478" t="s">
        <v>9030</v>
      </c>
      <c r="F484" s="206">
        <f t="shared" si="9"/>
        <v>8</v>
      </c>
      <c r="H484" s="26"/>
    </row>
    <row r="485" spans="1:8" ht="22.5" x14ac:dyDescent="0.2">
      <c r="A485" s="77">
        <v>50012001</v>
      </c>
      <c r="B485" s="142" t="s">
        <v>4960</v>
      </c>
      <c r="C485" s="108" t="s">
        <v>9538</v>
      </c>
      <c r="D485" s="71" t="s">
        <v>9585</v>
      </c>
      <c r="E485" s="478" t="s">
        <v>9030</v>
      </c>
      <c r="F485" s="206">
        <f t="shared" si="9"/>
        <v>8</v>
      </c>
      <c r="H485" s="26"/>
    </row>
    <row r="486" spans="1:8" x14ac:dyDescent="0.2">
      <c r="A486" s="77">
        <v>50012002</v>
      </c>
      <c r="B486" s="143" t="s">
        <v>4961</v>
      </c>
      <c r="C486" s="108" t="s">
        <v>9549</v>
      </c>
      <c r="D486" s="138" t="s">
        <v>9546</v>
      </c>
      <c r="E486" s="478" t="s">
        <v>9030</v>
      </c>
      <c r="F486" s="206">
        <f t="shared" si="9"/>
        <v>8</v>
      </c>
      <c r="H486" s="26"/>
    </row>
    <row r="487" spans="1:8" x14ac:dyDescent="0.2">
      <c r="A487" s="77">
        <v>50012300</v>
      </c>
      <c r="B487" s="143" t="s">
        <v>4961</v>
      </c>
      <c r="C487" s="108" t="s">
        <v>7957</v>
      </c>
      <c r="D487" s="138" t="s">
        <v>9546</v>
      </c>
      <c r="E487" s="478" t="s">
        <v>9030</v>
      </c>
      <c r="F487" s="206">
        <f t="shared" si="9"/>
        <v>8</v>
      </c>
      <c r="H487" s="26"/>
    </row>
    <row r="488" spans="1:8" x14ac:dyDescent="0.2">
      <c r="A488" s="77">
        <v>50012301</v>
      </c>
      <c r="B488" s="144" t="s">
        <v>4962</v>
      </c>
      <c r="C488" s="108" t="s">
        <v>3854</v>
      </c>
      <c r="D488" s="139" t="s">
        <v>6417</v>
      </c>
      <c r="E488" s="478" t="s">
        <v>9030</v>
      </c>
      <c r="F488" s="206">
        <f t="shared" si="9"/>
        <v>8</v>
      </c>
      <c r="H488" s="26"/>
    </row>
    <row r="489" spans="1:8" x14ac:dyDescent="0.2">
      <c r="A489" s="568">
        <v>50012302</v>
      </c>
      <c r="B489" s="565" t="s">
        <v>4963</v>
      </c>
      <c r="C489" s="567" t="s">
        <v>8343</v>
      </c>
      <c r="D489" s="566" t="s">
        <v>8342</v>
      </c>
      <c r="E489" s="478" t="s">
        <v>9030</v>
      </c>
      <c r="F489" s="206">
        <f t="shared" si="9"/>
        <v>8</v>
      </c>
      <c r="H489" s="26"/>
    </row>
    <row r="490" spans="1:8" x14ac:dyDescent="0.2">
      <c r="A490" s="77">
        <v>50012700</v>
      </c>
      <c r="B490" s="143" t="s">
        <v>4961</v>
      </c>
      <c r="C490" s="108" t="s">
        <v>7985</v>
      </c>
      <c r="D490" s="138" t="s">
        <v>9546</v>
      </c>
      <c r="E490" s="478" t="s">
        <v>9030</v>
      </c>
      <c r="F490" s="206">
        <f t="shared" si="9"/>
        <v>8</v>
      </c>
      <c r="H490" s="26"/>
    </row>
    <row r="491" spans="1:8" ht="22.5" x14ac:dyDescent="0.2">
      <c r="A491" s="77">
        <v>50012701</v>
      </c>
      <c r="B491" s="142" t="s">
        <v>4960</v>
      </c>
      <c r="C491" s="108" t="s">
        <v>7950</v>
      </c>
      <c r="D491" s="71" t="s">
        <v>9585</v>
      </c>
      <c r="E491" s="478" t="s">
        <v>9030</v>
      </c>
      <c r="F491" s="206">
        <f t="shared" si="9"/>
        <v>8</v>
      </c>
      <c r="H491" s="26"/>
    </row>
    <row r="492" spans="1:8" x14ac:dyDescent="0.2">
      <c r="A492" s="68">
        <v>50014</v>
      </c>
      <c r="B492" s="66"/>
      <c r="C492" s="107" t="s">
        <v>8001</v>
      </c>
      <c r="F492" s="206">
        <f t="shared" si="9"/>
        <v>5</v>
      </c>
      <c r="H492" s="26"/>
    </row>
    <row r="493" spans="1:8" ht="22.5" x14ac:dyDescent="0.2">
      <c r="A493" s="77">
        <v>50014000</v>
      </c>
      <c r="B493" s="142" t="s">
        <v>4960</v>
      </c>
      <c r="C493" s="108" t="s">
        <v>7942</v>
      </c>
      <c r="D493" s="71" t="s">
        <v>9585</v>
      </c>
      <c r="E493" s="478" t="s">
        <v>9030</v>
      </c>
      <c r="F493" s="206">
        <f t="shared" si="9"/>
        <v>8</v>
      </c>
      <c r="H493" s="26"/>
    </row>
    <row r="494" spans="1:8" ht="22.5" x14ac:dyDescent="0.2">
      <c r="A494" s="77">
        <v>50014001</v>
      </c>
      <c r="B494" s="142" t="s">
        <v>4960</v>
      </c>
      <c r="C494" s="108" t="s">
        <v>9539</v>
      </c>
      <c r="D494" s="71" t="s">
        <v>9585</v>
      </c>
      <c r="E494" s="478" t="s">
        <v>9030</v>
      </c>
      <c r="F494" s="206">
        <f t="shared" si="9"/>
        <v>8</v>
      </c>
      <c r="H494" s="26"/>
    </row>
    <row r="495" spans="1:8" x14ac:dyDescent="0.2">
      <c r="A495" s="77">
        <v>50014002</v>
      </c>
      <c r="B495" s="143" t="s">
        <v>4961</v>
      </c>
      <c r="C495" s="108" t="s">
        <v>9550</v>
      </c>
      <c r="D495" s="138" t="s">
        <v>9546</v>
      </c>
      <c r="E495" s="478" t="s">
        <v>9030</v>
      </c>
      <c r="F495" s="206">
        <f t="shared" si="9"/>
        <v>8</v>
      </c>
      <c r="H495" s="26"/>
    </row>
    <row r="496" spans="1:8" x14ac:dyDescent="0.2">
      <c r="A496" s="77">
        <v>50014300</v>
      </c>
      <c r="B496" s="143" t="s">
        <v>4961</v>
      </c>
      <c r="C496" s="108" t="s">
        <v>7958</v>
      </c>
      <c r="D496" s="138" t="s">
        <v>9546</v>
      </c>
      <c r="E496" s="478" t="s">
        <v>9030</v>
      </c>
      <c r="F496" s="206">
        <f t="shared" si="9"/>
        <v>8</v>
      </c>
      <c r="H496" s="26"/>
    </row>
    <row r="497" spans="1:8" x14ac:dyDescent="0.2">
      <c r="A497" s="77">
        <v>50014301</v>
      </c>
      <c r="B497" s="144" t="s">
        <v>4962</v>
      </c>
      <c r="C497" s="108" t="s">
        <v>2099</v>
      </c>
      <c r="D497" s="139" t="s">
        <v>6417</v>
      </c>
      <c r="E497" s="478" t="s">
        <v>9030</v>
      </c>
      <c r="F497" s="206">
        <f t="shared" si="9"/>
        <v>8</v>
      </c>
      <c r="H497" s="26"/>
    </row>
    <row r="498" spans="1:8" x14ac:dyDescent="0.2">
      <c r="A498" s="77">
        <v>50014302</v>
      </c>
      <c r="B498" s="565" t="s">
        <v>4963</v>
      </c>
      <c r="C498" s="108" t="s">
        <v>8344</v>
      </c>
      <c r="D498" s="566" t="s">
        <v>8342</v>
      </c>
      <c r="E498" s="478" t="s">
        <v>9030</v>
      </c>
      <c r="F498" s="206">
        <f t="shared" si="9"/>
        <v>8</v>
      </c>
      <c r="H498" s="26"/>
    </row>
    <row r="499" spans="1:8" x14ac:dyDescent="0.2">
      <c r="A499" s="77">
        <v>50014700</v>
      </c>
      <c r="B499" s="143" t="s">
        <v>4961</v>
      </c>
      <c r="C499" s="108" t="s">
        <v>7986</v>
      </c>
      <c r="D499" s="138" t="s">
        <v>9546</v>
      </c>
      <c r="E499" s="478" t="s">
        <v>9030</v>
      </c>
      <c r="F499" s="206">
        <f t="shared" si="9"/>
        <v>8</v>
      </c>
      <c r="H499" s="26"/>
    </row>
    <row r="500" spans="1:8" ht="22.5" x14ac:dyDescent="0.2">
      <c r="A500" s="77">
        <v>50014701</v>
      </c>
      <c r="B500" s="142" t="s">
        <v>4960</v>
      </c>
      <c r="C500" s="108" t="s">
        <v>7951</v>
      </c>
      <c r="D500" s="71" t="s">
        <v>9585</v>
      </c>
      <c r="E500" s="478" t="s">
        <v>9030</v>
      </c>
      <c r="F500" s="206">
        <f t="shared" si="9"/>
        <v>8</v>
      </c>
      <c r="H500" s="26"/>
    </row>
    <row r="501" spans="1:8" x14ac:dyDescent="0.2">
      <c r="A501" s="68">
        <v>50015</v>
      </c>
      <c r="B501" s="66"/>
      <c r="C501" s="107" t="s">
        <v>8002</v>
      </c>
      <c r="F501" s="206">
        <f t="shared" si="9"/>
        <v>5</v>
      </c>
      <c r="H501" s="26"/>
    </row>
    <row r="502" spans="1:8" ht="22.5" x14ac:dyDescent="0.2">
      <c r="A502" s="77">
        <v>50015000</v>
      </c>
      <c r="B502" s="142" t="s">
        <v>4960</v>
      </c>
      <c r="C502" s="108" t="s">
        <v>7943</v>
      </c>
      <c r="D502" s="71" t="s">
        <v>9585</v>
      </c>
      <c r="E502" s="478" t="s">
        <v>9030</v>
      </c>
      <c r="F502" s="206">
        <f t="shared" si="9"/>
        <v>8</v>
      </c>
      <c r="H502" s="26"/>
    </row>
    <row r="503" spans="1:8" ht="22.5" x14ac:dyDescent="0.2">
      <c r="A503" s="77">
        <v>50015001</v>
      </c>
      <c r="B503" s="142" t="s">
        <v>4960</v>
      </c>
      <c r="C503" s="108" t="s">
        <v>9540</v>
      </c>
      <c r="D503" s="71" t="s">
        <v>9585</v>
      </c>
      <c r="E503" s="478" t="s">
        <v>9030</v>
      </c>
      <c r="F503" s="206">
        <f t="shared" si="9"/>
        <v>8</v>
      </c>
      <c r="H503" s="26"/>
    </row>
    <row r="504" spans="1:8" x14ac:dyDescent="0.2">
      <c r="A504" s="77">
        <v>50015002</v>
      </c>
      <c r="B504" s="143" t="s">
        <v>4961</v>
      </c>
      <c r="C504" s="108" t="s">
        <v>9551</v>
      </c>
      <c r="D504" s="138" t="s">
        <v>9546</v>
      </c>
      <c r="E504" s="478" t="s">
        <v>9030</v>
      </c>
      <c r="F504" s="206">
        <f t="shared" si="9"/>
        <v>8</v>
      </c>
      <c r="H504" s="26"/>
    </row>
    <row r="505" spans="1:8" x14ac:dyDescent="0.2">
      <c r="A505" s="77">
        <v>50015300</v>
      </c>
      <c r="B505" s="143" t="s">
        <v>4961</v>
      </c>
      <c r="C505" s="108" t="s">
        <v>7959</v>
      </c>
      <c r="D505" s="138" t="s">
        <v>9546</v>
      </c>
      <c r="E505" s="478" t="s">
        <v>9030</v>
      </c>
      <c r="F505" s="206">
        <f t="shared" si="9"/>
        <v>8</v>
      </c>
      <c r="H505" s="26"/>
    </row>
    <row r="506" spans="1:8" x14ac:dyDescent="0.2">
      <c r="A506" s="77">
        <v>50015301</v>
      </c>
      <c r="B506" s="144" t="s">
        <v>4962</v>
      </c>
      <c r="C506" s="108" t="s">
        <v>7980</v>
      </c>
      <c r="D506" s="139" t="s">
        <v>6417</v>
      </c>
      <c r="E506" s="478" t="s">
        <v>9030</v>
      </c>
      <c r="F506" s="206">
        <f t="shared" si="9"/>
        <v>8</v>
      </c>
      <c r="H506" s="26"/>
    </row>
    <row r="507" spans="1:8" x14ac:dyDescent="0.2">
      <c r="A507" s="77">
        <v>50015302</v>
      </c>
      <c r="B507" s="565" t="s">
        <v>4963</v>
      </c>
      <c r="C507" s="108" t="s">
        <v>8345</v>
      </c>
      <c r="D507" s="566" t="s">
        <v>8342</v>
      </c>
      <c r="E507" s="478" t="s">
        <v>9030</v>
      </c>
      <c r="F507" s="206">
        <f t="shared" si="9"/>
        <v>8</v>
      </c>
      <c r="H507" s="26"/>
    </row>
    <row r="508" spans="1:8" x14ac:dyDescent="0.2">
      <c r="A508" s="77">
        <v>50015700</v>
      </c>
      <c r="B508" s="143" t="s">
        <v>4961</v>
      </c>
      <c r="C508" s="108" t="s">
        <v>7987</v>
      </c>
      <c r="D508" s="138" t="s">
        <v>9546</v>
      </c>
      <c r="E508" s="478" t="s">
        <v>9030</v>
      </c>
      <c r="F508" s="206">
        <f t="shared" si="9"/>
        <v>8</v>
      </c>
      <c r="H508" s="26"/>
    </row>
    <row r="509" spans="1:8" ht="22.5" x14ac:dyDescent="0.2">
      <c r="A509" s="77">
        <v>50015701</v>
      </c>
      <c r="B509" s="142" t="s">
        <v>4960</v>
      </c>
      <c r="C509" s="108" t="s">
        <v>7952</v>
      </c>
      <c r="D509" s="71" t="s">
        <v>9585</v>
      </c>
      <c r="E509" s="478" t="s">
        <v>9030</v>
      </c>
      <c r="F509" s="206">
        <f t="shared" si="9"/>
        <v>8</v>
      </c>
      <c r="H509" s="26"/>
    </row>
    <row r="510" spans="1:8" x14ac:dyDescent="0.2">
      <c r="A510" s="68">
        <v>5002</v>
      </c>
      <c r="B510" s="66"/>
      <c r="C510" s="107" t="s">
        <v>5072</v>
      </c>
      <c r="F510" s="206">
        <f t="shared" si="9"/>
        <v>4</v>
      </c>
      <c r="H510" s="26"/>
    </row>
    <row r="511" spans="1:8" x14ac:dyDescent="0.2">
      <c r="A511" s="68">
        <v>50020</v>
      </c>
      <c r="B511" s="66"/>
      <c r="C511" s="107" t="s">
        <v>8003</v>
      </c>
      <c r="F511" s="206">
        <f t="shared" si="9"/>
        <v>5</v>
      </c>
      <c r="H511" s="26"/>
    </row>
    <row r="512" spans="1:8" ht="22.5" x14ac:dyDescent="0.2">
      <c r="A512" s="77">
        <v>50020000</v>
      </c>
      <c r="B512" s="142" t="s">
        <v>4960</v>
      </c>
      <c r="C512" s="108" t="s">
        <v>7944</v>
      </c>
      <c r="D512" s="71" t="s">
        <v>9585</v>
      </c>
      <c r="E512" s="478" t="s">
        <v>9030</v>
      </c>
      <c r="F512" s="206">
        <f t="shared" si="9"/>
        <v>8</v>
      </c>
      <c r="H512" s="26"/>
    </row>
    <row r="513" spans="1:8" ht="22.5" x14ac:dyDescent="0.2">
      <c r="A513" s="77">
        <v>50020001</v>
      </c>
      <c r="B513" s="142" t="s">
        <v>4960</v>
      </c>
      <c r="C513" s="108" t="s">
        <v>9541</v>
      </c>
      <c r="D513" s="71" t="s">
        <v>9585</v>
      </c>
      <c r="E513" s="478" t="s">
        <v>9030</v>
      </c>
      <c r="F513" s="206">
        <f t="shared" si="9"/>
        <v>8</v>
      </c>
      <c r="H513" s="26"/>
    </row>
    <row r="514" spans="1:8" x14ac:dyDescent="0.2">
      <c r="A514" s="77">
        <v>50020002</v>
      </c>
      <c r="B514" s="143" t="s">
        <v>4961</v>
      </c>
      <c r="C514" s="108" t="s">
        <v>9552</v>
      </c>
      <c r="D514" s="138" t="s">
        <v>9546</v>
      </c>
      <c r="E514" s="478" t="s">
        <v>9030</v>
      </c>
      <c r="F514" s="206">
        <f t="shared" si="9"/>
        <v>8</v>
      </c>
      <c r="H514" s="26"/>
    </row>
    <row r="515" spans="1:8" x14ac:dyDescent="0.2">
      <c r="A515" s="77">
        <v>50020300</v>
      </c>
      <c r="B515" s="143" t="s">
        <v>4961</v>
      </c>
      <c r="C515" s="108" t="s">
        <v>7960</v>
      </c>
      <c r="D515" s="138" t="s">
        <v>9546</v>
      </c>
      <c r="E515" s="478" t="s">
        <v>9030</v>
      </c>
      <c r="F515" s="206">
        <f t="shared" si="9"/>
        <v>8</v>
      </c>
      <c r="H515" s="26"/>
    </row>
    <row r="516" spans="1:8" x14ac:dyDescent="0.2">
      <c r="A516" s="77">
        <v>50020301</v>
      </c>
      <c r="B516" s="144" t="s">
        <v>4962</v>
      </c>
      <c r="C516" s="108" t="s">
        <v>7981</v>
      </c>
      <c r="D516" s="139" t="s">
        <v>6417</v>
      </c>
      <c r="E516" s="478" t="s">
        <v>9030</v>
      </c>
      <c r="F516" s="206">
        <f t="shared" si="9"/>
        <v>8</v>
      </c>
      <c r="H516" s="26"/>
    </row>
    <row r="517" spans="1:8" x14ac:dyDescent="0.2">
      <c r="A517" s="77">
        <v>50020700</v>
      </c>
      <c r="B517" s="143" t="s">
        <v>4961</v>
      </c>
      <c r="C517" s="108" t="s">
        <v>7988</v>
      </c>
      <c r="D517" s="138" t="s">
        <v>9546</v>
      </c>
      <c r="E517" s="478" t="s">
        <v>9030</v>
      </c>
      <c r="F517" s="206">
        <f t="shared" si="9"/>
        <v>8</v>
      </c>
      <c r="H517" s="26"/>
    </row>
    <row r="518" spans="1:8" ht="22.5" x14ac:dyDescent="0.2">
      <c r="A518" s="77">
        <v>50020701</v>
      </c>
      <c r="B518" s="142" t="s">
        <v>4960</v>
      </c>
      <c r="C518" s="108" t="s">
        <v>7953</v>
      </c>
      <c r="D518" s="71" t="s">
        <v>9585</v>
      </c>
      <c r="E518" s="478" t="s">
        <v>9030</v>
      </c>
      <c r="F518" s="206">
        <f t="shared" si="9"/>
        <v>8</v>
      </c>
      <c r="H518" s="26"/>
    </row>
    <row r="519" spans="1:8" x14ac:dyDescent="0.2">
      <c r="A519" s="68">
        <v>50021</v>
      </c>
      <c r="B519" s="66"/>
      <c r="C519" s="107" t="s">
        <v>7999</v>
      </c>
      <c r="F519" s="206">
        <f t="shared" si="9"/>
        <v>5</v>
      </c>
      <c r="H519" s="26"/>
    </row>
    <row r="520" spans="1:8" ht="22.5" x14ac:dyDescent="0.2">
      <c r="A520" s="77">
        <v>50021000</v>
      </c>
      <c r="B520" s="142" t="s">
        <v>4960</v>
      </c>
      <c r="C520" s="108" t="s">
        <v>7940</v>
      </c>
      <c r="D520" s="71" t="s">
        <v>9585</v>
      </c>
      <c r="E520" s="478" t="s">
        <v>9030</v>
      </c>
      <c r="F520" s="206">
        <f t="shared" ref="F520:F583" si="12">LEN(A520)</f>
        <v>8</v>
      </c>
      <c r="H520" s="26"/>
    </row>
    <row r="521" spans="1:8" ht="22.5" x14ac:dyDescent="0.2">
      <c r="A521" s="77">
        <v>50021001</v>
      </c>
      <c r="B521" s="142" t="s">
        <v>4960</v>
      </c>
      <c r="C521" s="108" t="s">
        <v>9537</v>
      </c>
      <c r="D521" s="71" t="s">
        <v>9585</v>
      </c>
      <c r="E521" s="478" t="s">
        <v>9030</v>
      </c>
      <c r="F521" s="206">
        <f t="shared" si="12"/>
        <v>8</v>
      </c>
      <c r="H521" s="26"/>
    </row>
    <row r="522" spans="1:8" x14ac:dyDescent="0.2">
      <c r="A522" s="77">
        <v>50021002</v>
      </c>
      <c r="B522" s="143" t="s">
        <v>4961</v>
      </c>
      <c r="C522" s="108" t="s">
        <v>9548</v>
      </c>
      <c r="D522" s="138" t="s">
        <v>9546</v>
      </c>
      <c r="E522" s="478" t="s">
        <v>9030</v>
      </c>
      <c r="F522" s="206">
        <f t="shared" si="12"/>
        <v>8</v>
      </c>
      <c r="H522" s="26"/>
    </row>
    <row r="523" spans="1:8" x14ac:dyDescent="0.2">
      <c r="A523" s="77">
        <v>50021300</v>
      </c>
      <c r="B523" s="143" t="s">
        <v>4961</v>
      </c>
      <c r="C523" s="108" t="s">
        <v>7956</v>
      </c>
      <c r="D523" s="138" t="s">
        <v>9546</v>
      </c>
      <c r="E523" s="478" t="s">
        <v>9030</v>
      </c>
      <c r="F523" s="206">
        <f t="shared" si="12"/>
        <v>8</v>
      </c>
      <c r="H523" s="26"/>
    </row>
    <row r="524" spans="1:8" x14ac:dyDescent="0.2">
      <c r="A524" s="77">
        <v>50021301</v>
      </c>
      <c r="B524" s="144" t="s">
        <v>4962</v>
      </c>
      <c r="C524" s="108" t="s">
        <v>7135</v>
      </c>
      <c r="D524" s="139" t="s">
        <v>6417</v>
      </c>
      <c r="E524" s="478" t="s">
        <v>9030</v>
      </c>
      <c r="F524" s="206">
        <f t="shared" si="12"/>
        <v>8</v>
      </c>
      <c r="H524" s="26"/>
    </row>
    <row r="525" spans="1:8" x14ac:dyDescent="0.2">
      <c r="A525" s="77">
        <v>50021302</v>
      </c>
      <c r="B525" s="565" t="s">
        <v>4963</v>
      </c>
      <c r="C525" s="108" t="s">
        <v>8341</v>
      </c>
      <c r="D525" s="566" t="s">
        <v>8342</v>
      </c>
      <c r="E525" s="478" t="s">
        <v>9030</v>
      </c>
      <c r="F525" s="206">
        <f t="shared" si="12"/>
        <v>8</v>
      </c>
      <c r="H525" s="26"/>
    </row>
    <row r="526" spans="1:8" x14ac:dyDescent="0.2">
      <c r="A526" s="77">
        <v>50021700</v>
      </c>
      <c r="B526" s="143" t="s">
        <v>4961</v>
      </c>
      <c r="C526" s="108" t="s">
        <v>7984</v>
      </c>
      <c r="D526" s="138" t="s">
        <v>9546</v>
      </c>
      <c r="E526" s="478" t="s">
        <v>9030</v>
      </c>
      <c r="F526" s="206">
        <f t="shared" si="12"/>
        <v>8</v>
      </c>
      <c r="H526" s="26"/>
    </row>
    <row r="527" spans="1:8" ht="22.5" x14ac:dyDescent="0.2">
      <c r="A527" s="77">
        <v>50021701</v>
      </c>
      <c r="B527" s="142" t="s">
        <v>4960</v>
      </c>
      <c r="C527" s="108" t="s">
        <v>3587</v>
      </c>
      <c r="D527" s="71" t="s">
        <v>9585</v>
      </c>
      <c r="E527" s="478" t="s">
        <v>9030</v>
      </c>
      <c r="F527" s="206">
        <f t="shared" si="12"/>
        <v>8</v>
      </c>
      <c r="H527" s="26"/>
    </row>
    <row r="528" spans="1:8" x14ac:dyDescent="0.2">
      <c r="A528" s="68">
        <v>50024</v>
      </c>
      <c r="B528" s="66"/>
      <c r="C528" s="107" t="s">
        <v>8000</v>
      </c>
      <c r="F528" s="206">
        <f t="shared" si="12"/>
        <v>5</v>
      </c>
      <c r="H528" s="26"/>
    </row>
    <row r="529" spans="1:8" ht="22.5" x14ac:dyDescent="0.2">
      <c r="A529" s="77">
        <v>50024000</v>
      </c>
      <c r="B529" s="142" t="s">
        <v>4960</v>
      </c>
      <c r="C529" s="108" t="s">
        <v>7941</v>
      </c>
      <c r="D529" s="71" t="s">
        <v>9585</v>
      </c>
      <c r="E529" s="478" t="s">
        <v>9030</v>
      </c>
      <c r="F529" s="206">
        <f t="shared" si="12"/>
        <v>8</v>
      </c>
      <c r="H529" s="26"/>
    </row>
    <row r="530" spans="1:8" ht="22.5" x14ac:dyDescent="0.2">
      <c r="A530" s="77">
        <v>50024001</v>
      </c>
      <c r="B530" s="142" t="s">
        <v>4960</v>
      </c>
      <c r="C530" s="108" t="s">
        <v>9538</v>
      </c>
      <c r="D530" s="71" t="s">
        <v>9585</v>
      </c>
      <c r="E530" s="478" t="s">
        <v>9030</v>
      </c>
      <c r="F530" s="206">
        <f t="shared" si="12"/>
        <v>8</v>
      </c>
      <c r="H530" s="26"/>
    </row>
    <row r="531" spans="1:8" x14ac:dyDescent="0.2">
      <c r="A531" s="77">
        <v>50024002</v>
      </c>
      <c r="B531" s="143" t="s">
        <v>4961</v>
      </c>
      <c r="C531" s="108" t="s">
        <v>9549</v>
      </c>
      <c r="D531" s="138" t="s">
        <v>9546</v>
      </c>
      <c r="E531" s="478" t="s">
        <v>9030</v>
      </c>
      <c r="F531" s="206">
        <f t="shared" si="12"/>
        <v>8</v>
      </c>
      <c r="H531" s="26"/>
    </row>
    <row r="532" spans="1:8" x14ac:dyDescent="0.2">
      <c r="A532" s="77">
        <v>50024300</v>
      </c>
      <c r="B532" s="143" t="s">
        <v>4961</v>
      </c>
      <c r="C532" s="108" t="s">
        <v>7957</v>
      </c>
      <c r="D532" s="138" t="s">
        <v>9546</v>
      </c>
      <c r="E532" s="478" t="s">
        <v>9030</v>
      </c>
      <c r="F532" s="206">
        <f t="shared" si="12"/>
        <v>8</v>
      </c>
      <c r="H532" s="26"/>
    </row>
    <row r="533" spans="1:8" x14ac:dyDescent="0.2">
      <c r="A533" s="77">
        <v>50024301</v>
      </c>
      <c r="B533" s="144" t="s">
        <v>4962</v>
      </c>
      <c r="C533" s="108" t="s">
        <v>3854</v>
      </c>
      <c r="D533" s="139" t="s">
        <v>6417</v>
      </c>
      <c r="E533" s="478" t="s">
        <v>9030</v>
      </c>
      <c r="F533" s="206">
        <f t="shared" si="12"/>
        <v>8</v>
      </c>
      <c r="H533" s="26"/>
    </row>
    <row r="534" spans="1:8" x14ac:dyDescent="0.2">
      <c r="A534" s="568">
        <v>50024302</v>
      </c>
      <c r="B534" s="565" t="s">
        <v>4963</v>
      </c>
      <c r="C534" s="567" t="s">
        <v>8343</v>
      </c>
      <c r="D534" s="566" t="s">
        <v>8342</v>
      </c>
      <c r="E534" s="478" t="s">
        <v>9030</v>
      </c>
      <c r="F534" s="206">
        <f t="shared" si="12"/>
        <v>8</v>
      </c>
      <c r="H534" s="26"/>
    </row>
    <row r="535" spans="1:8" x14ac:dyDescent="0.2">
      <c r="A535" s="77">
        <v>50024700</v>
      </c>
      <c r="B535" s="143" t="s">
        <v>4961</v>
      </c>
      <c r="C535" s="108" t="s">
        <v>7985</v>
      </c>
      <c r="D535" s="138" t="s">
        <v>9546</v>
      </c>
      <c r="E535" s="478" t="s">
        <v>9030</v>
      </c>
      <c r="F535" s="206">
        <f t="shared" si="12"/>
        <v>8</v>
      </c>
      <c r="H535" s="26"/>
    </row>
    <row r="536" spans="1:8" ht="22.5" x14ac:dyDescent="0.2">
      <c r="A536" s="77">
        <v>50024701</v>
      </c>
      <c r="B536" s="142" t="s">
        <v>4960</v>
      </c>
      <c r="C536" s="108" t="s">
        <v>7950</v>
      </c>
      <c r="D536" s="71" t="s">
        <v>9585</v>
      </c>
      <c r="E536" s="478" t="s">
        <v>9030</v>
      </c>
      <c r="F536" s="206">
        <f t="shared" si="12"/>
        <v>8</v>
      </c>
      <c r="H536" s="26"/>
    </row>
    <row r="537" spans="1:8" x14ac:dyDescent="0.2">
      <c r="A537" s="68">
        <v>50025</v>
      </c>
      <c r="B537" s="66"/>
      <c r="C537" s="107" t="s">
        <v>8001</v>
      </c>
      <c r="F537" s="206">
        <f t="shared" si="12"/>
        <v>5</v>
      </c>
      <c r="H537" s="26"/>
    </row>
    <row r="538" spans="1:8" ht="22.5" x14ac:dyDescent="0.2">
      <c r="A538" s="77">
        <v>50025000</v>
      </c>
      <c r="B538" s="142" t="s">
        <v>4960</v>
      </c>
      <c r="C538" s="108" t="s">
        <v>7942</v>
      </c>
      <c r="D538" s="71" t="s">
        <v>9585</v>
      </c>
      <c r="E538" s="478" t="s">
        <v>9030</v>
      </c>
      <c r="F538" s="206">
        <f t="shared" si="12"/>
        <v>8</v>
      </c>
      <c r="H538" s="26"/>
    </row>
    <row r="539" spans="1:8" ht="22.5" x14ac:dyDescent="0.2">
      <c r="A539" s="77">
        <v>50025001</v>
      </c>
      <c r="B539" s="142" t="s">
        <v>4960</v>
      </c>
      <c r="C539" s="108" t="s">
        <v>9539</v>
      </c>
      <c r="D539" s="71" t="s">
        <v>9585</v>
      </c>
      <c r="E539" s="478" t="s">
        <v>9030</v>
      </c>
      <c r="F539" s="206">
        <f t="shared" si="12"/>
        <v>8</v>
      </c>
      <c r="H539" s="26"/>
    </row>
    <row r="540" spans="1:8" x14ac:dyDescent="0.2">
      <c r="A540" s="77">
        <v>50025002</v>
      </c>
      <c r="B540" s="143" t="s">
        <v>4961</v>
      </c>
      <c r="C540" s="108" t="s">
        <v>9550</v>
      </c>
      <c r="D540" s="138" t="s">
        <v>9546</v>
      </c>
      <c r="E540" s="478" t="s">
        <v>9030</v>
      </c>
      <c r="F540" s="206">
        <f t="shared" si="12"/>
        <v>8</v>
      </c>
      <c r="H540" s="26"/>
    </row>
    <row r="541" spans="1:8" x14ac:dyDescent="0.2">
      <c r="A541" s="77">
        <v>50025300</v>
      </c>
      <c r="B541" s="143" t="s">
        <v>4961</v>
      </c>
      <c r="C541" s="108" t="s">
        <v>7958</v>
      </c>
      <c r="D541" s="138" t="s">
        <v>9546</v>
      </c>
      <c r="E541" s="478" t="s">
        <v>9030</v>
      </c>
      <c r="F541" s="206">
        <f t="shared" si="12"/>
        <v>8</v>
      </c>
      <c r="H541" s="26"/>
    </row>
    <row r="542" spans="1:8" x14ac:dyDescent="0.2">
      <c r="A542" s="77">
        <v>50025301</v>
      </c>
      <c r="B542" s="144" t="s">
        <v>4962</v>
      </c>
      <c r="C542" s="108" t="s">
        <v>2099</v>
      </c>
      <c r="D542" s="139" t="s">
        <v>6417</v>
      </c>
      <c r="E542" s="478" t="s">
        <v>9030</v>
      </c>
      <c r="F542" s="206">
        <f t="shared" si="12"/>
        <v>8</v>
      </c>
      <c r="H542" s="26"/>
    </row>
    <row r="543" spans="1:8" x14ac:dyDescent="0.2">
      <c r="A543" s="77">
        <v>50025302</v>
      </c>
      <c r="B543" s="565" t="s">
        <v>4963</v>
      </c>
      <c r="C543" s="108" t="s">
        <v>8344</v>
      </c>
      <c r="D543" s="566" t="s">
        <v>8342</v>
      </c>
      <c r="E543" s="478" t="s">
        <v>9030</v>
      </c>
      <c r="F543" s="206">
        <f t="shared" si="12"/>
        <v>8</v>
      </c>
      <c r="H543" s="26"/>
    </row>
    <row r="544" spans="1:8" x14ac:dyDescent="0.2">
      <c r="A544" s="77">
        <v>50025700</v>
      </c>
      <c r="B544" s="143" t="s">
        <v>4961</v>
      </c>
      <c r="C544" s="108" t="s">
        <v>7986</v>
      </c>
      <c r="D544" s="138" t="s">
        <v>9546</v>
      </c>
      <c r="E544" s="478" t="s">
        <v>9030</v>
      </c>
      <c r="F544" s="206">
        <f t="shared" si="12"/>
        <v>8</v>
      </c>
      <c r="H544" s="26"/>
    </row>
    <row r="545" spans="1:8" ht="22.5" x14ac:dyDescent="0.2">
      <c r="A545" s="77">
        <v>50025701</v>
      </c>
      <c r="B545" s="142" t="s">
        <v>4960</v>
      </c>
      <c r="C545" s="108" t="s">
        <v>7951</v>
      </c>
      <c r="D545" s="71" t="s">
        <v>9585</v>
      </c>
      <c r="E545" s="478" t="s">
        <v>9030</v>
      </c>
      <c r="F545" s="206">
        <f t="shared" si="12"/>
        <v>8</v>
      </c>
      <c r="H545" s="26"/>
    </row>
    <row r="546" spans="1:8" x14ac:dyDescent="0.2">
      <c r="A546" s="116">
        <v>50026</v>
      </c>
      <c r="B546" s="66"/>
      <c r="C546" s="115" t="s">
        <v>323</v>
      </c>
      <c r="F546" s="206">
        <f t="shared" si="12"/>
        <v>5</v>
      </c>
      <c r="H546" s="26"/>
    </row>
    <row r="547" spans="1:8" x14ac:dyDescent="0.2">
      <c r="A547" s="77">
        <v>50026000</v>
      </c>
      <c r="B547" s="142" t="s">
        <v>4964</v>
      </c>
      <c r="C547" s="108" t="s">
        <v>7945</v>
      </c>
      <c r="D547" s="71" t="s">
        <v>9586</v>
      </c>
      <c r="E547" s="478" t="s">
        <v>9030</v>
      </c>
      <c r="F547" s="206">
        <f t="shared" si="12"/>
        <v>8</v>
      </c>
      <c r="H547" s="26"/>
    </row>
    <row r="548" spans="1:8" x14ac:dyDescent="0.2">
      <c r="A548" s="77">
        <v>50026001</v>
      </c>
      <c r="B548" s="142" t="s">
        <v>4964</v>
      </c>
      <c r="C548" s="108" t="s">
        <v>9562</v>
      </c>
      <c r="D548" s="71" t="s">
        <v>9586</v>
      </c>
      <c r="E548" s="478" t="s">
        <v>9030</v>
      </c>
      <c r="F548" s="206">
        <f t="shared" si="12"/>
        <v>8</v>
      </c>
      <c r="H548" s="26"/>
    </row>
    <row r="549" spans="1:8" x14ac:dyDescent="0.2">
      <c r="A549" s="77">
        <v>50026002</v>
      </c>
      <c r="B549" s="142" t="s">
        <v>4964</v>
      </c>
      <c r="C549" s="108" t="s">
        <v>9563</v>
      </c>
      <c r="D549" s="71" t="s">
        <v>9586</v>
      </c>
      <c r="E549" s="478" t="s">
        <v>9030</v>
      </c>
      <c r="F549" s="206">
        <f t="shared" si="12"/>
        <v>8</v>
      </c>
      <c r="H549" s="26"/>
    </row>
    <row r="550" spans="1:8" x14ac:dyDescent="0.2">
      <c r="A550" s="77">
        <v>50026300</v>
      </c>
      <c r="B550" s="142" t="s">
        <v>4964</v>
      </c>
      <c r="C550" s="108" t="s">
        <v>7961</v>
      </c>
      <c r="D550" s="71" t="s">
        <v>9586</v>
      </c>
      <c r="E550" s="478" t="s">
        <v>9030</v>
      </c>
      <c r="F550" s="206">
        <f t="shared" si="12"/>
        <v>8</v>
      </c>
      <c r="H550" s="26"/>
    </row>
    <row r="551" spans="1:8" x14ac:dyDescent="0.2">
      <c r="A551" s="77">
        <v>50026301</v>
      </c>
      <c r="B551" s="142" t="s">
        <v>4964</v>
      </c>
      <c r="C551" s="108" t="s">
        <v>2284</v>
      </c>
      <c r="D551" s="71" t="s">
        <v>9586</v>
      </c>
      <c r="E551" s="478" t="s">
        <v>9030</v>
      </c>
      <c r="F551" s="206">
        <f t="shared" si="12"/>
        <v>8</v>
      </c>
      <c r="H551" s="26"/>
    </row>
    <row r="552" spans="1:8" x14ac:dyDescent="0.2">
      <c r="A552" s="77">
        <v>50026700</v>
      </c>
      <c r="B552" s="142" t="s">
        <v>4964</v>
      </c>
      <c r="C552" s="108" t="s">
        <v>7989</v>
      </c>
      <c r="D552" s="71" t="s">
        <v>9586</v>
      </c>
      <c r="E552" s="478" t="s">
        <v>9030</v>
      </c>
      <c r="F552" s="206">
        <f t="shared" si="12"/>
        <v>8</v>
      </c>
      <c r="H552" s="26"/>
    </row>
    <row r="553" spans="1:8" x14ac:dyDescent="0.2">
      <c r="A553" s="77">
        <v>50026701</v>
      </c>
      <c r="B553" s="142" t="s">
        <v>4964</v>
      </c>
      <c r="C553" s="108" t="s">
        <v>4121</v>
      </c>
      <c r="D553" s="71" t="s">
        <v>9586</v>
      </c>
      <c r="E553" s="478" t="s">
        <v>9030</v>
      </c>
      <c r="F553" s="206">
        <f t="shared" si="12"/>
        <v>8</v>
      </c>
      <c r="H553" s="26"/>
    </row>
    <row r="554" spans="1:8" x14ac:dyDescent="0.2">
      <c r="A554" s="77">
        <v>50026800</v>
      </c>
      <c r="B554" s="142" t="s">
        <v>4964</v>
      </c>
      <c r="C554" s="108" t="s">
        <v>7947</v>
      </c>
      <c r="D554" s="71" t="s">
        <v>9586</v>
      </c>
      <c r="E554" s="478" t="s">
        <v>9030</v>
      </c>
      <c r="F554" s="527">
        <f t="shared" si="12"/>
        <v>8</v>
      </c>
      <c r="G554" s="510" t="s">
        <v>9358</v>
      </c>
      <c r="H554" s="26"/>
    </row>
    <row r="555" spans="1:8" x14ac:dyDescent="0.2">
      <c r="A555" s="68">
        <v>50027</v>
      </c>
      <c r="B555" s="66"/>
      <c r="C555" s="107" t="s">
        <v>8002</v>
      </c>
      <c r="F555" s="206">
        <f t="shared" si="12"/>
        <v>5</v>
      </c>
      <c r="H555" s="26"/>
    </row>
    <row r="556" spans="1:8" ht="22.5" x14ac:dyDescent="0.2">
      <c r="A556" s="77">
        <v>50027000</v>
      </c>
      <c r="B556" s="142" t="s">
        <v>4960</v>
      </c>
      <c r="C556" s="108" t="s">
        <v>7943</v>
      </c>
      <c r="D556" s="71" t="s">
        <v>9585</v>
      </c>
      <c r="E556" s="478" t="s">
        <v>9030</v>
      </c>
      <c r="F556" s="206">
        <f t="shared" si="12"/>
        <v>8</v>
      </c>
      <c r="H556" s="26"/>
    </row>
    <row r="557" spans="1:8" ht="22.5" x14ac:dyDescent="0.2">
      <c r="A557" s="77">
        <v>50027001</v>
      </c>
      <c r="B557" s="142" t="s">
        <v>4960</v>
      </c>
      <c r="C557" s="108" t="s">
        <v>9540</v>
      </c>
      <c r="D557" s="71" t="s">
        <v>9585</v>
      </c>
      <c r="E557" s="478" t="s">
        <v>9030</v>
      </c>
      <c r="F557" s="206">
        <f t="shared" si="12"/>
        <v>8</v>
      </c>
      <c r="H557" s="26"/>
    </row>
    <row r="558" spans="1:8" x14ac:dyDescent="0.2">
      <c r="A558" s="77">
        <v>50027002</v>
      </c>
      <c r="B558" s="143" t="s">
        <v>4961</v>
      </c>
      <c r="C558" s="108" t="s">
        <v>9551</v>
      </c>
      <c r="D558" s="138" t="s">
        <v>9546</v>
      </c>
      <c r="E558" s="478" t="s">
        <v>9030</v>
      </c>
      <c r="F558" s="206">
        <f t="shared" si="12"/>
        <v>8</v>
      </c>
      <c r="H558" s="26"/>
    </row>
    <row r="559" spans="1:8" x14ac:dyDescent="0.2">
      <c r="A559" s="77">
        <v>50027300</v>
      </c>
      <c r="B559" s="143" t="s">
        <v>4961</v>
      </c>
      <c r="C559" s="108" t="s">
        <v>7959</v>
      </c>
      <c r="D559" s="138" t="s">
        <v>9546</v>
      </c>
      <c r="E559" s="478" t="s">
        <v>9030</v>
      </c>
      <c r="F559" s="206">
        <f t="shared" si="12"/>
        <v>8</v>
      </c>
      <c r="H559" s="26"/>
    </row>
    <row r="560" spans="1:8" x14ac:dyDescent="0.2">
      <c r="A560" s="77">
        <v>50027301</v>
      </c>
      <c r="B560" s="144" t="s">
        <v>4962</v>
      </c>
      <c r="C560" s="108" t="s">
        <v>7980</v>
      </c>
      <c r="D560" s="139" t="s">
        <v>6417</v>
      </c>
      <c r="E560" s="478" t="s">
        <v>9030</v>
      </c>
      <c r="F560" s="206">
        <f t="shared" si="12"/>
        <v>8</v>
      </c>
      <c r="H560" s="26"/>
    </row>
    <row r="561" spans="1:8" x14ac:dyDescent="0.2">
      <c r="A561" s="77">
        <v>50027302</v>
      </c>
      <c r="B561" s="565" t="s">
        <v>4963</v>
      </c>
      <c r="C561" s="108" t="s">
        <v>8345</v>
      </c>
      <c r="D561" s="566" t="s">
        <v>8342</v>
      </c>
      <c r="E561" s="478" t="s">
        <v>9030</v>
      </c>
      <c r="F561" s="206">
        <f t="shared" si="12"/>
        <v>8</v>
      </c>
      <c r="H561" s="26"/>
    </row>
    <row r="562" spans="1:8" x14ac:dyDescent="0.2">
      <c r="A562" s="77">
        <v>50027700</v>
      </c>
      <c r="B562" s="143" t="s">
        <v>4961</v>
      </c>
      <c r="C562" s="108" t="s">
        <v>7987</v>
      </c>
      <c r="D562" s="138" t="s">
        <v>9546</v>
      </c>
      <c r="E562" s="478" t="s">
        <v>9030</v>
      </c>
      <c r="F562" s="206">
        <f t="shared" si="12"/>
        <v>8</v>
      </c>
      <c r="H562" s="26"/>
    </row>
    <row r="563" spans="1:8" ht="22.5" x14ac:dyDescent="0.2">
      <c r="A563" s="77">
        <v>50027701</v>
      </c>
      <c r="B563" s="142" t="s">
        <v>4960</v>
      </c>
      <c r="C563" s="108" t="s">
        <v>7952</v>
      </c>
      <c r="D563" s="71" t="s">
        <v>9585</v>
      </c>
      <c r="E563" s="478" t="s">
        <v>9030</v>
      </c>
      <c r="F563" s="206">
        <f t="shared" si="12"/>
        <v>8</v>
      </c>
      <c r="H563" s="26"/>
    </row>
    <row r="564" spans="1:8" x14ac:dyDescent="0.2">
      <c r="A564" s="68">
        <v>50028</v>
      </c>
      <c r="B564" s="66"/>
      <c r="C564" s="107" t="s">
        <v>8004</v>
      </c>
      <c r="F564" s="206">
        <f t="shared" si="12"/>
        <v>5</v>
      </c>
      <c r="H564" s="26"/>
    </row>
    <row r="565" spans="1:8" ht="22.5" x14ac:dyDescent="0.2">
      <c r="A565" s="77">
        <v>50028000</v>
      </c>
      <c r="B565" s="142" t="s">
        <v>4960</v>
      </c>
      <c r="C565" s="108" t="s">
        <v>7946</v>
      </c>
      <c r="D565" s="71" t="s">
        <v>9585</v>
      </c>
      <c r="E565" s="478" t="s">
        <v>9030</v>
      </c>
      <c r="F565" s="206">
        <f t="shared" si="12"/>
        <v>8</v>
      </c>
      <c r="H565" s="26"/>
    </row>
    <row r="566" spans="1:8" ht="22.5" x14ac:dyDescent="0.2">
      <c r="A566" s="77">
        <v>50028001</v>
      </c>
      <c r="B566" s="142" t="s">
        <v>4960</v>
      </c>
      <c r="C566" s="108" t="s">
        <v>9542</v>
      </c>
      <c r="D566" s="71" t="s">
        <v>9585</v>
      </c>
      <c r="E566" s="478" t="s">
        <v>9030</v>
      </c>
      <c r="F566" s="206">
        <f t="shared" si="12"/>
        <v>8</v>
      </c>
      <c r="H566" s="26"/>
    </row>
    <row r="567" spans="1:8" x14ac:dyDescent="0.2">
      <c r="A567" s="77">
        <v>50028002</v>
      </c>
      <c r="B567" s="143" t="s">
        <v>4961</v>
      </c>
      <c r="C567" s="108" t="s">
        <v>9553</v>
      </c>
      <c r="D567" s="138" t="s">
        <v>9546</v>
      </c>
      <c r="E567" s="478" t="s">
        <v>9030</v>
      </c>
      <c r="F567" s="206">
        <f t="shared" si="12"/>
        <v>8</v>
      </c>
      <c r="H567" s="26"/>
    </row>
    <row r="568" spans="1:8" x14ac:dyDescent="0.2">
      <c r="A568" s="77">
        <v>50028300</v>
      </c>
      <c r="B568" s="143" t="s">
        <v>4961</v>
      </c>
      <c r="C568" s="108" t="s">
        <v>7962</v>
      </c>
      <c r="D568" s="138" t="s">
        <v>9546</v>
      </c>
      <c r="E568" s="478" t="s">
        <v>9030</v>
      </c>
      <c r="F568" s="206">
        <f t="shared" si="12"/>
        <v>8</v>
      </c>
      <c r="H568" s="26"/>
    </row>
    <row r="569" spans="1:8" x14ac:dyDescent="0.2">
      <c r="A569" s="77">
        <v>50028301</v>
      </c>
      <c r="B569" s="144" t="s">
        <v>4962</v>
      </c>
      <c r="C569" s="108" t="s">
        <v>7982</v>
      </c>
      <c r="D569" s="139" t="s">
        <v>6417</v>
      </c>
      <c r="E569" s="478" t="s">
        <v>9030</v>
      </c>
      <c r="F569" s="206">
        <f t="shared" si="12"/>
        <v>8</v>
      </c>
      <c r="H569" s="26"/>
    </row>
    <row r="570" spans="1:8" x14ac:dyDescent="0.2">
      <c r="A570" s="77">
        <v>50028302</v>
      </c>
      <c r="B570" s="565" t="s">
        <v>4963</v>
      </c>
      <c r="C570" s="108" t="s">
        <v>8346</v>
      </c>
      <c r="D570" s="566" t="s">
        <v>8342</v>
      </c>
      <c r="E570" s="478" t="s">
        <v>9030</v>
      </c>
      <c r="F570" s="206">
        <f t="shared" si="12"/>
        <v>8</v>
      </c>
      <c r="H570" s="26"/>
    </row>
    <row r="571" spans="1:8" x14ac:dyDescent="0.2">
      <c r="A571" s="77">
        <v>50028700</v>
      </c>
      <c r="B571" s="143" t="s">
        <v>4961</v>
      </c>
      <c r="C571" s="108" t="s">
        <v>7990</v>
      </c>
      <c r="D571" s="138" t="s">
        <v>9546</v>
      </c>
      <c r="E571" s="478" t="s">
        <v>9030</v>
      </c>
      <c r="F571" s="206">
        <f t="shared" si="12"/>
        <v>8</v>
      </c>
      <c r="H571" s="26"/>
    </row>
    <row r="572" spans="1:8" ht="22.5" x14ac:dyDescent="0.2">
      <c r="A572" s="77">
        <v>50028701</v>
      </c>
      <c r="B572" s="142" t="s">
        <v>4960</v>
      </c>
      <c r="C572" s="108" t="s">
        <v>7954</v>
      </c>
      <c r="D572" s="71" t="s">
        <v>9585</v>
      </c>
      <c r="E572" s="478" t="s">
        <v>9030</v>
      </c>
      <c r="F572" s="206">
        <f t="shared" si="12"/>
        <v>8</v>
      </c>
      <c r="H572" s="26"/>
    </row>
    <row r="573" spans="1:8" x14ac:dyDescent="0.2">
      <c r="A573" s="68">
        <v>50029</v>
      </c>
      <c r="B573" s="142"/>
      <c r="C573" s="107" t="s">
        <v>9359</v>
      </c>
      <c r="D573" s="71"/>
      <c r="F573" s="206">
        <f t="shared" si="12"/>
        <v>5</v>
      </c>
      <c r="H573" s="26"/>
    </row>
    <row r="574" spans="1:8" ht="22.5" x14ac:dyDescent="0.2">
      <c r="A574" s="77">
        <v>50029000</v>
      </c>
      <c r="B574" s="142" t="s">
        <v>4960</v>
      </c>
      <c r="C574" s="108" t="s">
        <v>9407</v>
      </c>
      <c r="D574" s="71" t="s">
        <v>9585</v>
      </c>
      <c r="E574" s="478" t="s">
        <v>9030</v>
      </c>
      <c r="F574" s="527">
        <f t="shared" si="12"/>
        <v>8</v>
      </c>
      <c r="G574" s="510" t="s">
        <v>9358</v>
      </c>
      <c r="H574" s="26"/>
    </row>
    <row r="575" spans="1:8" ht="22.5" x14ac:dyDescent="0.2">
      <c r="A575" s="77">
        <v>50029001</v>
      </c>
      <c r="B575" s="142" t="s">
        <v>4960</v>
      </c>
      <c r="C575" s="108" t="s">
        <v>9543</v>
      </c>
      <c r="D575" s="71" t="s">
        <v>9585</v>
      </c>
      <c r="E575" s="478" t="s">
        <v>9030</v>
      </c>
      <c r="F575" s="527">
        <f t="shared" si="12"/>
        <v>8</v>
      </c>
      <c r="G575" s="510" t="s">
        <v>9358</v>
      </c>
      <c r="H575" s="26"/>
    </row>
    <row r="576" spans="1:8" x14ac:dyDescent="0.2">
      <c r="A576" s="77">
        <v>50029002</v>
      </c>
      <c r="B576" s="143" t="s">
        <v>4961</v>
      </c>
      <c r="C576" s="108" t="s">
        <v>9554</v>
      </c>
      <c r="D576" s="138" t="s">
        <v>9546</v>
      </c>
      <c r="E576" s="478" t="s">
        <v>9030</v>
      </c>
      <c r="F576" s="527">
        <f t="shared" si="12"/>
        <v>8</v>
      </c>
      <c r="G576" s="510" t="s">
        <v>9358</v>
      </c>
      <c r="H576" s="26"/>
    </row>
    <row r="577" spans="1:8" x14ac:dyDescent="0.2">
      <c r="A577" s="77">
        <v>50029300</v>
      </c>
      <c r="B577" s="143" t="s">
        <v>4961</v>
      </c>
      <c r="C577" s="108" t="s">
        <v>9408</v>
      </c>
      <c r="D577" s="138" t="s">
        <v>9546</v>
      </c>
      <c r="E577" s="478" t="s">
        <v>9030</v>
      </c>
      <c r="F577" s="527">
        <f t="shared" si="12"/>
        <v>8</v>
      </c>
      <c r="G577" s="510" t="s">
        <v>9358</v>
      </c>
      <c r="H577" s="26"/>
    </row>
    <row r="578" spans="1:8" x14ac:dyDescent="0.2">
      <c r="A578" s="77">
        <v>50029301</v>
      </c>
      <c r="B578" s="144" t="s">
        <v>4962</v>
      </c>
      <c r="C578" s="108" t="s">
        <v>9404</v>
      </c>
      <c r="D578" s="139" t="s">
        <v>6417</v>
      </c>
      <c r="E578" s="478" t="s">
        <v>9030</v>
      </c>
      <c r="F578" s="527">
        <f t="shared" si="12"/>
        <v>8</v>
      </c>
      <c r="G578" s="510" t="s">
        <v>9358</v>
      </c>
      <c r="H578" s="26"/>
    </row>
    <row r="579" spans="1:8" x14ac:dyDescent="0.2">
      <c r="A579" s="77">
        <v>50029700</v>
      </c>
      <c r="B579" s="143" t="s">
        <v>4961</v>
      </c>
      <c r="C579" s="108" t="s">
        <v>9409</v>
      </c>
      <c r="D579" s="138" t="s">
        <v>9546</v>
      </c>
      <c r="E579" s="478" t="s">
        <v>9030</v>
      </c>
      <c r="F579" s="527">
        <f t="shared" si="12"/>
        <v>8</v>
      </c>
      <c r="G579" s="510" t="s">
        <v>9358</v>
      </c>
      <c r="H579" s="26"/>
    </row>
    <row r="580" spans="1:8" ht="22.5" x14ac:dyDescent="0.2">
      <c r="A580" s="77">
        <v>50029701</v>
      </c>
      <c r="B580" s="142" t="s">
        <v>4960</v>
      </c>
      <c r="C580" s="108" t="s">
        <v>9405</v>
      </c>
      <c r="D580" s="71" t="s">
        <v>9585</v>
      </c>
      <c r="E580" s="478" t="s">
        <v>9030</v>
      </c>
      <c r="F580" s="527">
        <f t="shared" si="12"/>
        <v>8</v>
      </c>
      <c r="G580" s="510" t="s">
        <v>9358</v>
      </c>
      <c r="H580" s="26"/>
    </row>
    <row r="581" spans="1:8" ht="22.5" x14ac:dyDescent="0.2">
      <c r="A581" s="77">
        <v>50029800</v>
      </c>
      <c r="B581" s="142" t="s">
        <v>4960</v>
      </c>
      <c r="C581" s="108" t="s">
        <v>9410</v>
      </c>
      <c r="D581" s="71" t="s">
        <v>9585</v>
      </c>
      <c r="E581" s="478" t="s">
        <v>9030</v>
      </c>
      <c r="F581" s="527">
        <f t="shared" si="12"/>
        <v>8</v>
      </c>
      <c r="G581" s="510" t="s">
        <v>9358</v>
      </c>
      <c r="H581" s="26"/>
    </row>
    <row r="582" spans="1:8" x14ac:dyDescent="0.2">
      <c r="A582" s="68">
        <v>5005</v>
      </c>
      <c r="B582" s="66"/>
      <c r="C582" s="107" t="s">
        <v>7947</v>
      </c>
      <c r="F582" s="206">
        <f t="shared" si="12"/>
        <v>4</v>
      </c>
      <c r="H582" s="26"/>
    </row>
    <row r="583" spans="1:8" x14ac:dyDescent="0.2">
      <c r="A583" s="77">
        <v>50050000</v>
      </c>
      <c r="B583" s="569" t="s">
        <v>4965</v>
      </c>
      <c r="C583" s="108" t="s">
        <v>7947</v>
      </c>
      <c r="D583" s="570" t="s">
        <v>7947</v>
      </c>
      <c r="E583" s="478" t="s">
        <v>9030</v>
      </c>
      <c r="F583" s="206">
        <f t="shared" si="12"/>
        <v>8</v>
      </c>
      <c r="H583" s="26"/>
    </row>
    <row r="584" spans="1:8" x14ac:dyDescent="0.2">
      <c r="A584" s="68">
        <v>5008</v>
      </c>
      <c r="B584" s="66"/>
      <c r="C584" s="107" t="s">
        <v>7948</v>
      </c>
      <c r="F584" s="206">
        <f t="shared" ref="F584:F647" si="13">LEN(A584)</f>
        <v>4</v>
      </c>
      <c r="H584" s="26"/>
    </row>
    <row r="585" spans="1:8" ht="22.5" x14ac:dyDescent="0.2">
      <c r="A585" s="77">
        <v>50089000</v>
      </c>
      <c r="B585" s="142" t="s">
        <v>4960</v>
      </c>
      <c r="C585" s="108" t="s">
        <v>7948</v>
      </c>
      <c r="D585" s="71" t="s">
        <v>9585</v>
      </c>
      <c r="E585" s="478" t="s">
        <v>9030</v>
      </c>
      <c r="F585" s="206">
        <f t="shared" si="13"/>
        <v>8</v>
      </c>
      <c r="H585" s="26"/>
    </row>
    <row r="586" spans="1:8" x14ac:dyDescent="0.2">
      <c r="A586" s="68">
        <v>5009</v>
      </c>
      <c r="B586" s="142"/>
      <c r="C586" s="107" t="s">
        <v>8421</v>
      </c>
      <c r="D586" s="71"/>
      <c r="F586" s="206">
        <f t="shared" si="13"/>
        <v>4</v>
      </c>
      <c r="H586" s="26"/>
    </row>
    <row r="587" spans="1:8" ht="22.5" x14ac:dyDescent="0.2">
      <c r="A587" s="77">
        <v>50091000</v>
      </c>
      <c r="B587" s="142" t="s">
        <v>4960</v>
      </c>
      <c r="C587" s="108" t="s">
        <v>8420</v>
      </c>
      <c r="D587" s="71" t="s">
        <v>9585</v>
      </c>
      <c r="E587" s="478" t="s">
        <v>9030</v>
      </c>
      <c r="F587" s="206">
        <f t="shared" si="13"/>
        <v>8</v>
      </c>
      <c r="H587" s="26"/>
    </row>
    <row r="588" spans="1:8" x14ac:dyDescent="0.2">
      <c r="A588" s="68">
        <v>505</v>
      </c>
      <c r="B588" s="94"/>
      <c r="C588" s="107" t="s">
        <v>6649</v>
      </c>
      <c r="F588" s="206">
        <f t="shared" si="13"/>
        <v>3</v>
      </c>
      <c r="H588" s="26"/>
    </row>
    <row r="589" spans="1:8" x14ac:dyDescent="0.2">
      <c r="A589" s="77">
        <v>50500000</v>
      </c>
      <c r="B589" s="79" t="s">
        <v>4973</v>
      </c>
      <c r="C589" s="108" t="s">
        <v>6635</v>
      </c>
      <c r="D589" s="146"/>
      <c r="E589" s="478" t="s">
        <v>9030</v>
      </c>
      <c r="F589" s="206">
        <f t="shared" si="13"/>
        <v>8</v>
      </c>
      <c r="H589" s="26"/>
    </row>
    <row r="590" spans="1:8" x14ac:dyDescent="0.2">
      <c r="A590" s="77">
        <v>50501000</v>
      </c>
      <c r="B590" s="79" t="s">
        <v>4973</v>
      </c>
      <c r="C590" s="108" t="s">
        <v>6636</v>
      </c>
      <c r="D590" s="146"/>
      <c r="E590" s="478" t="s">
        <v>9030</v>
      </c>
      <c r="F590" s="206">
        <f t="shared" si="13"/>
        <v>8</v>
      </c>
      <c r="H590" s="26"/>
    </row>
    <row r="591" spans="1:8" x14ac:dyDescent="0.2">
      <c r="A591" s="77">
        <v>50502000</v>
      </c>
      <c r="B591" s="79" t="s">
        <v>4973</v>
      </c>
      <c r="C591" s="108" t="s">
        <v>6637</v>
      </c>
      <c r="D591" s="146"/>
      <c r="E591" s="478" t="s">
        <v>9030</v>
      </c>
      <c r="F591" s="206">
        <f t="shared" si="13"/>
        <v>8</v>
      </c>
      <c r="H591" s="26"/>
    </row>
    <row r="592" spans="1:8" x14ac:dyDescent="0.2">
      <c r="A592" s="77">
        <v>50503000</v>
      </c>
      <c r="B592" s="142" t="s">
        <v>4972</v>
      </c>
      <c r="C592" s="108" t="s">
        <v>3858</v>
      </c>
      <c r="D592" s="571" t="s">
        <v>9587</v>
      </c>
      <c r="E592" s="478" t="s">
        <v>9030</v>
      </c>
      <c r="F592" s="206">
        <f t="shared" si="13"/>
        <v>8</v>
      </c>
      <c r="H592" s="26"/>
    </row>
    <row r="593" spans="1:8" x14ac:dyDescent="0.2">
      <c r="A593" s="77">
        <v>50504000</v>
      </c>
      <c r="B593" s="79" t="s">
        <v>4973</v>
      </c>
      <c r="C593" s="108" t="s">
        <v>3859</v>
      </c>
      <c r="D593" s="146"/>
      <c r="E593" s="478" t="s">
        <v>9030</v>
      </c>
      <c r="F593" s="206">
        <f t="shared" si="13"/>
        <v>8</v>
      </c>
      <c r="H593" s="26"/>
    </row>
    <row r="594" spans="1:8" x14ac:dyDescent="0.2">
      <c r="A594" s="77">
        <v>50505000</v>
      </c>
      <c r="B594" s="79" t="s">
        <v>4973</v>
      </c>
      <c r="C594" s="108" t="s">
        <v>7133</v>
      </c>
      <c r="D594" s="572"/>
      <c r="E594" s="478" t="s">
        <v>9030</v>
      </c>
      <c r="F594" s="206">
        <f t="shared" si="13"/>
        <v>8</v>
      </c>
      <c r="H594" s="26"/>
    </row>
    <row r="595" spans="1:8" x14ac:dyDescent="0.2">
      <c r="A595" s="77">
        <v>50506000</v>
      </c>
      <c r="B595" s="79" t="s">
        <v>4973</v>
      </c>
      <c r="C595" s="108" t="s">
        <v>3196</v>
      </c>
      <c r="D595" s="572"/>
      <c r="E595" s="478" t="s">
        <v>9030</v>
      </c>
      <c r="F595" s="206">
        <f t="shared" si="13"/>
        <v>8</v>
      </c>
      <c r="H595" s="26"/>
    </row>
    <row r="596" spans="1:8" x14ac:dyDescent="0.2">
      <c r="A596" s="77">
        <v>50507000</v>
      </c>
      <c r="B596" s="79" t="s">
        <v>4973</v>
      </c>
      <c r="C596" s="108" t="s">
        <v>5724</v>
      </c>
      <c r="D596" s="572"/>
      <c r="E596" s="478" t="s">
        <v>9030</v>
      </c>
      <c r="F596" s="206">
        <f t="shared" si="13"/>
        <v>8</v>
      </c>
      <c r="H596" s="26"/>
    </row>
    <row r="597" spans="1:8" x14ac:dyDescent="0.2">
      <c r="A597" s="77">
        <v>50508000</v>
      </c>
      <c r="B597" s="79" t="s">
        <v>4973</v>
      </c>
      <c r="C597" s="108" t="s">
        <v>5835</v>
      </c>
      <c r="D597" s="572"/>
      <c r="E597" s="478" t="s">
        <v>9030</v>
      </c>
      <c r="F597" s="206">
        <f t="shared" si="13"/>
        <v>8</v>
      </c>
      <c r="H597" s="26"/>
    </row>
    <row r="598" spans="1:8" x14ac:dyDescent="0.2">
      <c r="A598" s="77">
        <v>50509000</v>
      </c>
      <c r="B598" s="79" t="s">
        <v>4973</v>
      </c>
      <c r="C598" s="108" t="s">
        <v>2132</v>
      </c>
      <c r="D598" s="572"/>
      <c r="E598" s="478" t="s">
        <v>9030</v>
      </c>
      <c r="F598" s="206">
        <f t="shared" si="13"/>
        <v>8</v>
      </c>
      <c r="H598" s="26"/>
    </row>
    <row r="599" spans="1:8" x14ac:dyDescent="0.2">
      <c r="A599" s="77">
        <v>50509100</v>
      </c>
      <c r="B599" s="79" t="s">
        <v>4973</v>
      </c>
      <c r="C599" s="108" t="s">
        <v>2133</v>
      </c>
      <c r="D599" s="572"/>
      <c r="E599" s="478" t="s">
        <v>9030</v>
      </c>
      <c r="F599" s="206">
        <f t="shared" si="13"/>
        <v>8</v>
      </c>
      <c r="H599" s="26"/>
    </row>
    <row r="600" spans="1:8" x14ac:dyDescent="0.2">
      <c r="A600" s="77">
        <v>50509200</v>
      </c>
      <c r="B600" s="79" t="s">
        <v>4973</v>
      </c>
      <c r="C600" s="108" t="s">
        <v>2529</v>
      </c>
      <c r="D600" s="146"/>
      <c r="E600" s="478" t="s">
        <v>9030</v>
      </c>
      <c r="F600" s="206">
        <f t="shared" si="13"/>
        <v>8</v>
      </c>
      <c r="H600" s="26"/>
    </row>
    <row r="601" spans="1:8" x14ac:dyDescent="0.2">
      <c r="A601" s="77">
        <v>50509801</v>
      </c>
      <c r="B601" s="79" t="s">
        <v>4973</v>
      </c>
      <c r="C601" s="108" t="s">
        <v>9203</v>
      </c>
      <c r="D601" s="146"/>
      <c r="E601" s="478" t="s">
        <v>9030</v>
      </c>
      <c r="F601" s="527">
        <f t="shared" si="13"/>
        <v>8</v>
      </c>
      <c r="H601" s="26"/>
    </row>
    <row r="602" spans="1:8" x14ac:dyDescent="0.2">
      <c r="A602" s="77">
        <v>50509900</v>
      </c>
      <c r="B602" s="79" t="s">
        <v>4973</v>
      </c>
      <c r="C602" s="108" t="s">
        <v>3028</v>
      </c>
      <c r="D602" s="146"/>
      <c r="E602" s="478" t="s">
        <v>9030</v>
      </c>
      <c r="F602" s="206">
        <f t="shared" si="13"/>
        <v>8</v>
      </c>
      <c r="H602" s="26"/>
    </row>
    <row r="603" spans="1:8" x14ac:dyDescent="0.2">
      <c r="A603" s="77">
        <v>50509901</v>
      </c>
      <c r="B603" s="79" t="s">
        <v>4973</v>
      </c>
      <c r="C603" s="108" t="s">
        <v>5325</v>
      </c>
      <c r="D603" s="153"/>
      <c r="E603" s="478" t="s">
        <v>9030</v>
      </c>
      <c r="F603" s="206">
        <f t="shared" si="13"/>
        <v>8</v>
      </c>
      <c r="H603" s="26"/>
    </row>
    <row r="604" spans="1:8" x14ac:dyDescent="0.2">
      <c r="A604" s="77">
        <v>50509902</v>
      </c>
      <c r="B604" s="79" t="s">
        <v>4973</v>
      </c>
      <c r="C604" s="108" t="s">
        <v>5326</v>
      </c>
      <c r="D604" s="153"/>
      <c r="E604" s="478" t="s">
        <v>9030</v>
      </c>
      <c r="F604" s="206">
        <f t="shared" si="13"/>
        <v>8</v>
      </c>
      <c r="H604" s="26"/>
    </row>
    <row r="605" spans="1:8" x14ac:dyDescent="0.2">
      <c r="A605" s="68">
        <v>506</v>
      </c>
      <c r="B605" s="94"/>
      <c r="C605" s="107" t="s">
        <v>3091</v>
      </c>
      <c r="F605" s="206">
        <f t="shared" si="13"/>
        <v>3</v>
      </c>
      <c r="H605" s="26"/>
    </row>
    <row r="606" spans="1:8" x14ac:dyDescent="0.2">
      <c r="A606" s="77">
        <v>50600000</v>
      </c>
      <c r="B606" s="142" t="s">
        <v>4966</v>
      </c>
      <c r="C606" s="108" t="s">
        <v>4075</v>
      </c>
      <c r="D606" s="195" t="s">
        <v>6654</v>
      </c>
      <c r="E606" s="478" t="s">
        <v>9030</v>
      </c>
      <c r="F606" s="206">
        <f t="shared" si="13"/>
        <v>8</v>
      </c>
      <c r="H606" s="26"/>
    </row>
    <row r="607" spans="1:8" x14ac:dyDescent="0.2">
      <c r="A607" s="77">
        <v>50601000</v>
      </c>
      <c r="B607" s="79" t="s">
        <v>4973</v>
      </c>
      <c r="C607" s="108" t="s">
        <v>7065</v>
      </c>
      <c r="D607" s="147"/>
      <c r="E607" s="478" t="s">
        <v>9030</v>
      </c>
      <c r="F607" s="206">
        <f t="shared" si="13"/>
        <v>8</v>
      </c>
      <c r="H607" s="26"/>
    </row>
    <row r="608" spans="1:8" x14ac:dyDescent="0.2">
      <c r="A608" s="77">
        <v>50603000</v>
      </c>
      <c r="B608" s="79" t="s">
        <v>4973</v>
      </c>
      <c r="C608" s="114" t="s">
        <v>7246</v>
      </c>
      <c r="D608" s="147"/>
      <c r="E608" s="478" t="s">
        <v>9030</v>
      </c>
      <c r="F608" s="206">
        <f t="shared" si="13"/>
        <v>8</v>
      </c>
      <c r="H608" s="26"/>
    </row>
    <row r="609" spans="1:8" x14ac:dyDescent="0.2">
      <c r="A609" s="77">
        <v>50604000</v>
      </c>
      <c r="B609" s="142" t="s">
        <v>4966</v>
      </c>
      <c r="C609" s="114" t="s">
        <v>7247</v>
      </c>
      <c r="D609" s="195" t="s">
        <v>6654</v>
      </c>
      <c r="E609" s="478" t="s">
        <v>9030</v>
      </c>
      <c r="F609" s="206">
        <f t="shared" si="13"/>
        <v>8</v>
      </c>
      <c r="H609" s="26"/>
    </row>
    <row r="610" spans="1:8" x14ac:dyDescent="0.2">
      <c r="A610" s="77">
        <v>50699999</v>
      </c>
      <c r="B610" s="142" t="s">
        <v>4966</v>
      </c>
      <c r="C610" s="114" t="s">
        <v>8669</v>
      </c>
      <c r="D610" s="195" t="s">
        <v>6654</v>
      </c>
      <c r="E610" s="478" t="s">
        <v>9030</v>
      </c>
      <c r="F610" s="206">
        <f t="shared" si="13"/>
        <v>8</v>
      </c>
      <c r="H610" s="26"/>
    </row>
    <row r="611" spans="1:8" x14ac:dyDescent="0.2">
      <c r="A611" s="68">
        <v>507</v>
      </c>
      <c r="B611" s="79" t="s">
        <v>4973</v>
      </c>
      <c r="C611" s="107" t="s">
        <v>7199</v>
      </c>
      <c r="F611" s="206">
        <f t="shared" si="13"/>
        <v>3</v>
      </c>
      <c r="H611" s="26"/>
    </row>
    <row r="612" spans="1:8" x14ac:dyDescent="0.2">
      <c r="A612" s="77">
        <v>50700000</v>
      </c>
      <c r="B612" s="66"/>
      <c r="C612" s="114" t="s">
        <v>6967</v>
      </c>
      <c r="E612" s="478" t="s">
        <v>9030</v>
      </c>
      <c r="F612" s="206">
        <f t="shared" si="13"/>
        <v>8</v>
      </c>
      <c r="H612" s="26"/>
    </row>
    <row r="613" spans="1:8" x14ac:dyDescent="0.2">
      <c r="A613" s="77">
        <v>50702000</v>
      </c>
      <c r="B613" s="66"/>
      <c r="C613" s="114" t="s">
        <v>6968</v>
      </c>
      <c r="E613" s="478" t="s">
        <v>9030</v>
      </c>
      <c r="F613" s="206">
        <f t="shared" si="13"/>
        <v>8</v>
      </c>
      <c r="H613" s="26"/>
    </row>
    <row r="614" spans="1:8" x14ac:dyDescent="0.2">
      <c r="A614" s="77">
        <v>50704000</v>
      </c>
      <c r="B614" s="66"/>
      <c r="C614" s="114" t="s">
        <v>6110</v>
      </c>
      <c r="E614" s="478" t="s">
        <v>9030</v>
      </c>
      <c r="F614" s="206">
        <f t="shared" si="13"/>
        <v>8</v>
      </c>
      <c r="H614" s="26"/>
    </row>
    <row r="615" spans="1:8" x14ac:dyDescent="0.2">
      <c r="A615" s="68">
        <v>55</v>
      </c>
      <c r="B615" s="94"/>
      <c r="C615" s="107" t="s">
        <v>3286</v>
      </c>
      <c r="F615" s="206">
        <f t="shared" si="13"/>
        <v>2</v>
      </c>
      <c r="H615" s="26"/>
    </row>
    <row r="616" spans="1:8" x14ac:dyDescent="0.2">
      <c r="A616" s="68">
        <v>5500</v>
      </c>
      <c r="B616" s="79" t="s">
        <v>4973</v>
      </c>
      <c r="C616" s="107" t="s">
        <v>3287</v>
      </c>
      <c r="F616" s="206">
        <f t="shared" si="13"/>
        <v>4</v>
      </c>
      <c r="H616" s="26"/>
    </row>
    <row r="617" spans="1:8" x14ac:dyDescent="0.2">
      <c r="A617" s="77">
        <v>55000000</v>
      </c>
      <c r="B617" s="66" t="s">
        <v>2979</v>
      </c>
      <c r="C617" s="114" t="s">
        <v>5066</v>
      </c>
      <c r="E617" s="478" t="s">
        <v>9031</v>
      </c>
      <c r="F617" s="206">
        <f t="shared" si="13"/>
        <v>8</v>
      </c>
      <c r="H617" s="26"/>
    </row>
    <row r="618" spans="1:8" x14ac:dyDescent="0.2">
      <c r="A618" s="77">
        <v>55000100</v>
      </c>
      <c r="B618" s="66" t="s">
        <v>2979</v>
      </c>
      <c r="C618" s="114" t="s">
        <v>2549</v>
      </c>
      <c r="E618" s="478" t="s">
        <v>9031</v>
      </c>
      <c r="F618" s="206">
        <f t="shared" si="13"/>
        <v>8</v>
      </c>
      <c r="H618" s="26"/>
    </row>
    <row r="619" spans="1:8" x14ac:dyDescent="0.2">
      <c r="A619" s="77">
        <v>55000200</v>
      </c>
      <c r="B619" s="66"/>
      <c r="C619" s="114" t="s">
        <v>7545</v>
      </c>
      <c r="E619" s="478" t="s">
        <v>9031</v>
      </c>
      <c r="F619" s="206">
        <f t="shared" si="13"/>
        <v>8</v>
      </c>
      <c r="H619" s="26"/>
    </row>
    <row r="620" spans="1:8" x14ac:dyDescent="0.2">
      <c r="A620" s="77">
        <v>55000300</v>
      </c>
      <c r="B620" s="66"/>
      <c r="C620" s="114" t="s">
        <v>7546</v>
      </c>
      <c r="E620" s="478" t="s">
        <v>9031</v>
      </c>
      <c r="F620" s="206">
        <f t="shared" si="13"/>
        <v>8</v>
      </c>
      <c r="H620" s="26"/>
    </row>
    <row r="621" spans="1:8" x14ac:dyDescent="0.2">
      <c r="A621" s="77">
        <v>55001000</v>
      </c>
      <c r="B621" s="66"/>
      <c r="C621" s="114" t="s">
        <v>7547</v>
      </c>
      <c r="E621" s="478" t="s">
        <v>9031</v>
      </c>
      <c r="F621" s="206">
        <f t="shared" si="13"/>
        <v>8</v>
      </c>
      <c r="H621" s="26"/>
    </row>
    <row r="622" spans="1:8" x14ac:dyDescent="0.2">
      <c r="A622" s="77">
        <v>55001100</v>
      </c>
      <c r="B622" s="66"/>
      <c r="C622" s="114" t="s">
        <v>7548</v>
      </c>
      <c r="E622" s="478" t="s">
        <v>9031</v>
      </c>
      <c r="F622" s="206">
        <f t="shared" si="13"/>
        <v>8</v>
      </c>
      <c r="H622" s="26"/>
    </row>
    <row r="623" spans="1:8" x14ac:dyDescent="0.2">
      <c r="A623" s="77">
        <v>55001200</v>
      </c>
      <c r="B623" s="66"/>
      <c r="C623" s="108" t="s">
        <v>6845</v>
      </c>
      <c r="E623" s="478" t="s">
        <v>9031</v>
      </c>
      <c r="F623" s="206">
        <f t="shared" si="13"/>
        <v>8</v>
      </c>
      <c r="H623" s="26"/>
    </row>
    <row r="624" spans="1:8" x14ac:dyDescent="0.2">
      <c r="A624" s="77">
        <v>55001300</v>
      </c>
      <c r="B624" s="66"/>
      <c r="C624" s="108" t="s">
        <v>3214</v>
      </c>
      <c r="E624" s="478" t="s">
        <v>9031</v>
      </c>
      <c r="F624" s="206">
        <f t="shared" si="13"/>
        <v>8</v>
      </c>
      <c r="H624" s="26"/>
    </row>
    <row r="625" spans="1:8" x14ac:dyDescent="0.2">
      <c r="A625" s="77">
        <v>55003000</v>
      </c>
      <c r="B625" s="66"/>
      <c r="C625" s="108" t="s">
        <v>5424</v>
      </c>
      <c r="E625" s="478" t="s">
        <v>9031</v>
      </c>
      <c r="F625" s="206">
        <f t="shared" si="13"/>
        <v>8</v>
      </c>
      <c r="H625" s="26"/>
    </row>
    <row r="626" spans="1:8" x14ac:dyDescent="0.2">
      <c r="A626" s="77">
        <v>55004000</v>
      </c>
      <c r="B626" s="66"/>
      <c r="C626" s="108" t="s">
        <v>6009</v>
      </c>
      <c r="E626" s="478" t="s">
        <v>9031</v>
      </c>
      <c r="F626" s="206">
        <f t="shared" si="13"/>
        <v>8</v>
      </c>
      <c r="H626" s="26"/>
    </row>
    <row r="627" spans="1:8" x14ac:dyDescent="0.2">
      <c r="A627" s="77">
        <v>55004100</v>
      </c>
      <c r="B627" s="66"/>
      <c r="C627" s="108" t="s">
        <v>3069</v>
      </c>
      <c r="E627" s="478" t="s">
        <v>9031</v>
      </c>
      <c r="F627" s="206">
        <f t="shared" si="13"/>
        <v>8</v>
      </c>
      <c r="H627" s="26"/>
    </row>
    <row r="628" spans="1:8" x14ac:dyDescent="0.2">
      <c r="A628" s="77">
        <v>55005000</v>
      </c>
      <c r="B628" s="66"/>
      <c r="C628" s="108" t="s">
        <v>4798</v>
      </c>
      <c r="E628" s="478" t="s">
        <v>9031</v>
      </c>
      <c r="F628" s="206">
        <f t="shared" si="13"/>
        <v>8</v>
      </c>
      <c r="H628" s="26"/>
    </row>
    <row r="629" spans="1:8" x14ac:dyDescent="0.2">
      <c r="A629" s="77">
        <v>55005100</v>
      </c>
      <c r="B629" s="66"/>
      <c r="C629" s="108" t="s">
        <v>5898</v>
      </c>
      <c r="E629" s="478" t="s">
        <v>9031</v>
      </c>
      <c r="F629" s="206">
        <f t="shared" si="13"/>
        <v>8</v>
      </c>
      <c r="H629" s="26"/>
    </row>
    <row r="630" spans="1:8" x14ac:dyDescent="0.2">
      <c r="A630" s="77">
        <v>55005200</v>
      </c>
      <c r="B630" s="66"/>
      <c r="C630" s="108" t="s">
        <v>6836</v>
      </c>
      <c r="E630" s="478" t="s">
        <v>9031</v>
      </c>
      <c r="F630" s="206">
        <f t="shared" si="13"/>
        <v>8</v>
      </c>
      <c r="H630" s="26"/>
    </row>
    <row r="631" spans="1:8" x14ac:dyDescent="0.2">
      <c r="A631" s="77">
        <v>55006000</v>
      </c>
      <c r="B631" s="66"/>
      <c r="C631" s="108" t="s">
        <v>4430</v>
      </c>
      <c r="E631" s="478" t="s">
        <v>9031</v>
      </c>
      <c r="F631" s="206">
        <f t="shared" si="13"/>
        <v>8</v>
      </c>
      <c r="H631" s="26"/>
    </row>
    <row r="632" spans="1:8" x14ac:dyDescent="0.2">
      <c r="A632" s="77">
        <v>55009900</v>
      </c>
      <c r="B632" s="66"/>
      <c r="C632" s="108" t="s">
        <v>850</v>
      </c>
      <c r="E632" s="478" t="s">
        <v>9031</v>
      </c>
      <c r="F632" s="206">
        <f t="shared" si="13"/>
        <v>8</v>
      </c>
      <c r="H632" s="26"/>
    </row>
    <row r="633" spans="1:8" x14ac:dyDescent="0.2">
      <c r="A633" s="68">
        <v>5502</v>
      </c>
      <c r="B633" s="79" t="s">
        <v>4973</v>
      </c>
      <c r="C633" s="107" t="s">
        <v>851</v>
      </c>
      <c r="F633" s="206">
        <f t="shared" si="13"/>
        <v>4</v>
      </c>
      <c r="H633" s="26"/>
    </row>
    <row r="634" spans="1:8" x14ac:dyDescent="0.2">
      <c r="A634" s="77">
        <v>55020000</v>
      </c>
      <c r="B634" s="66"/>
      <c r="C634" s="108" t="s">
        <v>851</v>
      </c>
      <c r="E634" s="478" t="s">
        <v>9031</v>
      </c>
      <c r="F634" s="206">
        <f t="shared" si="13"/>
        <v>8</v>
      </c>
      <c r="H634" s="26"/>
    </row>
    <row r="635" spans="1:8" x14ac:dyDescent="0.2">
      <c r="A635" s="68">
        <v>5503</v>
      </c>
      <c r="B635" s="79" t="s">
        <v>4973</v>
      </c>
      <c r="C635" s="107" t="s">
        <v>852</v>
      </c>
      <c r="F635" s="206">
        <f t="shared" si="13"/>
        <v>4</v>
      </c>
      <c r="H635" s="26"/>
    </row>
    <row r="636" spans="1:8" x14ac:dyDescent="0.2">
      <c r="A636" s="68">
        <v>55030</v>
      </c>
      <c r="B636" s="66"/>
      <c r="C636" s="107" t="s">
        <v>853</v>
      </c>
      <c r="F636" s="206">
        <f t="shared" si="13"/>
        <v>5</v>
      </c>
      <c r="H636" s="26"/>
    </row>
    <row r="637" spans="1:8" x14ac:dyDescent="0.2">
      <c r="A637" s="77">
        <v>55030100</v>
      </c>
      <c r="B637" s="66"/>
      <c r="C637" s="108" t="s">
        <v>7240</v>
      </c>
      <c r="E637" s="478" t="s">
        <v>9031</v>
      </c>
      <c r="F637" s="206">
        <f t="shared" si="13"/>
        <v>8</v>
      </c>
      <c r="H637" s="26"/>
    </row>
    <row r="638" spans="1:8" x14ac:dyDescent="0.2">
      <c r="A638" s="77">
        <v>55030200</v>
      </c>
      <c r="B638" s="66"/>
      <c r="C638" s="108" t="s">
        <v>7241</v>
      </c>
      <c r="E638" s="478" t="s">
        <v>9031</v>
      </c>
      <c r="F638" s="206">
        <f t="shared" si="13"/>
        <v>8</v>
      </c>
      <c r="H638" s="26"/>
    </row>
    <row r="639" spans="1:8" x14ac:dyDescent="0.2">
      <c r="A639" s="77">
        <v>55030300</v>
      </c>
      <c r="B639" s="66"/>
      <c r="C639" s="108" t="s">
        <v>6537</v>
      </c>
      <c r="E639" s="478" t="s">
        <v>9031</v>
      </c>
      <c r="F639" s="206">
        <f t="shared" si="13"/>
        <v>8</v>
      </c>
      <c r="H639" s="26"/>
    </row>
    <row r="640" spans="1:8" x14ac:dyDescent="0.2">
      <c r="A640" s="77">
        <v>55030400</v>
      </c>
      <c r="B640" s="66"/>
      <c r="C640" s="108" t="s">
        <v>5914</v>
      </c>
      <c r="E640" s="478" t="s">
        <v>9031</v>
      </c>
      <c r="F640" s="206">
        <f t="shared" si="13"/>
        <v>8</v>
      </c>
      <c r="H640" s="26"/>
    </row>
    <row r="641" spans="1:8" x14ac:dyDescent="0.2">
      <c r="A641" s="77">
        <v>55030900</v>
      </c>
      <c r="B641" s="66"/>
      <c r="C641" s="108" t="s">
        <v>5774</v>
      </c>
      <c r="E641" s="478" t="s">
        <v>9031</v>
      </c>
      <c r="F641" s="206">
        <f t="shared" si="13"/>
        <v>8</v>
      </c>
      <c r="H641" s="26"/>
    </row>
    <row r="642" spans="1:8" x14ac:dyDescent="0.2">
      <c r="A642" s="68">
        <v>55031</v>
      </c>
      <c r="B642" s="66"/>
      <c r="C642" s="107" t="s">
        <v>5775</v>
      </c>
      <c r="F642" s="206">
        <f t="shared" si="13"/>
        <v>5</v>
      </c>
      <c r="H642" s="26"/>
    </row>
    <row r="643" spans="1:8" x14ac:dyDescent="0.2">
      <c r="A643" s="77">
        <v>55031100</v>
      </c>
      <c r="B643" s="66"/>
      <c r="C643" s="108" t="s">
        <v>5776</v>
      </c>
      <c r="E643" s="478" t="s">
        <v>9031</v>
      </c>
      <c r="F643" s="206">
        <f t="shared" si="13"/>
        <v>8</v>
      </c>
      <c r="H643" s="26"/>
    </row>
    <row r="644" spans="1:8" x14ac:dyDescent="0.2">
      <c r="A644" s="77">
        <v>55031200</v>
      </c>
      <c r="B644" s="66"/>
      <c r="C644" s="108" t="s">
        <v>5777</v>
      </c>
      <c r="E644" s="478" t="s">
        <v>9031</v>
      </c>
      <c r="F644" s="206">
        <f t="shared" si="13"/>
        <v>8</v>
      </c>
      <c r="H644" s="26"/>
    </row>
    <row r="645" spans="1:8" x14ac:dyDescent="0.2">
      <c r="A645" s="77">
        <v>55031300</v>
      </c>
      <c r="B645" s="66"/>
      <c r="C645" s="108" t="s">
        <v>1085</v>
      </c>
      <c r="E645" s="478" t="s">
        <v>9031</v>
      </c>
      <c r="F645" s="206">
        <f t="shared" si="13"/>
        <v>8</v>
      </c>
      <c r="H645" s="26"/>
    </row>
    <row r="646" spans="1:8" x14ac:dyDescent="0.2">
      <c r="A646" s="77">
        <v>55031400</v>
      </c>
      <c r="B646" s="66"/>
      <c r="C646" s="108" t="s">
        <v>2139</v>
      </c>
      <c r="E646" s="478" t="s">
        <v>9031</v>
      </c>
      <c r="F646" s="206">
        <f t="shared" si="13"/>
        <v>8</v>
      </c>
      <c r="H646" s="26"/>
    </row>
    <row r="647" spans="1:8" x14ac:dyDescent="0.2">
      <c r="A647" s="77">
        <v>55031900</v>
      </c>
      <c r="B647" s="66"/>
      <c r="C647" s="108" t="s">
        <v>2140</v>
      </c>
      <c r="E647" s="478" t="s">
        <v>9031</v>
      </c>
      <c r="F647" s="206">
        <f t="shared" si="13"/>
        <v>8</v>
      </c>
      <c r="H647" s="26"/>
    </row>
    <row r="648" spans="1:8" x14ac:dyDescent="0.2">
      <c r="A648" s="68">
        <v>5504</v>
      </c>
      <c r="B648" s="79" t="s">
        <v>4967</v>
      </c>
      <c r="C648" s="107" t="s">
        <v>10241</v>
      </c>
      <c r="F648" s="206">
        <f t="shared" ref="F648:F711" si="14">LEN(A648)</f>
        <v>4</v>
      </c>
      <c r="H648" s="26"/>
    </row>
    <row r="649" spans="1:8" x14ac:dyDescent="0.2">
      <c r="A649" s="77">
        <v>55040000</v>
      </c>
      <c r="B649" s="66"/>
      <c r="C649" s="108" t="s">
        <v>2103</v>
      </c>
      <c r="E649" s="478" t="s">
        <v>9031</v>
      </c>
      <c r="F649" s="206">
        <f t="shared" si="14"/>
        <v>8</v>
      </c>
      <c r="H649" s="26"/>
    </row>
    <row r="650" spans="1:8" x14ac:dyDescent="0.2">
      <c r="A650" s="77">
        <v>55040100</v>
      </c>
      <c r="B650" s="66"/>
      <c r="C650" s="108" t="s">
        <v>9360</v>
      </c>
      <c r="E650" s="478" t="s">
        <v>9031</v>
      </c>
      <c r="F650" s="206">
        <f t="shared" si="14"/>
        <v>8</v>
      </c>
      <c r="H650" s="26"/>
    </row>
    <row r="651" spans="1:8" x14ac:dyDescent="0.2">
      <c r="A651" s="77">
        <v>55040200</v>
      </c>
      <c r="B651" s="66"/>
      <c r="C651" s="108" t="s">
        <v>10242</v>
      </c>
      <c r="E651" s="478" t="s">
        <v>9031</v>
      </c>
      <c r="F651" s="206">
        <f t="shared" si="14"/>
        <v>8</v>
      </c>
      <c r="H651" s="26"/>
    </row>
    <row r="652" spans="1:8" x14ac:dyDescent="0.2">
      <c r="A652" s="77">
        <v>55041000</v>
      </c>
      <c r="B652" s="66"/>
      <c r="C652" s="108" t="s">
        <v>6781</v>
      </c>
      <c r="E652" s="478" t="s">
        <v>9031</v>
      </c>
      <c r="F652" s="206">
        <f t="shared" si="14"/>
        <v>8</v>
      </c>
      <c r="H652" s="26"/>
    </row>
    <row r="653" spans="1:8" x14ac:dyDescent="0.2">
      <c r="A653" s="77">
        <v>55042000</v>
      </c>
      <c r="B653" s="66"/>
      <c r="C653" s="108" t="s">
        <v>6782</v>
      </c>
      <c r="E653" s="478" t="s">
        <v>9031</v>
      </c>
      <c r="F653" s="206">
        <f t="shared" si="14"/>
        <v>8</v>
      </c>
      <c r="H653" s="26"/>
    </row>
    <row r="654" spans="1:8" x14ac:dyDescent="0.2">
      <c r="A654" s="77">
        <v>55043000</v>
      </c>
      <c r="B654" s="66"/>
      <c r="C654" s="108" t="s">
        <v>6428</v>
      </c>
      <c r="E654" s="478" t="s">
        <v>9031</v>
      </c>
      <c r="F654" s="206">
        <f t="shared" si="14"/>
        <v>8</v>
      </c>
      <c r="H654" s="26"/>
    </row>
    <row r="655" spans="1:8" x14ac:dyDescent="0.2">
      <c r="A655" s="77">
        <v>55044000</v>
      </c>
      <c r="B655" s="66"/>
      <c r="C655" s="108" t="s">
        <v>6405</v>
      </c>
      <c r="E655" s="478" t="s">
        <v>9031</v>
      </c>
      <c r="F655" s="206">
        <f t="shared" si="14"/>
        <v>8</v>
      </c>
      <c r="H655" s="26"/>
    </row>
    <row r="656" spans="1:8" x14ac:dyDescent="0.2">
      <c r="A656" s="77">
        <v>55048000</v>
      </c>
      <c r="B656" s="66"/>
      <c r="C656" s="108" t="s">
        <v>418</v>
      </c>
      <c r="E656" s="478" t="s">
        <v>9031</v>
      </c>
      <c r="F656" s="206">
        <f t="shared" si="14"/>
        <v>8</v>
      </c>
      <c r="H656" s="26"/>
    </row>
    <row r="657" spans="1:8" x14ac:dyDescent="0.2">
      <c r="A657" s="77">
        <v>55049001</v>
      </c>
      <c r="B657" s="66"/>
      <c r="C657" s="108" t="s">
        <v>8040</v>
      </c>
      <c r="E657" s="478" t="s">
        <v>9031</v>
      </c>
      <c r="F657" s="206">
        <f t="shared" si="14"/>
        <v>8</v>
      </c>
      <c r="H657" s="26"/>
    </row>
    <row r="658" spans="1:8" x14ac:dyDescent="0.2">
      <c r="A658" s="77">
        <v>55049000</v>
      </c>
      <c r="B658" s="66"/>
      <c r="C658" s="108" t="s">
        <v>4610</v>
      </c>
      <c r="E658" s="478" t="s">
        <v>9031</v>
      </c>
      <c r="F658" s="206">
        <f t="shared" si="14"/>
        <v>8</v>
      </c>
      <c r="H658" s="26"/>
    </row>
    <row r="659" spans="1:8" x14ac:dyDescent="0.2">
      <c r="A659" s="68">
        <v>5505</v>
      </c>
      <c r="B659" s="514" t="s">
        <v>4968</v>
      </c>
      <c r="C659" s="107" t="s">
        <v>9366</v>
      </c>
      <c r="F659" s="206">
        <f t="shared" si="14"/>
        <v>4</v>
      </c>
      <c r="H659" s="26"/>
    </row>
    <row r="660" spans="1:8" x14ac:dyDescent="0.2">
      <c r="A660" s="77">
        <v>55050000</v>
      </c>
      <c r="B660" s="66"/>
      <c r="C660" s="108" t="s">
        <v>2103</v>
      </c>
      <c r="D660" s="510" t="s">
        <v>9358</v>
      </c>
      <c r="E660" s="478" t="s">
        <v>9031</v>
      </c>
      <c r="F660" s="527">
        <f t="shared" si="14"/>
        <v>8</v>
      </c>
      <c r="H660" s="26"/>
    </row>
    <row r="661" spans="1:8" x14ac:dyDescent="0.2">
      <c r="A661" s="77">
        <v>55050100</v>
      </c>
      <c r="B661" s="66"/>
      <c r="C661" s="108" t="s">
        <v>9360</v>
      </c>
      <c r="D661" s="510" t="s">
        <v>9358</v>
      </c>
      <c r="E661" s="478" t="s">
        <v>9031</v>
      </c>
      <c r="F661" s="527">
        <f t="shared" si="14"/>
        <v>8</v>
      </c>
      <c r="H661" s="26"/>
    </row>
    <row r="662" spans="1:8" x14ac:dyDescent="0.2">
      <c r="A662" s="77">
        <v>55050200</v>
      </c>
      <c r="B662" s="66"/>
      <c r="C662" s="108" t="s">
        <v>9361</v>
      </c>
      <c r="D662" s="510" t="s">
        <v>9358</v>
      </c>
      <c r="E662" s="478" t="s">
        <v>9031</v>
      </c>
      <c r="F662" s="527">
        <f t="shared" si="14"/>
        <v>8</v>
      </c>
      <c r="H662" s="26"/>
    </row>
    <row r="663" spans="1:8" x14ac:dyDescent="0.2">
      <c r="A663" s="77">
        <v>55051000</v>
      </c>
      <c r="B663" s="66"/>
      <c r="C663" s="108" t="s">
        <v>9203</v>
      </c>
      <c r="D663" s="510" t="s">
        <v>9358</v>
      </c>
      <c r="E663" s="478" t="s">
        <v>9031</v>
      </c>
      <c r="F663" s="527">
        <f t="shared" si="14"/>
        <v>8</v>
      </c>
      <c r="H663" s="26"/>
    </row>
    <row r="664" spans="1:8" x14ac:dyDescent="0.2">
      <c r="A664" s="77">
        <v>55052000</v>
      </c>
      <c r="B664" s="66"/>
      <c r="C664" s="108" t="s">
        <v>9362</v>
      </c>
      <c r="D664" s="510" t="s">
        <v>9358</v>
      </c>
      <c r="E664" s="478" t="s">
        <v>9031</v>
      </c>
      <c r="F664" s="527">
        <f t="shared" si="14"/>
        <v>8</v>
      </c>
      <c r="H664" s="26"/>
    </row>
    <row r="665" spans="1:8" x14ac:dyDescent="0.2">
      <c r="A665" s="77">
        <v>55053000</v>
      </c>
      <c r="B665" s="66"/>
      <c r="C665" s="108" t="s">
        <v>9363</v>
      </c>
      <c r="D665" s="510" t="s">
        <v>9358</v>
      </c>
      <c r="E665" s="478" t="s">
        <v>9031</v>
      </c>
      <c r="F665" s="527">
        <f t="shared" si="14"/>
        <v>8</v>
      </c>
      <c r="H665" s="26"/>
    </row>
    <row r="666" spans="1:8" x14ac:dyDescent="0.2">
      <c r="A666" s="77">
        <v>55054000</v>
      </c>
      <c r="B666" s="66"/>
      <c r="C666" s="108" t="s">
        <v>9364</v>
      </c>
      <c r="D666" s="510" t="s">
        <v>9358</v>
      </c>
      <c r="E666" s="478" t="s">
        <v>9031</v>
      </c>
      <c r="F666" s="527">
        <f t="shared" si="14"/>
        <v>8</v>
      </c>
      <c r="H666" s="26"/>
    </row>
    <row r="667" spans="1:8" x14ac:dyDescent="0.2">
      <c r="A667" s="77">
        <v>55058000</v>
      </c>
      <c r="B667" s="66"/>
      <c r="C667" s="108" t="s">
        <v>9365</v>
      </c>
      <c r="D667" s="510" t="s">
        <v>9358</v>
      </c>
      <c r="E667" s="478" t="s">
        <v>9031</v>
      </c>
      <c r="F667" s="527">
        <f t="shared" si="14"/>
        <v>8</v>
      </c>
      <c r="H667" s="26"/>
    </row>
    <row r="668" spans="1:8" x14ac:dyDescent="0.2">
      <c r="A668" s="77">
        <v>55059001</v>
      </c>
      <c r="B668" s="66"/>
      <c r="C668" s="108" t="s">
        <v>8040</v>
      </c>
      <c r="D668" s="510" t="s">
        <v>9358</v>
      </c>
      <c r="E668" s="478" t="s">
        <v>9031</v>
      </c>
      <c r="F668" s="527">
        <f t="shared" si="14"/>
        <v>8</v>
      </c>
      <c r="H668" s="26"/>
    </row>
    <row r="669" spans="1:8" x14ac:dyDescent="0.2">
      <c r="A669" s="77">
        <v>55059000</v>
      </c>
      <c r="B669" s="66"/>
      <c r="C669" s="108" t="s">
        <v>4610</v>
      </c>
      <c r="D669" s="510" t="s">
        <v>9358</v>
      </c>
      <c r="E669" s="478" t="s">
        <v>9031</v>
      </c>
      <c r="F669" s="527">
        <f t="shared" si="14"/>
        <v>8</v>
      </c>
      <c r="H669" s="26"/>
    </row>
    <row r="670" spans="1:8" x14ac:dyDescent="0.2">
      <c r="A670" s="68">
        <v>5511</v>
      </c>
      <c r="B670" s="79" t="s">
        <v>4969</v>
      </c>
      <c r="C670" s="107" t="s">
        <v>7156</v>
      </c>
      <c r="D670" s="140" t="s">
        <v>6004</v>
      </c>
      <c r="F670" s="206">
        <f t="shared" si="14"/>
        <v>4</v>
      </c>
      <c r="H670" s="26"/>
    </row>
    <row r="671" spans="1:8" x14ac:dyDescent="0.2">
      <c r="A671" s="68">
        <v>55110</v>
      </c>
      <c r="B671" s="573"/>
      <c r="C671" s="107" t="s">
        <v>2801</v>
      </c>
      <c r="D671" s="140"/>
      <c r="F671" s="206">
        <f t="shared" si="14"/>
        <v>5</v>
      </c>
      <c r="H671" s="26"/>
    </row>
    <row r="672" spans="1:8" x14ac:dyDescent="0.2">
      <c r="A672" s="77">
        <v>55110000</v>
      </c>
      <c r="B672" s="573"/>
      <c r="C672" s="108" t="s">
        <v>5087</v>
      </c>
      <c r="D672" s="140"/>
      <c r="E672" s="478" t="s">
        <v>9031</v>
      </c>
      <c r="F672" s="206">
        <f t="shared" si="14"/>
        <v>8</v>
      </c>
      <c r="H672" s="26"/>
    </row>
    <row r="673" spans="1:8" x14ac:dyDescent="0.2">
      <c r="A673" s="77">
        <v>55110100</v>
      </c>
      <c r="B673" s="573"/>
      <c r="C673" s="108" t="s">
        <v>1339</v>
      </c>
      <c r="D673" s="140"/>
      <c r="E673" s="478" t="s">
        <v>9031</v>
      </c>
      <c r="F673" s="206">
        <f t="shared" si="14"/>
        <v>8</v>
      </c>
      <c r="H673" s="26"/>
    </row>
    <row r="674" spans="1:8" ht="11.25" customHeight="1" x14ac:dyDescent="0.2">
      <c r="A674" s="77">
        <v>55110200</v>
      </c>
      <c r="B674" s="573"/>
      <c r="C674" s="108" t="s">
        <v>22</v>
      </c>
      <c r="D674" s="140"/>
      <c r="E674" s="478" t="s">
        <v>9031</v>
      </c>
      <c r="F674" s="206">
        <f t="shared" si="14"/>
        <v>8</v>
      </c>
      <c r="H674" s="26"/>
    </row>
    <row r="675" spans="1:8" x14ac:dyDescent="0.2">
      <c r="A675" s="77">
        <v>55110300</v>
      </c>
      <c r="B675" s="573" t="s">
        <v>2979</v>
      </c>
      <c r="C675" s="114" t="s">
        <v>2134</v>
      </c>
      <c r="D675" s="140"/>
      <c r="E675" s="478" t="s">
        <v>9031</v>
      </c>
      <c r="F675" s="206">
        <f t="shared" si="14"/>
        <v>8</v>
      </c>
      <c r="H675" s="26"/>
    </row>
    <row r="676" spans="1:8" x14ac:dyDescent="0.2">
      <c r="A676" s="77">
        <v>55110400</v>
      </c>
      <c r="B676" s="573"/>
      <c r="C676" s="114" t="s">
        <v>2430</v>
      </c>
      <c r="D676" s="140"/>
      <c r="E676" s="478" t="s">
        <v>9031</v>
      </c>
      <c r="F676" s="206">
        <f t="shared" si="14"/>
        <v>8</v>
      </c>
      <c r="H676" s="26"/>
    </row>
    <row r="677" spans="1:8" x14ac:dyDescent="0.2">
      <c r="A677" s="77">
        <v>55110500</v>
      </c>
      <c r="B677" s="573"/>
      <c r="C677" s="114" t="s">
        <v>1422</v>
      </c>
      <c r="D677" s="140"/>
      <c r="E677" s="478" t="s">
        <v>9031</v>
      </c>
      <c r="F677" s="206">
        <f t="shared" si="14"/>
        <v>8</v>
      </c>
      <c r="H677" s="26"/>
    </row>
    <row r="678" spans="1:8" x14ac:dyDescent="0.2">
      <c r="A678" s="77">
        <v>55110600</v>
      </c>
      <c r="B678" s="573"/>
      <c r="C678" s="114" t="s">
        <v>3496</v>
      </c>
      <c r="D678" s="140"/>
      <c r="E678" s="478" t="s">
        <v>9031</v>
      </c>
      <c r="F678" s="206">
        <f t="shared" si="14"/>
        <v>8</v>
      </c>
      <c r="H678" s="26"/>
    </row>
    <row r="679" spans="1:8" x14ac:dyDescent="0.2">
      <c r="A679" s="77">
        <v>55110700</v>
      </c>
      <c r="B679" s="573"/>
      <c r="C679" s="114" t="s">
        <v>5259</v>
      </c>
      <c r="D679" s="140"/>
      <c r="E679" s="478" t="s">
        <v>9031</v>
      </c>
      <c r="F679" s="206">
        <f t="shared" si="14"/>
        <v>8</v>
      </c>
      <c r="H679" s="26"/>
    </row>
    <row r="680" spans="1:8" x14ac:dyDescent="0.2">
      <c r="A680" s="77">
        <v>55110800</v>
      </c>
      <c r="B680" s="573"/>
      <c r="C680" s="114" t="s">
        <v>6297</v>
      </c>
      <c r="D680" s="140"/>
      <c r="E680" s="478" t="s">
        <v>9031</v>
      </c>
      <c r="F680" s="206">
        <f t="shared" si="14"/>
        <v>8</v>
      </c>
      <c r="H680" s="26"/>
    </row>
    <row r="681" spans="1:8" x14ac:dyDescent="0.2">
      <c r="A681" s="77">
        <v>55110900</v>
      </c>
      <c r="B681" s="573"/>
      <c r="C681" s="114" t="s">
        <v>6435</v>
      </c>
      <c r="D681" s="140"/>
      <c r="E681" s="478" t="s">
        <v>9031</v>
      </c>
      <c r="F681" s="206">
        <f t="shared" si="14"/>
        <v>8</v>
      </c>
      <c r="H681" s="26"/>
    </row>
    <row r="682" spans="1:8" x14ac:dyDescent="0.2">
      <c r="A682" s="68">
        <v>55112</v>
      </c>
      <c r="B682" s="573"/>
      <c r="C682" s="107" t="s">
        <v>4175</v>
      </c>
      <c r="D682" s="140"/>
      <c r="F682" s="206">
        <f t="shared" si="14"/>
        <v>5</v>
      </c>
      <c r="H682" s="26"/>
    </row>
    <row r="683" spans="1:8" x14ac:dyDescent="0.2">
      <c r="A683" s="77">
        <v>55112000</v>
      </c>
      <c r="B683" s="573"/>
      <c r="C683" s="114" t="s">
        <v>2811</v>
      </c>
      <c r="D683" s="140"/>
      <c r="E683" s="478" t="s">
        <v>9031</v>
      </c>
      <c r="F683" s="206">
        <f t="shared" si="14"/>
        <v>8</v>
      </c>
      <c r="H683" s="26"/>
    </row>
    <row r="684" spans="1:8" x14ac:dyDescent="0.2">
      <c r="A684" s="77">
        <v>55112100</v>
      </c>
      <c r="B684" s="573"/>
      <c r="C684" s="114" t="s">
        <v>2816</v>
      </c>
      <c r="D684" s="140"/>
      <c r="E684" s="478" t="s">
        <v>9031</v>
      </c>
      <c r="F684" s="206">
        <f t="shared" si="14"/>
        <v>8</v>
      </c>
      <c r="H684" s="26"/>
    </row>
    <row r="685" spans="1:8" x14ac:dyDescent="0.2">
      <c r="A685" s="77">
        <v>55112200</v>
      </c>
      <c r="B685" s="573"/>
      <c r="C685" s="114" t="s">
        <v>2471</v>
      </c>
      <c r="D685" s="140"/>
      <c r="E685" s="478" t="s">
        <v>9031</v>
      </c>
      <c r="F685" s="206">
        <f t="shared" si="14"/>
        <v>8</v>
      </c>
      <c r="H685" s="26"/>
    </row>
    <row r="686" spans="1:8" x14ac:dyDescent="0.2">
      <c r="A686" s="77">
        <v>55112300</v>
      </c>
      <c r="B686" s="573" t="s">
        <v>2979</v>
      </c>
      <c r="C686" s="114" t="s">
        <v>1452</v>
      </c>
      <c r="D686" s="140"/>
      <c r="E686" s="478" t="s">
        <v>9031</v>
      </c>
      <c r="F686" s="206">
        <f t="shared" si="14"/>
        <v>8</v>
      </c>
      <c r="H686" s="26"/>
    </row>
    <row r="687" spans="1:8" x14ac:dyDescent="0.2">
      <c r="A687" s="77">
        <v>55112400</v>
      </c>
      <c r="B687" s="573"/>
      <c r="C687" s="114" t="s">
        <v>5749</v>
      </c>
      <c r="D687" s="140"/>
      <c r="E687" s="478" t="s">
        <v>9031</v>
      </c>
      <c r="F687" s="206">
        <f t="shared" si="14"/>
        <v>8</v>
      </c>
      <c r="H687" s="26"/>
    </row>
    <row r="688" spans="1:8" x14ac:dyDescent="0.2">
      <c r="A688" s="77">
        <v>55112500</v>
      </c>
      <c r="B688" s="573"/>
      <c r="C688" s="114" t="s">
        <v>5750</v>
      </c>
      <c r="D688" s="140"/>
      <c r="E688" s="478" t="s">
        <v>9031</v>
      </c>
      <c r="F688" s="206">
        <f t="shared" si="14"/>
        <v>8</v>
      </c>
      <c r="H688" s="26"/>
    </row>
    <row r="689" spans="1:8" x14ac:dyDescent="0.2">
      <c r="A689" s="77">
        <v>55112600</v>
      </c>
      <c r="B689" s="573"/>
      <c r="C689" s="114" t="s">
        <v>5751</v>
      </c>
      <c r="D689" s="140"/>
      <c r="E689" s="478" t="s">
        <v>9031</v>
      </c>
      <c r="F689" s="206">
        <f t="shared" si="14"/>
        <v>8</v>
      </c>
      <c r="H689" s="26"/>
    </row>
    <row r="690" spans="1:8" ht="11.25" customHeight="1" x14ac:dyDescent="0.2">
      <c r="A690" s="77">
        <v>55112700</v>
      </c>
      <c r="B690" s="573"/>
      <c r="C690" s="114" t="s">
        <v>1172</v>
      </c>
      <c r="D690" s="140"/>
      <c r="E690" s="478" t="s">
        <v>9031</v>
      </c>
      <c r="F690" s="206">
        <f t="shared" si="14"/>
        <v>8</v>
      </c>
      <c r="H690" s="26"/>
    </row>
    <row r="691" spans="1:8" x14ac:dyDescent="0.2">
      <c r="A691" s="77">
        <v>55112900</v>
      </c>
      <c r="B691" s="573"/>
      <c r="C691" s="114" t="s">
        <v>1173</v>
      </c>
      <c r="D691" s="140"/>
      <c r="E691" s="478" t="s">
        <v>9031</v>
      </c>
      <c r="F691" s="206">
        <f t="shared" si="14"/>
        <v>8</v>
      </c>
      <c r="H691" s="26"/>
    </row>
    <row r="692" spans="1:8" ht="22.5" x14ac:dyDescent="0.2">
      <c r="A692" s="68">
        <v>55113</v>
      </c>
      <c r="B692" s="573"/>
      <c r="C692" s="107" t="s">
        <v>4734</v>
      </c>
      <c r="D692" s="140" t="s">
        <v>6004</v>
      </c>
      <c r="F692" s="206">
        <f t="shared" si="14"/>
        <v>5</v>
      </c>
      <c r="H692" s="26"/>
    </row>
    <row r="693" spans="1:8" x14ac:dyDescent="0.2">
      <c r="A693" s="77">
        <v>55113000</v>
      </c>
      <c r="B693" s="573"/>
      <c r="C693" s="114" t="s">
        <v>4171</v>
      </c>
      <c r="D693" s="140"/>
      <c r="E693" s="478" t="s">
        <v>9031</v>
      </c>
      <c r="F693" s="206">
        <f t="shared" si="14"/>
        <v>8</v>
      </c>
      <c r="H693" s="26"/>
    </row>
    <row r="694" spans="1:8" x14ac:dyDescent="0.2">
      <c r="A694" s="77">
        <v>55113100</v>
      </c>
      <c r="B694" s="573"/>
      <c r="C694" s="114" t="s">
        <v>5043</v>
      </c>
      <c r="D694" s="140"/>
      <c r="E694" s="478" t="s">
        <v>9031</v>
      </c>
      <c r="F694" s="206">
        <f t="shared" si="14"/>
        <v>8</v>
      </c>
      <c r="H694" s="26"/>
    </row>
    <row r="695" spans="1:8" x14ac:dyDescent="0.2">
      <c r="A695" s="77">
        <v>55113200</v>
      </c>
      <c r="B695" s="573"/>
      <c r="C695" s="114" t="s">
        <v>2384</v>
      </c>
      <c r="D695" s="140"/>
      <c r="E695" s="478" t="s">
        <v>9031</v>
      </c>
      <c r="F695" s="206">
        <f t="shared" si="14"/>
        <v>8</v>
      </c>
      <c r="H695" s="26"/>
    </row>
    <row r="696" spans="1:8" ht="22.5" x14ac:dyDescent="0.2">
      <c r="A696" s="77">
        <v>55113300</v>
      </c>
      <c r="B696" s="573" t="s">
        <v>2979</v>
      </c>
      <c r="C696" s="114" t="s">
        <v>7437</v>
      </c>
      <c r="D696" s="140"/>
      <c r="E696" s="478" t="s">
        <v>9031</v>
      </c>
      <c r="F696" s="206">
        <f t="shared" si="14"/>
        <v>8</v>
      </c>
      <c r="H696" s="26"/>
    </row>
    <row r="697" spans="1:8" x14ac:dyDescent="0.2">
      <c r="A697" s="77">
        <v>55113400</v>
      </c>
      <c r="B697" s="573"/>
      <c r="C697" s="108" t="s">
        <v>825</v>
      </c>
      <c r="D697" s="140"/>
      <c r="E697" s="478" t="s">
        <v>9031</v>
      </c>
      <c r="F697" s="206">
        <f t="shared" si="14"/>
        <v>8</v>
      </c>
      <c r="H697" s="26"/>
    </row>
    <row r="698" spans="1:8" x14ac:dyDescent="0.2">
      <c r="A698" s="77">
        <v>55113500</v>
      </c>
      <c r="B698" s="573"/>
      <c r="C698" s="108" t="s">
        <v>4888</v>
      </c>
      <c r="D698" s="140"/>
      <c r="E698" s="478" t="s">
        <v>9031</v>
      </c>
      <c r="F698" s="206">
        <f t="shared" si="14"/>
        <v>8</v>
      </c>
      <c r="H698" s="26"/>
    </row>
    <row r="699" spans="1:8" x14ac:dyDescent="0.2">
      <c r="A699" s="77">
        <v>55113600</v>
      </c>
      <c r="B699" s="573"/>
      <c r="C699" s="108" t="s">
        <v>5623</v>
      </c>
      <c r="D699" s="140"/>
      <c r="E699" s="478" t="s">
        <v>9031</v>
      </c>
      <c r="F699" s="206">
        <f t="shared" si="14"/>
        <v>8</v>
      </c>
      <c r="H699" s="26"/>
    </row>
    <row r="700" spans="1:8" x14ac:dyDescent="0.2">
      <c r="A700" s="77">
        <v>55113700</v>
      </c>
      <c r="B700" s="573"/>
      <c r="C700" s="108" t="s">
        <v>909</v>
      </c>
      <c r="D700" s="140"/>
      <c r="E700" s="478" t="s">
        <v>9031</v>
      </c>
      <c r="F700" s="206">
        <f t="shared" si="14"/>
        <v>8</v>
      </c>
      <c r="H700" s="26"/>
    </row>
    <row r="701" spans="1:8" x14ac:dyDescent="0.2">
      <c r="A701" s="77">
        <v>55113800</v>
      </c>
      <c r="B701" s="573"/>
      <c r="C701" s="108" t="s">
        <v>6212</v>
      </c>
      <c r="D701" s="140"/>
      <c r="E701" s="478" t="s">
        <v>9031</v>
      </c>
      <c r="F701" s="206">
        <f t="shared" si="14"/>
        <v>8</v>
      </c>
      <c r="H701" s="26"/>
    </row>
    <row r="702" spans="1:8" x14ac:dyDescent="0.2">
      <c r="A702" s="77">
        <v>55113900</v>
      </c>
      <c r="B702" s="573"/>
      <c r="C702" s="108" t="s">
        <v>2504</v>
      </c>
      <c r="D702" s="140"/>
      <c r="E702" s="478" t="s">
        <v>9031</v>
      </c>
      <c r="F702" s="206">
        <f t="shared" si="14"/>
        <v>8</v>
      </c>
      <c r="H702" s="26"/>
    </row>
    <row r="703" spans="1:8" x14ac:dyDescent="0.2">
      <c r="A703" s="68">
        <v>5512</v>
      </c>
      <c r="B703" s="79" t="s">
        <v>4969</v>
      </c>
      <c r="C703" s="107" t="s">
        <v>2431</v>
      </c>
      <c r="D703" s="140" t="s">
        <v>6004</v>
      </c>
      <c r="F703" s="206">
        <f t="shared" si="14"/>
        <v>4</v>
      </c>
      <c r="H703" s="26"/>
    </row>
    <row r="704" spans="1:8" x14ac:dyDescent="0.2">
      <c r="A704" s="77">
        <v>55120000</v>
      </c>
      <c r="B704" s="573"/>
      <c r="C704" s="108" t="s">
        <v>7365</v>
      </c>
      <c r="D704" s="574"/>
      <c r="E704" s="478" t="s">
        <v>9031</v>
      </c>
      <c r="F704" s="206">
        <f t="shared" si="14"/>
        <v>8</v>
      </c>
      <c r="H704" s="26"/>
    </row>
    <row r="705" spans="1:8" x14ac:dyDescent="0.2">
      <c r="A705" s="77">
        <v>55121000</v>
      </c>
      <c r="B705" s="573"/>
      <c r="C705" s="114" t="s">
        <v>7366</v>
      </c>
      <c r="D705" s="574"/>
      <c r="E705" s="478" t="s">
        <v>9031</v>
      </c>
      <c r="F705" s="206">
        <f t="shared" si="14"/>
        <v>8</v>
      </c>
      <c r="H705" s="26"/>
    </row>
    <row r="706" spans="1:8" x14ac:dyDescent="0.2">
      <c r="A706" s="77">
        <v>55122000</v>
      </c>
      <c r="B706" s="573"/>
      <c r="C706" s="114" t="s">
        <v>2254</v>
      </c>
      <c r="D706" s="574"/>
      <c r="E706" s="478" t="s">
        <v>9031</v>
      </c>
      <c r="F706" s="206">
        <f t="shared" si="14"/>
        <v>8</v>
      </c>
      <c r="H706" s="26"/>
    </row>
    <row r="707" spans="1:8" x14ac:dyDescent="0.2">
      <c r="A707" s="77">
        <v>55123000</v>
      </c>
      <c r="B707" s="573" t="s">
        <v>2979</v>
      </c>
      <c r="C707" s="114" t="s">
        <v>2255</v>
      </c>
      <c r="D707" s="574"/>
      <c r="E707" s="478" t="s">
        <v>9031</v>
      </c>
      <c r="F707" s="206">
        <f t="shared" si="14"/>
        <v>8</v>
      </c>
      <c r="H707" s="26"/>
    </row>
    <row r="708" spans="1:8" x14ac:dyDescent="0.2">
      <c r="A708" s="77">
        <v>55124000</v>
      </c>
      <c r="B708" s="573"/>
      <c r="C708" s="114" t="s">
        <v>2256</v>
      </c>
      <c r="D708" s="574"/>
      <c r="E708" s="478" t="s">
        <v>9031</v>
      </c>
      <c r="F708" s="206">
        <f t="shared" si="14"/>
        <v>8</v>
      </c>
      <c r="H708" s="26"/>
    </row>
    <row r="709" spans="1:8" x14ac:dyDescent="0.2">
      <c r="A709" s="77">
        <v>55125000</v>
      </c>
      <c r="B709" s="573"/>
      <c r="C709" s="114" t="s">
        <v>2257</v>
      </c>
      <c r="D709" s="574"/>
      <c r="E709" s="478" t="s">
        <v>9031</v>
      </c>
      <c r="F709" s="206">
        <f t="shared" si="14"/>
        <v>8</v>
      </c>
      <c r="H709" s="26"/>
    </row>
    <row r="710" spans="1:8" x14ac:dyDescent="0.2">
      <c r="A710" s="77">
        <v>55126000</v>
      </c>
      <c r="B710" s="573"/>
      <c r="C710" s="114" t="s">
        <v>467</v>
      </c>
      <c r="D710" s="574"/>
      <c r="E710" s="478" t="s">
        <v>9031</v>
      </c>
      <c r="F710" s="206">
        <f t="shared" si="14"/>
        <v>8</v>
      </c>
      <c r="H710" s="26"/>
    </row>
    <row r="711" spans="1:8" x14ac:dyDescent="0.2">
      <c r="A711" s="77">
        <v>55127000</v>
      </c>
      <c r="B711" s="573"/>
      <c r="C711" s="114" t="s">
        <v>2998</v>
      </c>
      <c r="D711" s="574"/>
      <c r="E711" s="478" t="s">
        <v>9031</v>
      </c>
      <c r="F711" s="206">
        <f t="shared" si="14"/>
        <v>8</v>
      </c>
      <c r="H711" s="26"/>
    </row>
    <row r="712" spans="1:8" x14ac:dyDescent="0.2">
      <c r="A712" s="77">
        <v>55128000</v>
      </c>
      <c r="B712" s="573"/>
      <c r="C712" s="114" t="s">
        <v>5266</v>
      </c>
      <c r="D712" s="574"/>
      <c r="E712" s="478" t="s">
        <v>9031</v>
      </c>
      <c r="F712" s="206">
        <f t="shared" ref="F712:F754" si="15">LEN(A712)</f>
        <v>8</v>
      </c>
      <c r="H712" s="26"/>
    </row>
    <row r="713" spans="1:8" x14ac:dyDescent="0.2">
      <c r="A713" s="77">
        <v>55129000</v>
      </c>
      <c r="B713" s="573"/>
      <c r="C713" s="114" t="s">
        <v>3312</v>
      </c>
      <c r="D713" s="574"/>
      <c r="E713" s="478" t="s">
        <v>9031</v>
      </c>
      <c r="F713" s="206">
        <f t="shared" si="15"/>
        <v>8</v>
      </c>
      <c r="H713" s="26"/>
    </row>
    <row r="714" spans="1:8" x14ac:dyDescent="0.2">
      <c r="A714" s="68">
        <v>5513</v>
      </c>
      <c r="B714" s="515"/>
      <c r="C714" s="107" t="s">
        <v>5262</v>
      </c>
      <c r="F714" s="206">
        <f t="shared" si="15"/>
        <v>4</v>
      </c>
      <c r="H714" s="26"/>
    </row>
    <row r="715" spans="1:8" x14ac:dyDescent="0.2">
      <c r="A715" s="68">
        <v>55130</v>
      </c>
      <c r="B715" s="66"/>
      <c r="C715" s="107" t="s">
        <v>5263</v>
      </c>
      <c r="F715" s="206">
        <f t="shared" si="15"/>
        <v>5</v>
      </c>
      <c r="H715" s="26"/>
    </row>
    <row r="716" spans="1:8" x14ac:dyDescent="0.2">
      <c r="A716" s="77">
        <v>55130000</v>
      </c>
      <c r="B716" s="79" t="s">
        <v>4973</v>
      </c>
      <c r="C716" s="114" t="s">
        <v>640</v>
      </c>
      <c r="E716" s="478" t="s">
        <v>9031</v>
      </c>
      <c r="F716" s="206">
        <f t="shared" si="15"/>
        <v>8</v>
      </c>
      <c r="H716" s="26"/>
    </row>
    <row r="717" spans="1:8" x14ac:dyDescent="0.2">
      <c r="A717" s="77">
        <v>55130300</v>
      </c>
      <c r="B717" s="79" t="s">
        <v>4973</v>
      </c>
      <c r="C717" s="114" t="s">
        <v>4329</v>
      </c>
      <c r="D717" s="27" t="s">
        <v>2979</v>
      </c>
      <c r="E717" s="478" t="s">
        <v>9031</v>
      </c>
      <c r="F717" s="206">
        <f t="shared" si="15"/>
        <v>8</v>
      </c>
      <c r="H717" s="26"/>
    </row>
    <row r="718" spans="1:8" x14ac:dyDescent="0.2">
      <c r="A718" s="77">
        <v>55130600</v>
      </c>
      <c r="B718" s="79" t="s">
        <v>4973</v>
      </c>
      <c r="C718" s="114" t="s">
        <v>2796</v>
      </c>
      <c r="E718" s="478" t="s">
        <v>9031</v>
      </c>
      <c r="F718" s="206">
        <f t="shared" si="15"/>
        <v>8</v>
      </c>
      <c r="H718" s="26"/>
    </row>
    <row r="719" spans="1:8" x14ac:dyDescent="0.2">
      <c r="A719" s="77">
        <v>55130700</v>
      </c>
      <c r="B719" s="79" t="s">
        <v>4973</v>
      </c>
      <c r="C719" s="114" t="s">
        <v>4090</v>
      </c>
      <c r="E719" s="478" t="s">
        <v>9031</v>
      </c>
      <c r="F719" s="206">
        <f t="shared" si="15"/>
        <v>8</v>
      </c>
      <c r="H719" s="26"/>
    </row>
    <row r="720" spans="1:8" x14ac:dyDescent="0.2">
      <c r="A720" s="77">
        <v>55130800</v>
      </c>
      <c r="B720" s="79" t="s">
        <v>4973</v>
      </c>
      <c r="C720" s="114" t="s">
        <v>4091</v>
      </c>
      <c r="E720" s="478" t="s">
        <v>9031</v>
      </c>
      <c r="F720" s="206">
        <f t="shared" si="15"/>
        <v>8</v>
      </c>
      <c r="H720" s="26"/>
    </row>
    <row r="721" spans="1:8" x14ac:dyDescent="0.2">
      <c r="A721" s="195">
        <v>55130801</v>
      </c>
      <c r="B721" s="142" t="s">
        <v>4972</v>
      </c>
      <c r="C721" s="114" t="s">
        <v>419</v>
      </c>
      <c r="D721" s="571" t="s">
        <v>9587</v>
      </c>
      <c r="E721" s="478" t="s">
        <v>9031</v>
      </c>
      <c r="F721" s="206">
        <f t="shared" si="15"/>
        <v>8</v>
      </c>
      <c r="H721" s="26"/>
    </row>
    <row r="722" spans="1:8" x14ac:dyDescent="0.2">
      <c r="A722" s="77">
        <v>55130900</v>
      </c>
      <c r="B722" s="79" t="s">
        <v>4973</v>
      </c>
      <c r="C722" s="114" t="s">
        <v>5451</v>
      </c>
      <c r="E722" s="478" t="s">
        <v>9031</v>
      </c>
      <c r="F722" s="206">
        <f t="shared" si="15"/>
        <v>8</v>
      </c>
      <c r="H722" s="26"/>
    </row>
    <row r="723" spans="1:8" x14ac:dyDescent="0.2">
      <c r="A723" s="77">
        <v>55130901</v>
      </c>
      <c r="B723" s="79" t="s">
        <v>4973</v>
      </c>
      <c r="C723" s="114" t="s">
        <v>420</v>
      </c>
      <c r="E723" s="478" t="s">
        <v>9031</v>
      </c>
      <c r="F723" s="206">
        <f t="shared" si="15"/>
        <v>8</v>
      </c>
      <c r="H723" s="26"/>
    </row>
    <row r="724" spans="1:8" x14ac:dyDescent="0.2">
      <c r="A724" s="68">
        <v>55132</v>
      </c>
      <c r="B724" s="79" t="s">
        <v>4973</v>
      </c>
      <c r="C724" s="107" t="s">
        <v>3065</v>
      </c>
      <c r="F724" s="206">
        <f t="shared" si="15"/>
        <v>5</v>
      </c>
      <c r="H724" s="26"/>
    </row>
    <row r="725" spans="1:8" x14ac:dyDescent="0.2">
      <c r="A725" s="77">
        <v>55132000</v>
      </c>
      <c r="B725" s="66"/>
      <c r="C725" s="114" t="s">
        <v>3066</v>
      </c>
      <c r="E725" s="478" t="s">
        <v>9031</v>
      </c>
      <c r="F725" s="206">
        <f t="shared" si="15"/>
        <v>8</v>
      </c>
      <c r="H725" s="26"/>
    </row>
    <row r="726" spans="1:8" x14ac:dyDescent="0.2">
      <c r="A726" s="77">
        <v>55132300</v>
      </c>
      <c r="B726" s="66" t="s">
        <v>2979</v>
      </c>
      <c r="C726" s="114" t="s">
        <v>1755</v>
      </c>
      <c r="E726" s="478" t="s">
        <v>9031</v>
      </c>
      <c r="F726" s="206">
        <f t="shared" si="15"/>
        <v>8</v>
      </c>
      <c r="H726" s="26"/>
    </row>
    <row r="727" spans="1:8" x14ac:dyDescent="0.2">
      <c r="A727" s="77">
        <v>55132600</v>
      </c>
      <c r="B727" s="66"/>
      <c r="C727" s="114" t="s">
        <v>3956</v>
      </c>
      <c r="E727" s="478" t="s">
        <v>9031</v>
      </c>
      <c r="F727" s="206">
        <f t="shared" si="15"/>
        <v>8</v>
      </c>
      <c r="H727" s="26"/>
    </row>
    <row r="728" spans="1:8" x14ac:dyDescent="0.2">
      <c r="A728" s="77">
        <v>55132800</v>
      </c>
      <c r="B728" s="66"/>
      <c r="C728" s="114" t="s">
        <v>1469</v>
      </c>
      <c r="E728" s="478" t="s">
        <v>9031</v>
      </c>
      <c r="F728" s="206">
        <f t="shared" si="15"/>
        <v>8</v>
      </c>
      <c r="H728" s="26"/>
    </row>
    <row r="729" spans="1:8" x14ac:dyDescent="0.2">
      <c r="A729" s="77">
        <v>55132900</v>
      </c>
      <c r="B729" s="66"/>
      <c r="C729" s="114" t="s">
        <v>1470</v>
      </c>
      <c r="E729" s="478" t="s">
        <v>9031</v>
      </c>
      <c r="F729" s="206">
        <f t="shared" si="15"/>
        <v>8</v>
      </c>
      <c r="H729" s="26"/>
    </row>
    <row r="730" spans="1:8" x14ac:dyDescent="0.2">
      <c r="A730" s="68">
        <v>5514</v>
      </c>
      <c r="B730" s="79" t="s">
        <v>4973</v>
      </c>
      <c r="C730" s="107" t="s">
        <v>1250</v>
      </c>
      <c r="F730" s="206">
        <f t="shared" si="15"/>
        <v>4</v>
      </c>
      <c r="H730" s="26"/>
    </row>
    <row r="731" spans="1:8" x14ac:dyDescent="0.2">
      <c r="A731" s="77">
        <v>55140000</v>
      </c>
      <c r="B731" s="66" t="s">
        <v>2979</v>
      </c>
      <c r="C731" s="114" t="s">
        <v>617</v>
      </c>
      <c r="E731" s="478" t="s">
        <v>9031</v>
      </c>
      <c r="F731" s="206">
        <f t="shared" si="15"/>
        <v>8</v>
      </c>
      <c r="H731" s="26"/>
    </row>
    <row r="732" spans="1:8" x14ac:dyDescent="0.2">
      <c r="A732" s="77">
        <v>55140100</v>
      </c>
      <c r="B732" s="66" t="s">
        <v>2979</v>
      </c>
      <c r="C732" s="114" t="s">
        <v>4931</v>
      </c>
      <c r="E732" s="478" t="s">
        <v>9031</v>
      </c>
      <c r="F732" s="206">
        <f t="shared" si="15"/>
        <v>8</v>
      </c>
      <c r="H732" s="26"/>
    </row>
    <row r="733" spans="1:8" x14ac:dyDescent="0.2">
      <c r="A733" s="77">
        <v>55141000</v>
      </c>
      <c r="B733" s="66" t="s">
        <v>2979</v>
      </c>
      <c r="C733" s="114" t="s">
        <v>3242</v>
      </c>
      <c r="E733" s="478" t="s">
        <v>9031</v>
      </c>
      <c r="F733" s="206">
        <f t="shared" si="15"/>
        <v>8</v>
      </c>
      <c r="H733" s="26"/>
    </row>
    <row r="734" spans="1:8" x14ac:dyDescent="0.2">
      <c r="A734" s="77">
        <v>55146000</v>
      </c>
      <c r="B734" s="66"/>
      <c r="C734" s="114" t="s">
        <v>3243</v>
      </c>
      <c r="E734" s="478" t="s">
        <v>9031</v>
      </c>
      <c r="F734" s="206">
        <f t="shared" si="15"/>
        <v>8</v>
      </c>
      <c r="H734" s="26"/>
    </row>
    <row r="735" spans="1:8" x14ac:dyDescent="0.2">
      <c r="A735" s="77">
        <v>55148000</v>
      </c>
      <c r="B735" s="66"/>
      <c r="C735" s="114" t="s">
        <v>6450</v>
      </c>
      <c r="E735" s="478" t="s">
        <v>9031</v>
      </c>
      <c r="F735" s="206">
        <f t="shared" si="15"/>
        <v>8</v>
      </c>
      <c r="H735" s="26"/>
    </row>
    <row r="736" spans="1:8" x14ac:dyDescent="0.2">
      <c r="A736" s="77">
        <v>55148500</v>
      </c>
      <c r="B736" s="66"/>
      <c r="C736" s="114" t="s">
        <v>3953</v>
      </c>
      <c r="E736" s="478" t="s">
        <v>9031</v>
      </c>
      <c r="F736" s="206">
        <f t="shared" si="15"/>
        <v>8</v>
      </c>
      <c r="H736" s="26"/>
    </row>
    <row r="737" spans="1:8" x14ac:dyDescent="0.2">
      <c r="A737" s="77">
        <v>55149000</v>
      </c>
      <c r="B737" s="66"/>
      <c r="C737" s="114" t="s">
        <v>756</v>
      </c>
      <c r="E737" s="478" t="s">
        <v>9031</v>
      </c>
      <c r="F737" s="206">
        <f t="shared" si="15"/>
        <v>8</v>
      </c>
      <c r="H737" s="26"/>
    </row>
    <row r="738" spans="1:8" x14ac:dyDescent="0.2">
      <c r="A738" s="68">
        <v>5515</v>
      </c>
      <c r="B738" s="79" t="s">
        <v>4973</v>
      </c>
      <c r="C738" s="107" t="s">
        <v>1230</v>
      </c>
      <c r="D738" s="139"/>
      <c r="F738" s="206">
        <f t="shared" si="15"/>
        <v>4</v>
      </c>
      <c r="H738" s="26"/>
    </row>
    <row r="739" spans="1:8" x14ac:dyDescent="0.2">
      <c r="A739" s="77">
        <v>55150000</v>
      </c>
      <c r="B739" s="575" t="s">
        <v>2979</v>
      </c>
      <c r="C739" s="114" t="s">
        <v>4332</v>
      </c>
      <c r="D739" s="139"/>
      <c r="E739" s="478" t="s">
        <v>9031</v>
      </c>
      <c r="F739" s="206">
        <f t="shared" si="15"/>
        <v>8</v>
      </c>
      <c r="H739" s="26"/>
    </row>
    <row r="740" spans="1:8" x14ac:dyDescent="0.2">
      <c r="A740" s="117">
        <v>55150010</v>
      </c>
      <c r="B740" s="575" t="s">
        <v>2979</v>
      </c>
      <c r="C740" s="114" t="s">
        <v>2153</v>
      </c>
      <c r="D740" s="139"/>
      <c r="E740" s="478" t="s">
        <v>9031</v>
      </c>
      <c r="F740" s="206">
        <f t="shared" si="15"/>
        <v>8</v>
      </c>
      <c r="H740" s="26"/>
    </row>
    <row r="741" spans="1:8" x14ac:dyDescent="0.2">
      <c r="A741" s="77">
        <v>55156000</v>
      </c>
      <c r="B741" s="575"/>
      <c r="C741" s="114" t="s">
        <v>2154</v>
      </c>
      <c r="D741" s="139"/>
      <c r="E741" s="478" t="s">
        <v>9031</v>
      </c>
      <c r="F741" s="206">
        <f t="shared" si="15"/>
        <v>8</v>
      </c>
      <c r="H741" s="26"/>
    </row>
    <row r="742" spans="1:8" x14ac:dyDescent="0.2">
      <c r="A742" s="77">
        <v>55158000</v>
      </c>
      <c r="B742" s="575"/>
      <c r="C742" s="114" t="s">
        <v>2155</v>
      </c>
      <c r="D742" s="139"/>
      <c r="E742" s="478" t="s">
        <v>9031</v>
      </c>
      <c r="F742" s="206">
        <f t="shared" si="15"/>
        <v>8</v>
      </c>
      <c r="H742" s="26"/>
    </row>
    <row r="743" spans="1:8" x14ac:dyDescent="0.2">
      <c r="A743" s="77">
        <v>55159000</v>
      </c>
      <c r="B743" s="575"/>
      <c r="C743" s="114" t="s">
        <v>2156</v>
      </c>
      <c r="D743" s="139"/>
      <c r="E743" s="478" t="s">
        <v>9031</v>
      </c>
      <c r="F743" s="206">
        <f t="shared" si="15"/>
        <v>8</v>
      </c>
      <c r="H743" s="26"/>
    </row>
    <row r="744" spans="1:8" x14ac:dyDescent="0.2">
      <c r="A744" s="68">
        <v>5516</v>
      </c>
      <c r="B744" s="79" t="s">
        <v>4973</v>
      </c>
      <c r="C744" s="107" t="s">
        <v>3652</v>
      </c>
      <c r="D744" s="139"/>
      <c r="F744" s="206">
        <f t="shared" si="15"/>
        <v>4</v>
      </c>
      <c r="H744" s="26"/>
    </row>
    <row r="745" spans="1:8" x14ac:dyDescent="0.2">
      <c r="A745" s="77">
        <v>55160000</v>
      </c>
      <c r="B745" s="575" t="s">
        <v>2979</v>
      </c>
      <c r="C745" s="114" t="s">
        <v>308</v>
      </c>
      <c r="D745" s="139"/>
      <c r="E745" s="478" t="s">
        <v>9031</v>
      </c>
      <c r="F745" s="206">
        <f t="shared" si="15"/>
        <v>8</v>
      </c>
      <c r="H745" s="26"/>
    </row>
    <row r="746" spans="1:8" x14ac:dyDescent="0.2">
      <c r="A746" s="77">
        <v>55166000</v>
      </c>
      <c r="B746" s="575"/>
      <c r="C746" s="114" t="s">
        <v>121</v>
      </c>
      <c r="D746" s="139"/>
      <c r="E746" s="478" t="s">
        <v>9031</v>
      </c>
      <c r="F746" s="206">
        <f t="shared" si="15"/>
        <v>8</v>
      </c>
      <c r="H746" s="26"/>
    </row>
    <row r="747" spans="1:8" x14ac:dyDescent="0.2">
      <c r="A747" s="77">
        <v>55167000</v>
      </c>
      <c r="B747" s="575"/>
      <c r="C747" s="114" t="s">
        <v>122</v>
      </c>
      <c r="D747" s="139"/>
      <c r="E747" s="478" t="s">
        <v>9031</v>
      </c>
      <c r="F747" s="206">
        <f t="shared" si="15"/>
        <v>8</v>
      </c>
      <c r="H747" s="26"/>
    </row>
    <row r="748" spans="1:8" x14ac:dyDescent="0.2">
      <c r="A748" s="77">
        <v>55168000</v>
      </c>
      <c r="B748" s="575"/>
      <c r="C748" s="114" t="s">
        <v>2000</v>
      </c>
      <c r="D748" s="139"/>
      <c r="E748" s="478" t="s">
        <v>9031</v>
      </c>
      <c r="F748" s="206">
        <f t="shared" si="15"/>
        <v>8</v>
      </c>
      <c r="H748" s="26"/>
    </row>
    <row r="749" spans="1:8" x14ac:dyDescent="0.2">
      <c r="A749" s="77">
        <v>55169000</v>
      </c>
      <c r="B749" s="575"/>
      <c r="C749" s="114" t="s">
        <v>5447</v>
      </c>
      <c r="D749" s="139"/>
      <c r="E749" s="478" t="s">
        <v>9031</v>
      </c>
      <c r="F749" s="206">
        <f t="shared" si="15"/>
        <v>8</v>
      </c>
      <c r="H749" s="26"/>
    </row>
    <row r="750" spans="1:8" x14ac:dyDescent="0.2">
      <c r="A750" s="68">
        <v>5521</v>
      </c>
      <c r="B750" s="79" t="s">
        <v>4970</v>
      </c>
      <c r="C750" s="107" t="s">
        <v>1954</v>
      </c>
      <c r="F750" s="206">
        <f t="shared" si="15"/>
        <v>4</v>
      </c>
      <c r="H750" s="26"/>
    </row>
    <row r="751" spans="1:8" x14ac:dyDescent="0.2">
      <c r="A751" s="77">
        <v>55210000</v>
      </c>
      <c r="B751" s="66"/>
      <c r="C751" s="114" t="s">
        <v>1955</v>
      </c>
      <c r="E751" s="478" t="s">
        <v>9031</v>
      </c>
      <c r="F751" s="206">
        <f t="shared" si="15"/>
        <v>8</v>
      </c>
      <c r="H751" s="26"/>
    </row>
    <row r="752" spans="1:8" x14ac:dyDescent="0.2">
      <c r="A752" s="77">
        <v>55211000</v>
      </c>
      <c r="B752" s="66"/>
      <c r="C752" s="114" t="s">
        <v>1956</v>
      </c>
      <c r="E752" s="478" t="s">
        <v>9031</v>
      </c>
      <c r="F752" s="206">
        <f t="shared" si="15"/>
        <v>8</v>
      </c>
      <c r="H752" s="26"/>
    </row>
    <row r="753" spans="1:8" x14ac:dyDescent="0.2">
      <c r="A753" s="68">
        <v>5522</v>
      </c>
      <c r="B753" s="79" t="s">
        <v>4973</v>
      </c>
      <c r="C753" s="107" t="s">
        <v>6125</v>
      </c>
      <c r="F753" s="206">
        <f t="shared" si="15"/>
        <v>4</v>
      </c>
      <c r="H753" s="26"/>
    </row>
    <row r="754" spans="1:8" x14ac:dyDescent="0.2">
      <c r="A754" s="77">
        <v>55220000</v>
      </c>
      <c r="B754" s="66"/>
      <c r="C754" s="114" t="s">
        <v>4087</v>
      </c>
      <c r="E754" s="478" t="s">
        <v>9031</v>
      </c>
      <c r="F754" s="206">
        <f t="shared" si="15"/>
        <v>8</v>
      </c>
      <c r="H754" s="26"/>
    </row>
    <row r="755" spans="1:8" x14ac:dyDescent="0.2">
      <c r="A755" s="77">
        <v>55220001</v>
      </c>
      <c r="B755" s="66"/>
      <c r="C755" s="114" t="s">
        <v>9736</v>
      </c>
      <c r="E755" s="478" t="s">
        <v>9031</v>
      </c>
      <c r="F755" s="206">
        <f t="shared" ref="F755" si="16">LEN(A755)</f>
        <v>8</v>
      </c>
      <c r="H755" s="26"/>
    </row>
    <row r="756" spans="1:8" x14ac:dyDescent="0.2">
      <c r="A756" s="77">
        <v>55223000</v>
      </c>
      <c r="B756" s="66"/>
      <c r="C756" s="114" t="s">
        <v>2060</v>
      </c>
      <c r="E756" s="478" t="s">
        <v>9031</v>
      </c>
      <c r="F756" s="206">
        <f>LEN(A756)</f>
        <v>8</v>
      </c>
      <c r="H756" s="26"/>
    </row>
    <row r="757" spans="1:8" x14ac:dyDescent="0.2">
      <c r="A757" s="77">
        <v>55223001</v>
      </c>
      <c r="B757" s="66"/>
      <c r="C757" s="114" t="s">
        <v>9737</v>
      </c>
      <c r="F757" s="206"/>
      <c r="H757" s="26"/>
    </row>
    <row r="758" spans="1:8" x14ac:dyDescent="0.2">
      <c r="A758" s="68">
        <v>5523</v>
      </c>
      <c r="B758" s="79" t="s">
        <v>4973</v>
      </c>
      <c r="C758" s="107" t="s">
        <v>2061</v>
      </c>
      <c r="F758" s="206">
        <f t="shared" ref="F758:F781" si="17">LEN(A758)</f>
        <v>4</v>
      </c>
      <c r="H758" s="26"/>
    </row>
    <row r="759" spans="1:8" ht="12.75" customHeight="1" x14ac:dyDescent="0.2">
      <c r="A759" s="77">
        <v>55230000</v>
      </c>
      <c r="B759" s="66" t="s">
        <v>2979</v>
      </c>
      <c r="C759" s="114" t="s">
        <v>4151</v>
      </c>
      <c r="E759" s="478" t="s">
        <v>9031</v>
      </c>
      <c r="F759" s="206">
        <f t="shared" si="17"/>
        <v>8</v>
      </c>
      <c r="H759" s="26"/>
    </row>
    <row r="760" spans="1:8" x14ac:dyDescent="0.2">
      <c r="A760" s="77">
        <v>55233000</v>
      </c>
      <c r="B760" s="66"/>
      <c r="C760" s="114" t="s">
        <v>4152</v>
      </c>
      <c r="E760" s="478" t="s">
        <v>9031</v>
      </c>
      <c r="F760" s="206">
        <f t="shared" si="17"/>
        <v>8</v>
      </c>
      <c r="H760" s="26"/>
    </row>
    <row r="761" spans="1:8" x14ac:dyDescent="0.2">
      <c r="A761" s="77">
        <v>55236000</v>
      </c>
      <c r="B761" s="66"/>
      <c r="C761" s="114" t="s">
        <v>1988</v>
      </c>
      <c r="E761" s="478" t="s">
        <v>9031</v>
      </c>
      <c r="F761" s="206">
        <f t="shared" si="17"/>
        <v>8</v>
      </c>
      <c r="H761" s="26"/>
    </row>
    <row r="762" spans="1:8" x14ac:dyDescent="0.2">
      <c r="A762" s="77">
        <v>55237000</v>
      </c>
      <c r="B762" s="66"/>
      <c r="C762" s="114" t="s">
        <v>1989</v>
      </c>
      <c r="E762" s="478" t="s">
        <v>9031</v>
      </c>
      <c r="F762" s="206">
        <f t="shared" si="17"/>
        <v>8</v>
      </c>
      <c r="H762" s="26"/>
    </row>
    <row r="763" spans="1:8" x14ac:dyDescent="0.2">
      <c r="A763" s="77">
        <v>55238000</v>
      </c>
      <c r="B763" s="66"/>
      <c r="C763" s="114" t="s">
        <v>3672</v>
      </c>
      <c r="E763" s="478" t="s">
        <v>9031</v>
      </c>
      <c r="F763" s="206">
        <f t="shared" si="17"/>
        <v>8</v>
      </c>
      <c r="H763" s="26"/>
    </row>
    <row r="764" spans="1:8" x14ac:dyDescent="0.2">
      <c r="A764" s="77">
        <v>55239000</v>
      </c>
      <c r="B764" s="66"/>
      <c r="C764" s="114" t="s">
        <v>3793</v>
      </c>
      <c r="E764" s="478" t="s">
        <v>9031</v>
      </c>
      <c r="F764" s="206">
        <f t="shared" si="17"/>
        <v>8</v>
      </c>
      <c r="H764" s="26"/>
    </row>
    <row r="765" spans="1:8" x14ac:dyDescent="0.2">
      <c r="A765" s="68">
        <v>5524</v>
      </c>
      <c r="B765" s="515"/>
      <c r="C765" s="107" t="s">
        <v>10228</v>
      </c>
      <c r="F765" s="206">
        <f t="shared" si="17"/>
        <v>4</v>
      </c>
      <c r="H765" s="26"/>
    </row>
    <row r="766" spans="1:8" x14ac:dyDescent="0.2">
      <c r="A766" s="77">
        <v>55240000</v>
      </c>
      <c r="B766" s="79" t="s">
        <v>4973</v>
      </c>
      <c r="C766" s="114" t="s">
        <v>10229</v>
      </c>
      <c r="D766" s="27" t="s">
        <v>2979</v>
      </c>
      <c r="E766" s="478" t="s">
        <v>9031</v>
      </c>
      <c r="F766" s="206">
        <f t="shared" si="17"/>
        <v>8</v>
      </c>
      <c r="H766" s="26"/>
    </row>
    <row r="767" spans="1:8" x14ac:dyDescent="0.2">
      <c r="A767" s="77">
        <v>55241000</v>
      </c>
      <c r="B767" s="79" t="s">
        <v>4973</v>
      </c>
      <c r="C767" s="114" t="s">
        <v>10230</v>
      </c>
      <c r="D767" s="27" t="s">
        <v>2979</v>
      </c>
      <c r="E767" s="478" t="s">
        <v>9031</v>
      </c>
      <c r="F767" s="206">
        <f t="shared" si="17"/>
        <v>8</v>
      </c>
      <c r="H767" s="26"/>
    </row>
    <row r="768" spans="1:8" x14ac:dyDescent="0.2">
      <c r="A768" s="77">
        <v>55242000</v>
      </c>
      <c r="B768" s="79" t="s">
        <v>4973</v>
      </c>
      <c r="C768" s="114" t="s">
        <v>10231</v>
      </c>
      <c r="E768" s="478" t="s">
        <v>9031</v>
      </c>
      <c r="F768" s="206">
        <f t="shared" si="17"/>
        <v>8</v>
      </c>
      <c r="H768" s="26"/>
    </row>
    <row r="769" spans="1:8" x14ac:dyDescent="0.2">
      <c r="A769" s="77">
        <v>55244000</v>
      </c>
      <c r="B769" s="79" t="s">
        <v>4973</v>
      </c>
      <c r="C769" s="114" t="s">
        <v>10232</v>
      </c>
      <c r="D769" s="27" t="s">
        <v>2979</v>
      </c>
      <c r="E769" s="478" t="s">
        <v>9031</v>
      </c>
      <c r="F769" s="206">
        <f t="shared" si="17"/>
        <v>8</v>
      </c>
      <c r="H769" s="26"/>
    </row>
    <row r="770" spans="1:8" x14ac:dyDescent="0.2">
      <c r="A770" s="77">
        <v>55245000</v>
      </c>
      <c r="B770" s="79" t="s">
        <v>4973</v>
      </c>
      <c r="C770" s="114" t="s">
        <v>10233</v>
      </c>
      <c r="E770" s="478" t="s">
        <v>9031</v>
      </c>
      <c r="F770" s="206">
        <f t="shared" si="17"/>
        <v>8</v>
      </c>
      <c r="H770" s="26"/>
    </row>
    <row r="771" spans="1:8" x14ac:dyDescent="0.2">
      <c r="A771" s="77">
        <v>55246000</v>
      </c>
      <c r="B771" s="79" t="s">
        <v>4973</v>
      </c>
      <c r="C771" s="114" t="s">
        <v>10234</v>
      </c>
      <c r="E771" s="478" t="s">
        <v>9031</v>
      </c>
      <c r="F771" s="206">
        <f t="shared" si="17"/>
        <v>8</v>
      </c>
      <c r="H771" s="26"/>
    </row>
    <row r="772" spans="1:8" x14ac:dyDescent="0.2">
      <c r="A772" s="77">
        <v>55248000</v>
      </c>
      <c r="B772" s="79" t="s">
        <v>4973</v>
      </c>
      <c r="C772" s="114" t="s">
        <v>11917</v>
      </c>
      <c r="F772" s="206"/>
      <c r="H772" s="26"/>
    </row>
    <row r="773" spans="1:8" x14ac:dyDescent="0.2">
      <c r="A773" s="77">
        <v>55249000</v>
      </c>
      <c r="B773" s="79" t="s">
        <v>4973</v>
      </c>
      <c r="C773" s="114" t="s">
        <v>10235</v>
      </c>
      <c r="E773" s="478" t="s">
        <v>9031</v>
      </c>
      <c r="F773" s="206">
        <f t="shared" si="17"/>
        <v>8</v>
      </c>
      <c r="H773" s="26"/>
    </row>
    <row r="774" spans="1:8" x14ac:dyDescent="0.2">
      <c r="A774" s="77">
        <v>55240100</v>
      </c>
      <c r="B774" s="576" t="s">
        <v>4971</v>
      </c>
      <c r="C774" s="114" t="s">
        <v>10236</v>
      </c>
      <c r="D774" s="510" t="s">
        <v>9358</v>
      </c>
      <c r="E774" s="478" t="s">
        <v>9031</v>
      </c>
      <c r="F774" s="527">
        <f t="shared" si="17"/>
        <v>8</v>
      </c>
      <c r="H774" s="26"/>
    </row>
    <row r="775" spans="1:8" x14ac:dyDescent="0.2">
      <c r="A775" s="77">
        <v>55242100</v>
      </c>
      <c r="B775" s="576" t="s">
        <v>4971</v>
      </c>
      <c r="C775" s="114" t="s">
        <v>10237</v>
      </c>
      <c r="D775" s="510" t="s">
        <v>9358</v>
      </c>
      <c r="E775" s="478" t="s">
        <v>9031</v>
      </c>
      <c r="F775" s="527">
        <f t="shared" si="17"/>
        <v>8</v>
      </c>
      <c r="H775" s="26"/>
    </row>
    <row r="776" spans="1:8" x14ac:dyDescent="0.2">
      <c r="A776" s="77">
        <v>55244100</v>
      </c>
      <c r="B776" s="576" t="s">
        <v>4971</v>
      </c>
      <c r="C776" s="114" t="s">
        <v>10238</v>
      </c>
      <c r="D776" s="510" t="s">
        <v>9358</v>
      </c>
      <c r="E776" s="478" t="s">
        <v>9031</v>
      </c>
      <c r="F776" s="527">
        <f t="shared" si="17"/>
        <v>8</v>
      </c>
      <c r="H776" s="26"/>
    </row>
    <row r="777" spans="1:8" x14ac:dyDescent="0.2">
      <c r="A777" s="77">
        <v>55245100</v>
      </c>
      <c r="B777" s="576" t="s">
        <v>4971</v>
      </c>
      <c r="C777" s="114" t="s">
        <v>10239</v>
      </c>
      <c r="D777" s="510" t="s">
        <v>9358</v>
      </c>
      <c r="E777" s="478" t="s">
        <v>9031</v>
      </c>
      <c r="F777" s="527">
        <f t="shared" si="17"/>
        <v>8</v>
      </c>
      <c r="H777" s="26"/>
    </row>
    <row r="778" spans="1:8" x14ac:dyDescent="0.2">
      <c r="A778" s="77">
        <v>55247000</v>
      </c>
      <c r="B778" s="576" t="s">
        <v>4971</v>
      </c>
      <c r="C778" s="114" t="s">
        <v>10240</v>
      </c>
      <c r="D778" s="510" t="s">
        <v>9358</v>
      </c>
      <c r="E778" s="478" t="s">
        <v>9031</v>
      </c>
      <c r="F778" s="527">
        <f t="shared" si="17"/>
        <v>8</v>
      </c>
      <c r="H778" s="26"/>
    </row>
    <row r="779" spans="1:8" x14ac:dyDescent="0.2">
      <c r="A779" s="68">
        <v>5525</v>
      </c>
      <c r="B779" s="79" t="s">
        <v>4973</v>
      </c>
      <c r="C779" s="107" t="s">
        <v>5823</v>
      </c>
      <c r="F779" s="206">
        <f t="shared" si="17"/>
        <v>4</v>
      </c>
      <c r="H779" s="26"/>
    </row>
    <row r="780" spans="1:8" x14ac:dyDescent="0.2">
      <c r="A780" s="77">
        <v>55250000</v>
      </c>
      <c r="B780" s="66"/>
      <c r="C780" s="108" t="s">
        <v>3423</v>
      </c>
      <c r="E780" s="478" t="s">
        <v>9031</v>
      </c>
      <c r="F780" s="206">
        <f t="shared" si="17"/>
        <v>8</v>
      </c>
      <c r="H780" s="26"/>
    </row>
    <row r="781" spans="1:8" x14ac:dyDescent="0.2">
      <c r="A781" s="77">
        <v>55251000</v>
      </c>
      <c r="B781" s="66"/>
      <c r="C781" s="108" t="s">
        <v>5814</v>
      </c>
      <c r="E781" s="478" t="s">
        <v>9031</v>
      </c>
      <c r="F781" s="206">
        <f t="shared" si="17"/>
        <v>8</v>
      </c>
      <c r="H781" s="26"/>
    </row>
    <row r="782" spans="1:8" x14ac:dyDescent="0.2">
      <c r="A782" s="77">
        <v>55251001</v>
      </c>
      <c r="B782" s="66"/>
      <c r="C782" s="108" t="s">
        <v>9738</v>
      </c>
      <c r="E782" s="478" t="s">
        <v>9031</v>
      </c>
      <c r="F782" s="206">
        <f t="shared" ref="F782" si="18">LEN(A782)</f>
        <v>8</v>
      </c>
      <c r="H782" s="26"/>
    </row>
    <row r="783" spans="1:8" x14ac:dyDescent="0.2">
      <c r="A783" s="77">
        <v>55252000</v>
      </c>
      <c r="B783" s="66"/>
      <c r="C783" s="108" t="s">
        <v>2220</v>
      </c>
      <c r="E783" s="478" t="s">
        <v>9031</v>
      </c>
      <c r="F783" s="206">
        <f t="shared" ref="F783:F814" si="19">LEN(A783)</f>
        <v>8</v>
      </c>
      <c r="H783" s="26"/>
    </row>
    <row r="784" spans="1:8" x14ac:dyDescent="0.2">
      <c r="A784" s="77">
        <v>55253000</v>
      </c>
      <c r="B784" s="66"/>
      <c r="C784" s="108" t="s">
        <v>470</v>
      </c>
      <c r="E784" s="478" t="s">
        <v>9031</v>
      </c>
      <c r="F784" s="206">
        <f t="shared" si="19"/>
        <v>8</v>
      </c>
      <c r="H784" s="26"/>
    </row>
    <row r="785" spans="1:8" x14ac:dyDescent="0.2">
      <c r="A785" s="77">
        <v>55254000</v>
      </c>
      <c r="B785" s="66"/>
      <c r="C785" s="108" t="s">
        <v>471</v>
      </c>
      <c r="E785" s="478" t="s">
        <v>9031</v>
      </c>
      <c r="F785" s="206">
        <f t="shared" si="19"/>
        <v>8</v>
      </c>
      <c r="H785" s="26"/>
    </row>
    <row r="786" spans="1:8" x14ac:dyDescent="0.2">
      <c r="A786" s="77">
        <v>55256000</v>
      </c>
      <c r="B786" s="66"/>
      <c r="C786" s="108" t="s">
        <v>1998</v>
      </c>
      <c r="E786" s="478" t="s">
        <v>9031</v>
      </c>
      <c r="F786" s="206">
        <f t="shared" si="19"/>
        <v>8</v>
      </c>
      <c r="H786" s="26"/>
    </row>
    <row r="787" spans="1:8" x14ac:dyDescent="0.2">
      <c r="A787" s="77">
        <v>55257000</v>
      </c>
      <c r="B787" s="66"/>
      <c r="C787" s="108" t="s">
        <v>6369</v>
      </c>
      <c r="E787" s="478" t="s">
        <v>9031</v>
      </c>
      <c r="F787" s="206">
        <f t="shared" si="19"/>
        <v>8</v>
      </c>
      <c r="H787" s="26"/>
    </row>
    <row r="788" spans="1:8" x14ac:dyDescent="0.2">
      <c r="A788" s="77">
        <v>55258000</v>
      </c>
      <c r="B788" s="66"/>
      <c r="C788" s="108" t="s">
        <v>4142</v>
      </c>
      <c r="E788" s="478" t="s">
        <v>9031</v>
      </c>
      <c r="F788" s="206">
        <f t="shared" si="19"/>
        <v>8</v>
      </c>
      <c r="H788" s="26"/>
    </row>
    <row r="789" spans="1:8" x14ac:dyDescent="0.2">
      <c r="A789" s="77">
        <v>55258500</v>
      </c>
      <c r="B789" s="66"/>
      <c r="C789" s="108" t="s">
        <v>2289</v>
      </c>
      <c r="E789" s="478" t="s">
        <v>9031</v>
      </c>
      <c r="F789" s="206">
        <f t="shared" si="19"/>
        <v>8</v>
      </c>
      <c r="H789" s="26"/>
    </row>
    <row r="790" spans="1:8" x14ac:dyDescent="0.2">
      <c r="A790" s="77">
        <v>55259000</v>
      </c>
      <c r="B790" s="66"/>
      <c r="C790" s="108" t="s">
        <v>4875</v>
      </c>
      <c r="E790" s="478" t="s">
        <v>9031</v>
      </c>
      <c r="F790" s="206">
        <f t="shared" si="19"/>
        <v>8</v>
      </c>
      <c r="H790" s="26"/>
    </row>
    <row r="791" spans="1:8" x14ac:dyDescent="0.2">
      <c r="A791" s="68">
        <v>5526</v>
      </c>
      <c r="B791" s="79" t="s">
        <v>4973</v>
      </c>
      <c r="C791" s="107" t="s">
        <v>4876</v>
      </c>
      <c r="F791" s="206">
        <f t="shared" si="19"/>
        <v>4</v>
      </c>
      <c r="H791" s="26"/>
    </row>
    <row r="792" spans="1:8" x14ac:dyDescent="0.2">
      <c r="A792" s="77">
        <v>55260000</v>
      </c>
      <c r="B792" s="66"/>
      <c r="C792" s="108" t="s">
        <v>1379</v>
      </c>
      <c r="E792" s="478" t="s">
        <v>9031</v>
      </c>
      <c r="F792" s="206">
        <f t="shared" si="19"/>
        <v>8</v>
      </c>
      <c r="H792" s="26"/>
    </row>
    <row r="793" spans="1:8" x14ac:dyDescent="0.2">
      <c r="A793" s="77">
        <v>55261000</v>
      </c>
      <c r="B793" s="66"/>
      <c r="C793" s="108" t="s">
        <v>1735</v>
      </c>
      <c r="E793" s="478" t="s">
        <v>9031</v>
      </c>
      <c r="F793" s="206">
        <f t="shared" si="19"/>
        <v>8</v>
      </c>
      <c r="H793" s="26"/>
    </row>
    <row r="794" spans="1:8" x14ac:dyDescent="0.2">
      <c r="A794" s="77">
        <v>55262000</v>
      </c>
      <c r="B794" s="66"/>
      <c r="C794" s="108" t="s">
        <v>1529</v>
      </c>
      <c r="E794" s="478" t="s">
        <v>9031</v>
      </c>
      <c r="F794" s="206">
        <f t="shared" si="19"/>
        <v>8</v>
      </c>
      <c r="H794" s="26"/>
    </row>
    <row r="795" spans="1:8" x14ac:dyDescent="0.2">
      <c r="A795" s="77">
        <v>55263000</v>
      </c>
      <c r="B795" s="66"/>
      <c r="C795" s="108" t="s">
        <v>1530</v>
      </c>
      <c r="E795" s="478" t="s">
        <v>9031</v>
      </c>
      <c r="F795" s="206">
        <f t="shared" si="19"/>
        <v>8</v>
      </c>
      <c r="H795" s="26"/>
    </row>
    <row r="796" spans="1:8" x14ac:dyDescent="0.2">
      <c r="A796" s="77">
        <v>55269000</v>
      </c>
      <c r="B796" s="66"/>
      <c r="C796" s="108" t="s">
        <v>3799</v>
      </c>
      <c r="E796" s="478" t="s">
        <v>9031</v>
      </c>
      <c r="F796" s="206">
        <f t="shared" si="19"/>
        <v>8</v>
      </c>
      <c r="H796" s="26"/>
    </row>
    <row r="797" spans="1:8" x14ac:dyDescent="0.2">
      <c r="A797" s="68">
        <v>5529</v>
      </c>
      <c r="B797" s="79" t="s">
        <v>4973</v>
      </c>
      <c r="C797" s="107" t="s">
        <v>7058</v>
      </c>
      <c r="F797" s="206">
        <f t="shared" si="19"/>
        <v>4</v>
      </c>
      <c r="H797" s="26"/>
    </row>
    <row r="798" spans="1:8" x14ac:dyDescent="0.2">
      <c r="A798" s="77">
        <v>55290000</v>
      </c>
      <c r="B798" s="66"/>
      <c r="C798" s="108" t="s">
        <v>7059</v>
      </c>
      <c r="E798" s="478" t="s">
        <v>9031</v>
      </c>
      <c r="F798" s="206">
        <f t="shared" si="19"/>
        <v>8</v>
      </c>
      <c r="H798" s="26"/>
    </row>
    <row r="799" spans="1:8" x14ac:dyDescent="0.2">
      <c r="A799" s="77">
        <v>55291000</v>
      </c>
      <c r="B799" s="66"/>
      <c r="C799" s="108" t="s">
        <v>2803</v>
      </c>
      <c r="E799" s="478" t="s">
        <v>9031</v>
      </c>
      <c r="F799" s="206">
        <f t="shared" si="19"/>
        <v>8</v>
      </c>
      <c r="H799" s="26"/>
    </row>
    <row r="800" spans="1:8" x14ac:dyDescent="0.2">
      <c r="A800" s="68">
        <v>5532</v>
      </c>
      <c r="B800" s="79" t="s">
        <v>4973</v>
      </c>
      <c r="C800" s="107" t="s">
        <v>6173</v>
      </c>
      <c r="D800" s="141"/>
      <c r="F800" s="206">
        <f t="shared" si="19"/>
        <v>4</v>
      </c>
      <c r="H800" s="26"/>
    </row>
    <row r="801" spans="1:8" x14ac:dyDescent="0.2">
      <c r="A801" s="77">
        <v>55320000</v>
      </c>
      <c r="B801" s="577" t="s">
        <v>2979</v>
      </c>
      <c r="C801" s="114" t="s">
        <v>3466</v>
      </c>
      <c r="D801" s="141"/>
      <c r="E801" s="478" t="s">
        <v>9031</v>
      </c>
      <c r="F801" s="206">
        <f t="shared" si="19"/>
        <v>8</v>
      </c>
      <c r="H801" s="26"/>
    </row>
    <row r="802" spans="1:8" x14ac:dyDescent="0.2">
      <c r="A802" s="117">
        <v>55320010</v>
      </c>
      <c r="B802" s="577" t="s">
        <v>2979</v>
      </c>
      <c r="C802" s="114" t="s">
        <v>3467</v>
      </c>
      <c r="D802" s="141"/>
      <c r="E802" s="478" t="s">
        <v>9031</v>
      </c>
      <c r="F802" s="206">
        <f t="shared" si="19"/>
        <v>8</v>
      </c>
      <c r="H802" s="26"/>
    </row>
    <row r="803" spans="1:8" x14ac:dyDescent="0.2">
      <c r="A803" s="77">
        <v>55329000</v>
      </c>
      <c r="B803" s="577"/>
      <c r="C803" s="114" t="s">
        <v>7223</v>
      </c>
      <c r="D803" s="141"/>
      <c r="E803" s="478" t="s">
        <v>9031</v>
      </c>
      <c r="F803" s="206">
        <f t="shared" si="19"/>
        <v>8</v>
      </c>
      <c r="H803" s="26"/>
    </row>
    <row r="804" spans="1:8" x14ac:dyDescent="0.2">
      <c r="A804" s="68">
        <v>5539</v>
      </c>
      <c r="B804" s="79" t="s">
        <v>4973</v>
      </c>
      <c r="C804" s="107" t="s">
        <v>3405</v>
      </c>
      <c r="D804" s="141"/>
      <c r="F804" s="206">
        <f t="shared" si="19"/>
        <v>4</v>
      </c>
      <c r="H804" s="26"/>
    </row>
    <row r="805" spans="1:8" x14ac:dyDescent="0.2">
      <c r="A805" s="77">
        <v>55390000</v>
      </c>
      <c r="B805" s="577"/>
      <c r="C805" s="114" t="s">
        <v>3848</v>
      </c>
      <c r="D805" s="141"/>
      <c r="E805" s="478" t="s">
        <v>9031</v>
      </c>
      <c r="F805" s="206">
        <f t="shared" si="19"/>
        <v>8</v>
      </c>
      <c r="H805" s="26"/>
    </row>
    <row r="806" spans="1:8" x14ac:dyDescent="0.2">
      <c r="A806" s="77">
        <v>55392000</v>
      </c>
      <c r="B806" s="577"/>
      <c r="C806" s="114" t="s">
        <v>3849</v>
      </c>
      <c r="D806" s="141"/>
      <c r="E806" s="478" t="s">
        <v>9031</v>
      </c>
      <c r="F806" s="206">
        <f t="shared" si="19"/>
        <v>8</v>
      </c>
      <c r="H806" s="26"/>
    </row>
    <row r="807" spans="1:8" x14ac:dyDescent="0.2">
      <c r="A807" s="77">
        <v>55393000</v>
      </c>
      <c r="B807" s="577"/>
      <c r="C807" s="114" t="s">
        <v>3850</v>
      </c>
      <c r="D807" s="141"/>
      <c r="E807" s="478" t="s">
        <v>9031</v>
      </c>
      <c r="F807" s="206">
        <f t="shared" si="19"/>
        <v>8</v>
      </c>
      <c r="H807" s="26"/>
    </row>
    <row r="808" spans="1:8" x14ac:dyDescent="0.2">
      <c r="A808" s="77">
        <v>55394000</v>
      </c>
      <c r="B808" s="577"/>
      <c r="C808" s="114" t="s">
        <v>3851</v>
      </c>
      <c r="D808" s="141"/>
      <c r="E808" s="478" t="s">
        <v>9031</v>
      </c>
      <c r="F808" s="206">
        <f t="shared" si="19"/>
        <v>8</v>
      </c>
      <c r="H808" s="26"/>
    </row>
    <row r="809" spans="1:8" x14ac:dyDescent="0.2">
      <c r="A809" s="77">
        <v>55395000</v>
      </c>
      <c r="B809" s="577" t="s">
        <v>2979</v>
      </c>
      <c r="C809" s="114" t="s">
        <v>1541</v>
      </c>
      <c r="D809" s="141"/>
      <c r="E809" s="478" t="s">
        <v>9031</v>
      </c>
      <c r="F809" s="206">
        <f t="shared" si="19"/>
        <v>8</v>
      </c>
      <c r="H809" s="26"/>
    </row>
    <row r="810" spans="1:8" x14ac:dyDescent="0.2">
      <c r="A810" s="77">
        <v>55397000</v>
      </c>
      <c r="B810" s="577" t="s">
        <v>2979</v>
      </c>
      <c r="C810" s="114" t="s">
        <v>1542</v>
      </c>
      <c r="D810" s="141"/>
      <c r="E810" s="478" t="s">
        <v>9031</v>
      </c>
      <c r="F810" s="206">
        <f t="shared" si="19"/>
        <v>8</v>
      </c>
      <c r="H810" s="26"/>
    </row>
    <row r="811" spans="1:8" x14ac:dyDescent="0.2">
      <c r="A811" s="77">
        <v>55399000</v>
      </c>
      <c r="B811" s="577" t="s">
        <v>2979</v>
      </c>
      <c r="C811" s="114" t="s">
        <v>1543</v>
      </c>
      <c r="D811" s="141"/>
      <c r="E811" s="478" t="s">
        <v>9031</v>
      </c>
      <c r="F811" s="206">
        <f t="shared" si="19"/>
        <v>8</v>
      </c>
      <c r="H811" s="26"/>
    </row>
    <row r="812" spans="1:8" x14ac:dyDescent="0.2">
      <c r="A812" s="68">
        <v>5540</v>
      </c>
      <c r="B812" s="79" t="s">
        <v>4973</v>
      </c>
      <c r="C812" s="107" t="s">
        <v>1544</v>
      </c>
      <c r="F812" s="206">
        <f t="shared" si="19"/>
        <v>4</v>
      </c>
      <c r="H812" s="26"/>
    </row>
    <row r="813" spans="1:8" x14ac:dyDescent="0.2">
      <c r="A813" s="77">
        <v>55402000</v>
      </c>
      <c r="B813" s="66"/>
      <c r="C813" s="114" t="s">
        <v>6936</v>
      </c>
      <c r="E813" s="478" t="s">
        <v>9031</v>
      </c>
      <c r="F813" s="206">
        <f t="shared" si="19"/>
        <v>8</v>
      </c>
      <c r="H813" s="26"/>
    </row>
    <row r="814" spans="1:8" x14ac:dyDescent="0.2">
      <c r="A814" s="77">
        <v>55403000</v>
      </c>
      <c r="B814" s="66"/>
      <c r="C814" s="114" t="s">
        <v>2093</v>
      </c>
      <c r="E814" s="478" t="s">
        <v>9031</v>
      </c>
      <c r="F814" s="206">
        <f t="shared" si="19"/>
        <v>8</v>
      </c>
      <c r="H814" s="26"/>
    </row>
    <row r="815" spans="1:8" x14ac:dyDescent="0.2">
      <c r="A815" s="77">
        <v>55404000</v>
      </c>
      <c r="B815" s="66"/>
      <c r="C815" s="114" t="s">
        <v>887</v>
      </c>
      <c r="E815" s="478" t="s">
        <v>9031</v>
      </c>
      <c r="F815" s="206">
        <f t="shared" ref="F815:F846" si="20">LEN(A815)</f>
        <v>8</v>
      </c>
      <c r="H815" s="26"/>
    </row>
    <row r="816" spans="1:8" x14ac:dyDescent="0.2">
      <c r="A816" s="77">
        <v>55405000</v>
      </c>
      <c r="B816" s="66"/>
      <c r="C816" s="108" t="s">
        <v>2227</v>
      </c>
      <c r="E816" s="478" t="s">
        <v>9031</v>
      </c>
      <c r="F816" s="206">
        <f t="shared" si="20"/>
        <v>8</v>
      </c>
      <c r="H816" s="26"/>
    </row>
    <row r="817" spans="1:8" x14ac:dyDescent="0.2">
      <c r="A817" s="77">
        <v>55409000</v>
      </c>
      <c r="B817" s="66"/>
      <c r="C817" s="114" t="s">
        <v>5151</v>
      </c>
      <c r="E817" s="478" t="s">
        <v>9031</v>
      </c>
      <c r="F817" s="206">
        <f t="shared" si="20"/>
        <v>8</v>
      </c>
      <c r="H817" s="26"/>
    </row>
    <row r="818" spans="1:8" x14ac:dyDescent="0.2">
      <c r="A818" s="68">
        <v>6</v>
      </c>
      <c r="B818" s="94"/>
      <c r="C818" s="107" t="s">
        <v>2661</v>
      </c>
      <c r="F818" s="206">
        <f t="shared" si="20"/>
        <v>1</v>
      </c>
      <c r="H818" s="26"/>
    </row>
    <row r="819" spans="1:8" x14ac:dyDescent="0.2">
      <c r="A819" s="68">
        <v>60</v>
      </c>
      <c r="B819" s="94"/>
      <c r="C819" s="107" t="s">
        <v>2662</v>
      </c>
      <c r="F819" s="206">
        <f t="shared" si="20"/>
        <v>2</v>
      </c>
      <c r="H819" s="26"/>
    </row>
    <row r="820" spans="1:8" x14ac:dyDescent="0.2">
      <c r="A820" s="68">
        <v>601</v>
      </c>
      <c r="B820" s="94"/>
      <c r="C820" s="107" t="s">
        <v>2663</v>
      </c>
      <c r="F820" s="206">
        <f t="shared" si="20"/>
        <v>3</v>
      </c>
      <c r="H820" s="26"/>
    </row>
    <row r="821" spans="1:8" x14ac:dyDescent="0.2">
      <c r="A821" s="68">
        <v>6010</v>
      </c>
      <c r="B821" s="515"/>
      <c r="C821" s="107" t="s">
        <v>4451</v>
      </c>
      <c r="F821" s="206">
        <f t="shared" si="20"/>
        <v>4</v>
      </c>
      <c r="H821" s="26"/>
    </row>
    <row r="822" spans="1:8" x14ac:dyDescent="0.2">
      <c r="A822" s="77">
        <v>60100000</v>
      </c>
      <c r="B822" s="79" t="s">
        <v>4973</v>
      </c>
      <c r="C822" s="114" t="s">
        <v>5467</v>
      </c>
      <c r="E822" s="478" t="s">
        <v>9023</v>
      </c>
      <c r="F822" s="206">
        <f t="shared" si="20"/>
        <v>8</v>
      </c>
      <c r="H822" s="26"/>
    </row>
    <row r="823" spans="1:8" x14ac:dyDescent="0.2">
      <c r="A823" s="77">
        <v>60100200</v>
      </c>
      <c r="B823" s="576" t="s">
        <v>4958</v>
      </c>
      <c r="C823" s="114" t="s">
        <v>1385</v>
      </c>
      <c r="E823" s="478" t="s">
        <v>9009</v>
      </c>
      <c r="F823" s="206">
        <f t="shared" si="20"/>
        <v>8</v>
      </c>
      <c r="H823" s="26"/>
    </row>
    <row r="824" spans="1:8" x14ac:dyDescent="0.2">
      <c r="A824" s="77">
        <v>60100300</v>
      </c>
      <c r="B824" s="578" t="s">
        <v>4968</v>
      </c>
      <c r="C824" s="114" t="s">
        <v>9367</v>
      </c>
      <c r="D824" s="510" t="s">
        <v>9358</v>
      </c>
      <c r="E824" s="478" t="s">
        <v>9023</v>
      </c>
      <c r="F824" s="527">
        <f t="shared" si="20"/>
        <v>8</v>
      </c>
      <c r="H824" s="26"/>
    </row>
    <row r="825" spans="1:8" x14ac:dyDescent="0.2">
      <c r="A825" s="77">
        <v>60100400</v>
      </c>
      <c r="B825" s="579" t="s">
        <v>4971</v>
      </c>
      <c r="C825" s="114" t="s">
        <v>9368</v>
      </c>
      <c r="D825" s="510" t="s">
        <v>9358</v>
      </c>
      <c r="E825" s="478" t="s">
        <v>9023</v>
      </c>
      <c r="F825" s="527">
        <f t="shared" si="20"/>
        <v>8</v>
      </c>
      <c r="H825" s="26"/>
    </row>
    <row r="826" spans="1:8" x14ac:dyDescent="0.2">
      <c r="A826" s="77">
        <v>60100201</v>
      </c>
      <c r="B826" s="79" t="s">
        <v>4973</v>
      </c>
      <c r="C826" s="114" t="s">
        <v>334</v>
      </c>
      <c r="E826" s="478" t="s">
        <v>9023</v>
      </c>
      <c r="F826" s="206">
        <f t="shared" si="20"/>
        <v>8</v>
      </c>
      <c r="H826" s="26"/>
    </row>
    <row r="827" spans="1:8" x14ac:dyDescent="0.2">
      <c r="A827" s="77">
        <v>60101000</v>
      </c>
      <c r="B827" s="79" t="s">
        <v>4973</v>
      </c>
      <c r="C827" s="114" t="s">
        <v>5969</v>
      </c>
      <c r="E827" s="478" t="s">
        <v>9023</v>
      </c>
      <c r="F827" s="206">
        <f t="shared" si="20"/>
        <v>8</v>
      </c>
      <c r="H827" s="26"/>
    </row>
    <row r="828" spans="1:8" x14ac:dyDescent="0.2">
      <c r="A828" s="77">
        <v>60102000</v>
      </c>
      <c r="B828" s="79" t="s">
        <v>4973</v>
      </c>
      <c r="C828" s="114" t="s">
        <v>2901</v>
      </c>
      <c r="E828" s="478" t="s">
        <v>9023</v>
      </c>
      <c r="F828" s="206">
        <f t="shared" si="20"/>
        <v>8</v>
      </c>
      <c r="H828" s="26"/>
    </row>
    <row r="829" spans="1:8" x14ac:dyDescent="0.2">
      <c r="A829" s="77">
        <v>60104000</v>
      </c>
      <c r="B829" s="79" t="s">
        <v>4973</v>
      </c>
      <c r="C829" s="114" t="s">
        <v>6044</v>
      </c>
      <c r="E829" s="478" t="s">
        <v>9023</v>
      </c>
      <c r="F829" s="206">
        <f t="shared" si="20"/>
        <v>8</v>
      </c>
      <c r="H829" s="26"/>
    </row>
    <row r="830" spans="1:8" x14ac:dyDescent="0.2">
      <c r="A830" s="77">
        <v>60106000</v>
      </c>
      <c r="B830" s="79" t="s">
        <v>4973</v>
      </c>
      <c r="C830" s="114" t="s">
        <v>6045</v>
      </c>
      <c r="E830" s="478" t="s">
        <v>9023</v>
      </c>
      <c r="F830" s="206">
        <f t="shared" si="20"/>
        <v>8</v>
      </c>
      <c r="H830" s="26"/>
    </row>
    <row r="831" spans="1:8" x14ac:dyDescent="0.2">
      <c r="A831" s="77">
        <v>60107000</v>
      </c>
      <c r="B831" s="79" t="s">
        <v>4973</v>
      </c>
      <c r="C831" s="114" t="s">
        <v>6046</v>
      </c>
      <c r="E831" s="478" t="s">
        <v>9023</v>
      </c>
      <c r="F831" s="206">
        <f t="shared" si="20"/>
        <v>8</v>
      </c>
      <c r="H831" s="26"/>
    </row>
    <row r="832" spans="1:8" x14ac:dyDescent="0.2">
      <c r="A832" s="77">
        <v>60108000</v>
      </c>
      <c r="B832" s="79" t="s">
        <v>4973</v>
      </c>
      <c r="C832" s="114" t="s">
        <v>4106</v>
      </c>
      <c r="E832" s="478" t="s">
        <v>9023</v>
      </c>
      <c r="F832" s="206">
        <f t="shared" si="20"/>
        <v>8</v>
      </c>
      <c r="H832" s="26"/>
    </row>
    <row r="833" spans="1:8" x14ac:dyDescent="0.2">
      <c r="A833" s="77">
        <v>60109000</v>
      </c>
      <c r="B833" s="79" t="s">
        <v>4973</v>
      </c>
      <c r="C833" s="108" t="s">
        <v>4107</v>
      </c>
      <c r="E833" s="478" t="s">
        <v>9023</v>
      </c>
      <c r="F833" s="206">
        <f t="shared" si="20"/>
        <v>8</v>
      </c>
      <c r="H833" s="26"/>
    </row>
    <row r="834" spans="1:8" x14ac:dyDescent="0.2">
      <c r="A834" s="77">
        <v>60109100</v>
      </c>
      <c r="B834" s="79" t="s">
        <v>4973</v>
      </c>
      <c r="C834" s="108" t="s">
        <v>6499</v>
      </c>
      <c r="E834" s="478" t="s">
        <v>9023</v>
      </c>
      <c r="F834" s="206">
        <f t="shared" si="20"/>
        <v>8</v>
      </c>
      <c r="H834" s="26"/>
    </row>
    <row r="835" spans="1:8" x14ac:dyDescent="0.2">
      <c r="A835" s="77">
        <v>60109500</v>
      </c>
      <c r="B835" s="79" t="s">
        <v>4973</v>
      </c>
      <c r="C835" s="108" t="s">
        <v>6500</v>
      </c>
      <c r="E835" s="478" t="s">
        <v>9023</v>
      </c>
      <c r="F835" s="206">
        <f t="shared" si="20"/>
        <v>8</v>
      </c>
      <c r="H835" s="26"/>
    </row>
    <row r="836" spans="1:8" x14ac:dyDescent="0.2">
      <c r="A836" s="68">
        <v>6012</v>
      </c>
      <c r="B836" s="370" t="s">
        <v>8242</v>
      </c>
      <c r="C836" s="107" t="s">
        <v>3832</v>
      </c>
      <c r="F836" s="206">
        <f t="shared" si="20"/>
        <v>4</v>
      </c>
      <c r="H836" s="26"/>
    </row>
    <row r="837" spans="1:8" x14ac:dyDescent="0.2">
      <c r="A837" s="77">
        <v>60126009</v>
      </c>
      <c r="B837" s="66"/>
      <c r="C837" s="108" t="s">
        <v>2817</v>
      </c>
      <c r="E837" s="481" t="s">
        <v>9023</v>
      </c>
      <c r="F837" s="206">
        <f t="shared" si="20"/>
        <v>8</v>
      </c>
      <c r="H837" s="26"/>
    </row>
    <row r="838" spans="1:8" x14ac:dyDescent="0.2">
      <c r="A838" s="77">
        <v>60129009</v>
      </c>
      <c r="B838" s="66"/>
      <c r="C838" s="108" t="s">
        <v>2818</v>
      </c>
      <c r="E838" s="481" t="s">
        <v>9023</v>
      </c>
      <c r="F838" s="206">
        <f t="shared" si="20"/>
        <v>8</v>
      </c>
      <c r="H838" s="26"/>
    </row>
    <row r="839" spans="1:8" x14ac:dyDescent="0.2">
      <c r="A839" s="77">
        <v>60129109</v>
      </c>
      <c r="B839" s="66"/>
      <c r="C839" s="108" t="s">
        <v>2819</v>
      </c>
      <c r="E839" s="479"/>
      <c r="F839" s="527">
        <f t="shared" si="20"/>
        <v>8</v>
      </c>
      <c r="H839" s="26"/>
    </row>
    <row r="840" spans="1:8" x14ac:dyDescent="0.2">
      <c r="A840" s="77">
        <v>60129509</v>
      </c>
      <c r="B840" s="66"/>
      <c r="C840" s="108" t="s">
        <v>2820</v>
      </c>
      <c r="E840" s="479"/>
      <c r="F840" s="527">
        <f t="shared" si="20"/>
        <v>8</v>
      </c>
      <c r="H840" s="26"/>
    </row>
    <row r="841" spans="1:8" ht="22.5" x14ac:dyDescent="0.2">
      <c r="A841" s="68">
        <v>605</v>
      </c>
      <c r="B841" s="515"/>
      <c r="C841" s="107" t="s">
        <v>2089</v>
      </c>
      <c r="F841" s="206">
        <f t="shared" si="20"/>
        <v>3</v>
      </c>
      <c r="H841" s="26"/>
    </row>
    <row r="842" spans="1:8" x14ac:dyDescent="0.2">
      <c r="A842" s="77">
        <v>60500009</v>
      </c>
      <c r="B842" s="66"/>
      <c r="C842" s="108" t="s">
        <v>1595</v>
      </c>
      <c r="E842" s="479"/>
      <c r="F842" s="527">
        <f t="shared" si="20"/>
        <v>8</v>
      </c>
      <c r="H842" s="26"/>
    </row>
    <row r="843" spans="1:8" x14ac:dyDescent="0.2">
      <c r="A843" s="77">
        <v>60503009</v>
      </c>
      <c r="B843" s="66"/>
      <c r="C843" s="108" t="s">
        <v>547</v>
      </c>
      <c r="E843" s="479"/>
      <c r="F843" s="527">
        <f t="shared" si="20"/>
        <v>8</v>
      </c>
      <c r="H843" s="26"/>
    </row>
    <row r="844" spans="1:8" x14ac:dyDescent="0.2">
      <c r="A844" s="77">
        <v>60509009</v>
      </c>
      <c r="B844" s="66"/>
      <c r="C844" s="108" t="s">
        <v>548</v>
      </c>
      <c r="E844" s="478" t="s">
        <v>9025</v>
      </c>
      <c r="F844" s="206">
        <f t="shared" si="20"/>
        <v>8</v>
      </c>
      <c r="H844" s="26"/>
    </row>
    <row r="845" spans="1:8" x14ac:dyDescent="0.2">
      <c r="A845" s="68">
        <v>608</v>
      </c>
      <c r="B845" s="79" t="s">
        <v>4973</v>
      </c>
      <c r="C845" s="107" t="s">
        <v>523</v>
      </c>
      <c r="F845" s="206">
        <f t="shared" si="20"/>
        <v>3</v>
      </c>
      <c r="H845" s="26"/>
    </row>
    <row r="846" spans="1:8" ht="11.25" customHeight="1" x14ac:dyDescent="0.2">
      <c r="A846" s="77">
        <v>60801000</v>
      </c>
      <c r="B846" s="66"/>
      <c r="C846" s="108" t="s">
        <v>955</v>
      </c>
      <c r="E846" s="478" t="s">
        <v>9023</v>
      </c>
      <c r="F846" s="206">
        <f t="shared" si="20"/>
        <v>8</v>
      </c>
      <c r="H846" s="26"/>
    </row>
    <row r="847" spans="1:8" ht="11.25" customHeight="1" x14ac:dyDescent="0.2">
      <c r="A847" s="77">
        <v>60802000</v>
      </c>
      <c r="B847" s="66"/>
      <c r="C847" s="108" t="s">
        <v>956</v>
      </c>
      <c r="E847" s="478" t="s">
        <v>9023</v>
      </c>
      <c r="F847" s="206">
        <f t="shared" ref="F847:F878" si="21">LEN(A847)</f>
        <v>8</v>
      </c>
      <c r="H847" s="26"/>
    </row>
    <row r="848" spans="1:8" x14ac:dyDescent="0.2">
      <c r="A848" s="77">
        <v>60809000</v>
      </c>
      <c r="B848" s="66"/>
      <c r="C848" s="108" t="s">
        <v>7478</v>
      </c>
      <c r="E848" s="478" t="s">
        <v>9023</v>
      </c>
      <c r="F848" s="206">
        <f t="shared" si="21"/>
        <v>8</v>
      </c>
      <c r="H848" s="26"/>
    </row>
    <row r="849" spans="1:8" x14ac:dyDescent="0.2">
      <c r="A849" s="68">
        <v>61</v>
      </c>
      <c r="B849" s="79" t="s">
        <v>8241</v>
      </c>
      <c r="C849" s="107" t="s">
        <v>7479</v>
      </c>
      <c r="F849" s="206">
        <f t="shared" si="21"/>
        <v>2</v>
      </c>
      <c r="H849" s="26"/>
    </row>
    <row r="850" spans="1:8" x14ac:dyDescent="0.2">
      <c r="A850" s="77">
        <v>61000000</v>
      </c>
      <c r="B850" s="66" t="s">
        <v>1386</v>
      </c>
      <c r="C850" s="108" t="s">
        <v>6299</v>
      </c>
      <c r="E850" s="478" t="s">
        <v>9008</v>
      </c>
      <c r="F850" s="206">
        <f t="shared" si="21"/>
        <v>8</v>
      </c>
      <c r="H850" s="26"/>
    </row>
    <row r="851" spans="1:8" x14ac:dyDescent="0.2">
      <c r="A851" s="77">
        <v>61000000</v>
      </c>
      <c r="B851" s="66" t="s">
        <v>1386</v>
      </c>
      <c r="C851" s="108" t="s">
        <v>364</v>
      </c>
      <c r="E851" s="478" t="s">
        <v>9008</v>
      </c>
      <c r="F851" s="206">
        <f t="shared" si="21"/>
        <v>8</v>
      </c>
      <c r="H851" s="26"/>
    </row>
    <row r="852" spans="1:8" x14ac:dyDescent="0.2">
      <c r="A852" s="77">
        <v>61000000</v>
      </c>
      <c r="B852" s="66" t="s">
        <v>1386</v>
      </c>
      <c r="C852" s="108" t="s">
        <v>365</v>
      </c>
      <c r="E852" s="478" t="s">
        <v>9008</v>
      </c>
      <c r="F852" s="206">
        <f t="shared" si="21"/>
        <v>8</v>
      </c>
      <c r="H852" s="26"/>
    </row>
    <row r="853" spans="1:8" x14ac:dyDescent="0.2">
      <c r="A853" s="77">
        <v>61000000</v>
      </c>
      <c r="B853" s="66" t="s">
        <v>1386</v>
      </c>
      <c r="C853" s="108" t="s">
        <v>366</v>
      </c>
      <c r="E853" s="478" t="s">
        <v>9008</v>
      </c>
      <c r="F853" s="206">
        <f t="shared" si="21"/>
        <v>8</v>
      </c>
      <c r="H853" s="26"/>
    </row>
    <row r="854" spans="1:8" x14ac:dyDescent="0.2">
      <c r="A854" s="77">
        <v>61000000</v>
      </c>
      <c r="B854" s="66" t="s">
        <v>1386</v>
      </c>
      <c r="C854" s="108" t="s">
        <v>367</v>
      </c>
      <c r="E854" s="478" t="s">
        <v>9008</v>
      </c>
      <c r="F854" s="206">
        <f t="shared" si="21"/>
        <v>8</v>
      </c>
      <c r="H854" s="26"/>
    </row>
    <row r="855" spans="1:8" x14ac:dyDescent="0.2">
      <c r="A855" s="77">
        <v>61000000</v>
      </c>
      <c r="B855" s="66" t="s">
        <v>1386</v>
      </c>
      <c r="C855" s="108" t="s">
        <v>368</v>
      </c>
      <c r="E855" s="478" t="s">
        <v>9008</v>
      </c>
      <c r="F855" s="206">
        <f t="shared" si="21"/>
        <v>8</v>
      </c>
      <c r="H855" s="26"/>
    </row>
    <row r="856" spans="1:8" x14ac:dyDescent="0.2">
      <c r="A856" s="77">
        <v>61000000</v>
      </c>
      <c r="B856" s="66" t="s">
        <v>1386</v>
      </c>
      <c r="C856" s="108" t="s">
        <v>369</v>
      </c>
      <c r="E856" s="478" t="s">
        <v>9008</v>
      </c>
      <c r="F856" s="206">
        <f t="shared" si="21"/>
        <v>8</v>
      </c>
      <c r="H856" s="26"/>
    </row>
    <row r="857" spans="1:8" x14ac:dyDescent="0.2">
      <c r="A857" s="77">
        <v>61000000</v>
      </c>
      <c r="B857" s="66" t="s">
        <v>1386</v>
      </c>
      <c r="C857" s="108" t="s">
        <v>4003</v>
      </c>
      <c r="E857" s="478" t="s">
        <v>9008</v>
      </c>
      <c r="F857" s="206">
        <f t="shared" si="21"/>
        <v>8</v>
      </c>
      <c r="H857" s="26"/>
    </row>
    <row r="858" spans="1:8" x14ac:dyDescent="0.2">
      <c r="A858" s="77">
        <v>61000000</v>
      </c>
      <c r="B858" s="66" t="s">
        <v>1386</v>
      </c>
      <c r="C858" s="108" t="s">
        <v>3156</v>
      </c>
      <c r="E858" s="478" t="s">
        <v>9008</v>
      </c>
      <c r="F858" s="206">
        <f t="shared" si="21"/>
        <v>8</v>
      </c>
      <c r="H858" s="26"/>
    </row>
    <row r="859" spans="1:8" x14ac:dyDescent="0.2">
      <c r="A859" s="77">
        <v>61000000</v>
      </c>
      <c r="B859" s="66" t="s">
        <v>1386</v>
      </c>
      <c r="C859" s="108" t="s">
        <v>2883</v>
      </c>
      <c r="E859" s="478" t="s">
        <v>9008</v>
      </c>
      <c r="F859" s="206">
        <f t="shared" si="21"/>
        <v>8</v>
      </c>
      <c r="H859" s="26"/>
    </row>
    <row r="860" spans="1:8" x14ac:dyDescent="0.2">
      <c r="A860" s="77">
        <v>61000000</v>
      </c>
      <c r="B860" s="66" t="s">
        <v>1386</v>
      </c>
      <c r="C860" s="108" t="s">
        <v>2223</v>
      </c>
      <c r="E860" s="478" t="s">
        <v>9008</v>
      </c>
      <c r="F860" s="206">
        <f t="shared" si="21"/>
        <v>8</v>
      </c>
      <c r="H860" s="26"/>
    </row>
    <row r="861" spans="1:8" x14ac:dyDescent="0.2">
      <c r="A861" s="77">
        <v>61000000</v>
      </c>
      <c r="B861" s="66" t="s">
        <v>1386</v>
      </c>
      <c r="C861" s="108" t="s">
        <v>7157</v>
      </c>
      <c r="E861" s="478" t="s">
        <v>9008</v>
      </c>
      <c r="F861" s="206">
        <f t="shared" si="21"/>
        <v>8</v>
      </c>
      <c r="H861" s="26"/>
    </row>
    <row r="862" spans="1:8" x14ac:dyDescent="0.2">
      <c r="A862" s="77">
        <v>61000000</v>
      </c>
      <c r="B862" s="66" t="s">
        <v>1386</v>
      </c>
      <c r="C862" s="108" t="s">
        <v>2005</v>
      </c>
      <c r="E862" s="478" t="s">
        <v>9008</v>
      </c>
      <c r="F862" s="206">
        <f t="shared" si="21"/>
        <v>8</v>
      </c>
      <c r="H862" s="26"/>
    </row>
    <row r="863" spans="1:8" x14ac:dyDescent="0.2">
      <c r="A863" s="77">
        <v>61000000</v>
      </c>
      <c r="B863" s="66" t="s">
        <v>1386</v>
      </c>
      <c r="C863" s="108" t="s">
        <v>3266</v>
      </c>
      <c r="E863" s="478" t="s">
        <v>9008</v>
      </c>
      <c r="F863" s="206">
        <f t="shared" si="21"/>
        <v>8</v>
      </c>
      <c r="H863" s="26"/>
    </row>
    <row r="864" spans="1:8" x14ac:dyDescent="0.2">
      <c r="A864" s="77">
        <v>61000000</v>
      </c>
      <c r="B864" s="66" t="s">
        <v>1386</v>
      </c>
      <c r="C864" s="118" t="s">
        <v>297</v>
      </c>
      <c r="E864" s="478" t="s">
        <v>9008</v>
      </c>
      <c r="F864" s="206">
        <f t="shared" si="21"/>
        <v>8</v>
      </c>
      <c r="H864" s="26"/>
    </row>
    <row r="865" spans="1:8" x14ac:dyDescent="0.2">
      <c r="A865" s="77">
        <v>61000000</v>
      </c>
      <c r="B865" s="66" t="s">
        <v>1386</v>
      </c>
      <c r="C865" s="108" t="s">
        <v>1360</v>
      </c>
      <c r="E865" s="478" t="s">
        <v>9008</v>
      </c>
      <c r="F865" s="206">
        <f t="shared" si="21"/>
        <v>8</v>
      </c>
      <c r="H865" s="26"/>
    </row>
    <row r="866" spans="1:8" x14ac:dyDescent="0.2">
      <c r="A866" s="77">
        <v>61000000</v>
      </c>
      <c r="B866" s="66" t="s">
        <v>1386</v>
      </c>
      <c r="C866" s="108" t="s">
        <v>4227</v>
      </c>
      <c r="E866" s="478" t="s">
        <v>9008</v>
      </c>
      <c r="F866" s="206">
        <f t="shared" si="21"/>
        <v>8</v>
      </c>
      <c r="H866" s="26"/>
    </row>
    <row r="867" spans="1:8" x14ac:dyDescent="0.2">
      <c r="A867" s="77">
        <v>61000000</v>
      </c>
      <c r="B867" s="66" t="s">
        <v>1386</v>
      </c>
      <c r="C867" s="108" t="s">
        <v>384</v>
      </c>
      <c r="E867" s="478" t="s">
        <v>9008</v>
      </c>
      <c r="F867" s="206">
        <f t="shared" si="21"/>
        <v>8</v>
      </c>
      <c r="H867" s="26"/>
    </row>
    <row r="868" spans="1:8" x14ac:dyDescent="0.2">
      <c r="A868" s="68">
        <v>65</v>
      </c>
      <c r="B868" s="79" t="s">
        <v>9588</v>
      </c>
      <c r="C868" s="107" t="s">
        <v>1387</v>
      </c>
      <c r="F868" s="206">
        <f t="shared" si="21"/>
        <v>2</v>
      </c>
      <c r="H868" s="26"/>
    </row>
    <row r="869" spans="1:8" x14ac:dyDescent="0.2">
      <c r="A869" s="68">
        <v>650</v>
      </c>
      <c r="B869" s="94"/>
      <c r="C869" s="107" t="s">
        <v>385</v>
      </c>
      <c r="F869" s="206">
        <f t="shared" si="21"/>
        <v>3</v>
      </c>
      <c r="H869" s="26"/>
    </row>
    <row r="870" spans="1:8" x14ac:dyDescent="0.2">
      <c r="A870" s="77">
        <v>65000000</v>
      </c>
      <c r="B870" s="66"/>
      <c r="C870" s="108" t="s">
        <v>6223</v>
      </c>
      <c r="E870" s="478" t="s">
        <v>9025</v>
      </c>
      <c r="F870" s="206">
        <f t="shared" si="21"/>
        <v>8</v>
      </c>
      <c r="H870" s="26"/>
    </row>
    <row r="871" spans="1:8" x14ac:dyDescent="0.2">
      <c r="A871" s="77">
        <v>65010000</v>
      </c>
      <c r="B871" s="66"/>
      <c r="C871" s="108" t="s">
        <v>4519</v>
      </c>
      <c r="E871" s="478" t="s">
        <v>9025</v>
      </c>
      <c r="F871" s="206">
        <f t="shared" si="21"/>
        <v>8</v>
      </c>
      <c r="H871" s="26"/>
    </row>
    <row r="872" spans="1:8" x14ac:dyDescent="0.2">
      <c r="A872" s="77">
        <v>65011000</v>
      </c>
      <c r="B872" s="66"/>
      <c r="C872" s="108" t="s">
        <v>6327</v>
      </c>
      <c r="E872" s="478" t="s">
        <v>9025</v>
      </c>
      <c r="F872" s="206">
        <f t="shared" si="21"/>
        <v>8</v>
      </c>
      <c r="H872" s="26"/>
    </row>
    <row r="873" spans="1:8" x14ac:dyDescent="0.2">
      <c r="A873" s="77">
        <v>65020000</v>
      </c>
      <c r="B873" s="66"/>
      <c r="C873" s="108" t="s">
        <v>204</v>
      </c>
      <c r="E873" s="478" t="s">
        <v>9025</v>
      </c>
      <c r="F873" s="206">
        <f t="shared" si="21"/>
        <v>8</v>
      </c>
      <c r="H873" s="26"/>
    </row>
    <row r="874" spans="1:8" x14ac:dyDescent="0.2">
      <c r="A874" s="77">
        <v>65030000</v>
      </c>
      <c r="B874" s="66"/>
      <c r="C874" s="108" t="s">
        <v>5655</v>
      </c>
      <c r="E874" s="478" t="s">
        <v>9025</v>
      </c>
      <c r="F874" s="206">
        <f t="shared" si="21"/>
        <v>8</v>
      </c>
      <c r="H874" s="26"/>
    </row>
    <row r="875" spans="1:8" x14ac:dyDescent="0.2">
      <c r="A875" s="77">
        <v>65060000</v>
      </c>
      <c r="B875" s="66"/>
      <c r="C875" s="119" t="s">
        <v>3655</v>
      </c>
      <c r="E875" s="478" t="s">
        <v>9025</v>
      </c>
      <c r="F875" s="206">
        <f t="shared" si="21"/>
        <v>8</v>
      </c>
      <c r="H875" s="26"/>
    </row>
    <row r="876" spans="1:8" x14ac:dyDescent="0.2">
      <c r="A876" s="77">
        <v>65070000</v>
      </c>
      <c r="B876" s="66"/>
      <c r="C876" s="108" t="s">
        <v>2104</v>
      </c>
      <c r="E876" s="478" t="s">
        <v>9025</v>
      </c>
      <c r="F876" s="206">
        <f t="shared" si="21"/>
        <v>8</v>
      </c>
      <c r="H876" s="26"/>
    </row>
    <row r="877" spans="1:8" x14ac:dyDescent="0.2">
      <c r="A877" s="77">
        <v>65080000</v>
      </c>
      <c r="B877" s="66"/>
      <c r="C877" s="108" t="s">
        <v>5060</v>
      </c>
      <c r="E877" s="478" t="s">
        <v>9025</v>
      </c>
      <c r="F877" s="206">
        <f t="shared" si="21"/>
        <v>8</v>
      </c>
      <c r="H877" s="26"/>
    </row>
    <row r="878" spans="1:8" x14ac:dyDescent="0.2">
      <c r="A878" s="77">
        <v>65090000</v>
      </c>
      <c r="B878" s="66"/>
      <c r="C878" s="108" t="s">
        <v>5061</v>
      </c>
      <c r="E878" s="478" t="s">
        <v>9025</v>
      </c>
      <c r="F878" s="206">
        <f t="shared" si="21"/>
        <v>8</v>
      </c>
      <c r="H878" s="26"/>
    </row>
    <row r="879" spans="1:8" x14ac:dyDescent="0.2">
      <c r="A879" s="68">
        <v>6589</v>
      </c>
      <c r="B879" s="66"/>
      <c r="C879" s="107" t="s">
        <v>3656</v>
      </c>
      <c r="F879" s="206">
        <f t="shared" ref="F879:F912" si="22">LEN(A879)</f>
        <v>4</v>
      </c>
      <c r="H879" s="26"/>
    </row>
    <row r="880" spans="1:8" x14ac:dyDescent="0.2">
      <c r="A880" s="77">
        <v>65895000</v>
      </c>
      <c r="B880" s="120"/>
      <c r="C880" s="108" t="s">
        <v>7232</v>
      </c>
      <c r="E880" s="478" t="s">
        <v>9025</v>
      </c>
      <c r="F880" s="206">
        <f t="shared" si="22"/>
        <v>8</v>
      </c>
      <c r="H880" s="26"/>
    </row>
    <row r="881" spans="1:8" x14ac:dyDescent="0.2">
      <c r="A881" s="122"/>
      <c r="B881" s="70"/>
      <c r="C881" s="183"/>
      <c r="F881" s="206">
        <f t="shared" si="22"/>
        <v>0</v>
      </c>
      <c r="H881" s="26"/>
    </row>
    <row r="882" spans="1:8" x14ac:dyDescent="0.2">
      <c r="A882" s="68">
        <v>69</v>
      </c>
      <c r="B882" s="70"/>
      <c r="C882" s="107" t="s">
        <v>2343</v>
      </c>
      <c r="F882" s="206">
        <f t="shared" si="22"/>
        <v>2</v>
      </c>
      <c r="H882" s="26"/>
    </row>
    <row r="883" spans="1:8" x14ac:dyDescent="0.2">
      <c r="A883" s="77">
        <v>69000000</v>
      </c>
      <c r="B883" s="70"/>
      <c r="C883" s="109" t="s">
        <v>2344</v>
      </c>
      <c r="E883" s="479"/>
      <c r="F883" s="527">
        <f t="shared" si="22"/>
        <v>8</v>
      </c>
      <c r="H883" s="26"/>
    </row>
    <row r="884" spans="1:8" x14ac:dyDescent="0.2">
      <c r="A884" s="122"/>
      <c r="B884" s="123"/>
      <c r="C884" s="121"/>
      <c r="F884" s="206">
        <f t="shared" si="22"/>
        <v>0</v>
      </c>
      <c r="H884" s="26"/>
    </row>
    <row r="885" spans="1:8" x14ac:dyDescent="0.2">
      <c r="A885" s="125">
        <v>80009996</v>
      </c>
      <c r="B885" s="126"/>
      <c r="C885" s="124" t="s">
        <v>5647</v>
      </c>
      <c r="E885" s="479" t="s">
        <v>9008</v>
      </c>
      <c r="F885" s="206">
        <f t="shared" si="22"/>
        <v>8</v>
      </c>
      <c r="H885" s="26"/>
    </row>
    <row r="886" spans="1:8" x14ac:dyDescent="0.2">
      <c r="A886" s="128">
        <v>80009997</v>
      </c>
      <c r="B886" s="99"/>
      <c r="C886" s="127" t="s">
        <v>5646</v>
      </c>
      <c r="E886" s="479" t="s">
        <v>9008</v>
      </c>
      <c r="F886" s="206">
        <f t="shared" si="22"/>
        <v>8</v>
      </c>
      <c r="H886" s="26"/>
    </row>
    <row r="887" spans="1:8" x14ac:dyDescent="0.2">
      <c r="A887" s="528">
        <v>80009995</v>
      </c>
      <c r="B887" s="99"/>
      <c r="C887" s="127" t="s">
        <v>8353</v>
      </c>
      <c r="E887" s="479" t="s">
        <v>9008</v>
      </c>
      <c r="F887" s="206">
        <f t="shared" si="22"/>
        <v>8</v>
      </c>
      <c r="H887" s="26"/>
    </row>
    <row r="888" spans="1:8" x14ac:dyDescent="0.2">
      <c r="A888" s="128">
        <v>80009994</v>
      </c>
      <c r="B888" s="99"/>
      <c r="C888" s="127" t="s">
        <v>8579</v>
      </c>
      <c r="E888" s="478">
        <v>1501</v>
      </c>
      <c r="F888" s="206">
        <f t="shared" si="22"/>
        <v>8</v>
      </c>
      <c r="H888" s="26"/>
    </row>
    <row r="889" spans="1:8" x14ac:dyDescent="0.2">
      <c r="A889" s="128">
        <v>80009998</v>
      </c>
      <c r="B889" s="99"/>
      <c r="C889" s="127" t="s">
        <v>8578</v>
      </c>
      <c r="E889" s="478" t="s">
        <v>9032</v>
      </c>
      <c r="F889" s="206">
        <f t="shared" si="22"/>
        <v>8</v>
      </c>
      <c r="H889" s="26"/>
    </row>
    <row r="890" spans="1:8" x14ac:dyDescent="0.2">
      <c r="A890" s="130">
        <v>80009999</v>
      </c>
      <c r="B890" s="131"/>
      <c r="C890" s="129" t="s">
        <v>3657</v>
      </c>
      <c r="E890" s="478" t="s">
        <v>9023</v>
      </c>
      <c r="F890" s="206">
        <f t="shared" si="22"/>
        <v>8</v>
      </c>
      <c r="H890" s="26"/>
    </row>
    <row r="891" spans="1:8" x14ac:dyDescent="0.2">
      <c r="A891" s="122"/>
      <c r="B891" s="123"/>
      <c r="C891" s="132" t="s">
        <v>1359</v>
      </c>
      <c r="F891" s="206">
        <f t="shared" si="22"/>
        <v>0</v>
      </c>
      <c r="H891" s="26"/>
    </row>
    <row r="892" spans="1:8" x14ac:dyDescent="0.2">
      <c r="A892" s="134"/>
      <c r="B892" s="70"/>
      <c r="C892" s="133" t="s">
        <v>703</v>
      </c>
      <c r="F892" s="206">
        <f t="shared" si="22"/>
        <v>0</v>
      </c>
      <c r="H892" s="26"/>
    </row>
    <row r="893" spans="1:8" ht="33.75" x14ac:dyDescent="0.2">
      <c r="A893" s="134"/>
      <c r="B893" s="70"/>
      <c r="C893" s="135" t="s">
        <v>301</v>
      </c>
      <c r="F893" s="206">
        <f t="shared" si="22"/>
        <v>0</v>
      </c>
      <c r="H893" s="26"/>
    </row>
    <row r="894" spans="1:8" x14ac:dyDescent="0.2">
      <c r="A894" s="134"/>
      <c r="B894" s="70"/>
      <c r="C894" s="136" t="s">
        <v>2977</v>
      </c>
      <c r="F894" s="206">
        <f t="shared" si="22"/>
        <v>0</v>
      </c>
      <c r="H894" s="26"/>
    </row>
    <row r="895" spans="1:8" x14ac:dyDescent="0.2">
      <c r="A895" s="30"/>
      <c r="B895" s="70"/>
      <c r="C895" s="137" t="s">
        <v>2978</v>
      </c>
      <c r="F895" s="206">
        <f t="shared" si="22"/>
        <v>0</v>
      </c>
      <c r="H895" s="26"/>
    </row>
    <row r="896" spans="1:8" x14ac:dyDescent="0.2">
      <c r="F896" s="206">
        <f t="shared" si="22"/>
        <v>0</v>
      </c>
      <c r="H896" s="26"/>
    </row>
    <row r="897" spans="1:8" x14ac:dyDescent="0.2">
      <c r="F897" s="206">
        <f t="shared" si="22"/>
        <v>0</v>
      </c>
      <c r="H897" s="26"/>
    </row>
    <row r="898" spans="1:8" x14ac:dyDescent="0.2">
      <c r="F898" s="206">
        <f t="shared" si="22"/>
        <v>0</v>
      </c>
      <c r="H898" s="26"/>
    </row>
    <row r="899" spans="1:8" x14ac:dyDescent="0.2">
      <c r="A899" s="205" t="s">
        <v>8009</v>
      </c>
      <c r="B899" s="145" t="s">
        <v>8010</v>
      </c>
      <c r="F899" s="206">
        <f t="shared" si="22"/>
        <v>15</v>
      </c>
      <c r="H899" s="26"/>
    </row>
    <row r="900" spans="1:8" s="276" customFormat="1" x14ac:dyDescent="0.2">
      <c r="A900" s="275">
        <v>40</v>
      </c>
      <c r="B900" s="279">
        <v>45</v>
      </c>
      <c r="C900" s="274" t="s">
        <v>1298</v>
      </c>
      <c r="E900" s="478"/>
      <c r="F900" s="206">
        <f t="shared" si="22"/>
        <v>2</v>
      </c>
      <c r="H900" s="26"/>
    </row>
    <row r="901" spans="1:8" s="276" customFormat="1" x14ac:dyDescent="0.2">
      <c r="A901" s="278">
        <v>40000000</v>
      </c>
      <c r="B901" s="280">
        <v>45000000</v>
      </c>
      <c r="C901" s="277" t="s">
        <v>1299</v>
      </c>
      <c r="E901" s="478" t="s">
        <v>9033</v>
      </c>
      <c r="F901" s="206">
        <f t="shared" si="22"/>
        <v>8</v>
      </c>
      <c r="H901" s="26"/>
    </row>
    <row r="902" spans="1:8" s="276" customFormat="1" x14ac:dyDescent="0.2">
      <c r="A902" s="278">
        <v>40001000</v>
      </c>
      <c r="B902" s="280">
        <v>45001000</v>
      </c>
      <c r="C902" s="277" t="s">
        <v>5</v>
      </c>
      <c r="E902" s="478" t="s">
        <v>9033</v>
      </c>
      <c r="F902" s="206">
        <f t="shared" si="22"/>
        <v>8</v>
      </c>
      <c r="H902" s="26"/>
    </row>
    <row r="903" spans="1:8" s="276" customFormat="1" x14ac:dyDescent="0.2">
      <c r="A903" s="278">
        <v>40003000</v>
      </c>
      <c r="B903" s="280">
        <v>45003000</v>
      </c>
      <c r="C903" s="277" t="s">
        <v>4980</v>
      </c>
      <c r="E903" s="478" t="s">
        <v>9033</v>
      </c>
      <c r="F903" s="206">
        <f t="shared" si="22"/>
        <v>8</v>
      </c>
      <c r="H903" s="26"/>
    </row>
    <row r="904" spans="1:8" s="276" customFormat="1" x14ac:dyDescent="0.2">
      <c r="A904" s="278">
        <v>40004000</v>
      </c>
      <c r="B904" s="280">
        <v>45004000</v>
      </c>
      <c r="C904" s="277" t="s">
        <v>411</v>
      </c>
      <c r="E904" s="478" t="s">
        <v>9033</v>
      </c>
      <c r="F904" s="206">
        <f t="shared" si="22"/>
        <v>8</v>
      </c>
      <c r="H904" s="26"/>
    </row>
    <row r="905" spans="1:8" s="276" customFormat="1" x14ac:dyDescent="0.2">
      <c r="A905" s="278">
        <v>40005000</v>
      </c>
      <c r="B905" s="280">
        <v>45000000</v>
      </c>
      <c r="C905" s="277" t="s">
        <v>412</v>
      </c>
      <c r="E905" s="478" t="s">
        <v>9033</v>
      </c>
      <c r="F905" s="206">
        <f t="shared" si="22"/>
        <v>8</v>
      </c>
      <c r="H905" s="26"/>
    </row>
    <row r="906" spans="1:8" x14ac:dyDescent="0.2">
      <c r="A906" s="275">
        <v>452</v>
      </c>
      <c r="B906" s="279">
        <v>45</v>
      </c>
      <c r="C906" s="274" t="s">
        <v>7101</v>
      </c>
      <c r="F906" s="206">
        <f t="shared" si="22"/>
        <v>3</v>
      </c>
      <c r="H906" s="26"/>
    </row>
    <row r="907" spans="1:8" x14ac:dyDescent="0.2">
      <c r="A907" s="278">
        <v>45201000</v>
      </c>
      <c r="B907" s="280">
        <v>45000000</v>
      </c>
      <c r="C907" s="277" t="s">
        <v>2042</v>
      </c>
      <c r="E907" s="478" t="s">
        <v>9029</v>
      </c>
      <c r="F907" s="206">
        <f t="shared" si="22"/>
        <v>8</v>
      </c>
      <c r="H907" s="26"/>
    </row>
    <row r="908" spans="1:8" x14ac:dyDescent="0.2">
      <c r="A908" s="275">
        <v>352</v>
      </c>
      <c r="B908" s="279">
        <v>352</v>
      </c>
      <c r="C908" s="274" t="s">
        <v>1189</v>
      </c>
      <c r="F908" s="206">
        <f t="shared" si="22"/>
        <v>3</v>
      </c>
      <c r="H908" s="26"/>
    </row>
    <row r="909" spans="1:8" x14ac:dyDescent="0.2">
      <c r="A909" s="278">
        <v>35201000</v>
      </c>
      <c r="B909" s="280">
        <v>35000000</v>
      </c>
      <c r="C909" s="277" t="s">
        <v>6295</v>
      </c>
      <c r="E909" s="478" t="s">
        <v>9017</v>
      </c>
      <c r="F909" s="206">
        <f t="shared" si="22"/>
        <v>8</v>
      </c>
      <c r="H909" s="26"/>
    </row>
    <row r="910" spans="1:8" s="28" customFormat="1" x14ac:dyDescent="0.2">
      <c r="A910" s="278">
        <v>35202000</v>
      </c>
      <c r="B910" s="280">
        <v>35000000</v>
      </c>
      <c r="C910" s="277" t="s">
        <v>3056</v>
      </c>
      <c r="E910" s="478" t="s">
        <v>9017</v>
      </c>
      <c r="F910" s="206">
        <f t="shared" si="22"/>
        <v>8</v>
      </c>
      <c r="H910" s="26"/>
    </row>
    <row r="911" spans="1:8" x14ac:dyDescent="0.2">
      <c r="A911" s="29">
        <v>50099100</v>
      </c>
      <c r="B911" s="27">
        <v>50</v>
      </c>
      <c r="E911" s="478">
        <v>50</v>
      </c>
      <c r="F911" s="206">
        <f t="shared" si="22"/>
        <v>8</v>
      </c>
    </row>
    <row r="912" spans="1:8" x14ac:dyDescent="0.2">
      <c r="A912" s="278">
        <v>45000008</v>
      </c>
      <c r="E912" s="478" t="s">
        <v>9810</v>
      </c>
      <c r="F912" s="206">
        <f t="shared" si="22"/>
        <v>8</v>
      </c>
    </row>
    <row r="913" spans="1:5" x14ac:dyDescent="0.2">
      <c r="A913" s="278">
        <v>50000400</v>
      </c>
      <c r="E913" s="478" t="s">
        <v>9030</v>
      </c>
    </row>
    <row r="914" spans="1:5" x14ac:dyDescent="0.2">
      <c r="A914" s="278">
        <v>50010400</v>
      </c>
      <c r="E914" s="478" t="s">
        <v>9030</v>
      </c>
    </row>
    <row r="915" spans="1:5" x14ac:dyDescent="0.2">
      <c r="A915" s="278">
        <v>50014400</v>
      </c>
      <c r="E915" s="478" t="s">
        <v>9030</v>
      </c>
    </row>
    <row r="916" spans="1:5" x14ac:dyDescent="0.2">
      <c r="A916" s="278">
        <v>50015400</v>
      </c>
      <c r="E916" s="478" t="s">
        <v>9030</v>
      </c>
    </row>
    <row r="917" spans="1:5" x14ac:dyDescent="0.2">
      <c r="A917" s="278">
        <v>50020400</v>
      </c>
      <c r="E917" s="478" t="s">
        <v>9030</v>
      </c>
    </row>
    <row r="918" spans="1:5" x14ac:dyDescent="0.2">
      <c r="A918" s="278">
        <v>50021400</v>
      </c>
      <c r="E918" s="478" t="s">
        <v>9030</v>
      </c>
    </row>
    <row r="919" spans="1:5" x14ac:dyDescent="0.2">
      <c r="A919" s="278">
        <v>50024400</v>
      </c>
      <c r="E919" s="478" t="s">
        <v>9030</v>
      </c>
    </row>
    <row r="920" spans="1:5" x14ac:dyDescent="0.2">
      <c r="A920" s="278">
        <v>50025400</v>
      </c>
      <c r="E920" s="478" t="s">
        <v>9030</v>
      </c>
    </row>
    <row r="921" spans="1:5" x14ac:dyDescent="0.2">
      <c r="A921" s="278">
        <v>50026400</v>
      </c>
      <c r="E921" s="478" t="s">
        <v>9030</v>
      </c>
    </row>
    <row r="922" spans="1:5" x14ac:dyDescent="0.2">
      <c r="A922" s="278">
        <v>50028400</v>
      </c>
      <c r="E922" s="478" t="s">
        <v>9030</v>
      </c>
    </row>
    <row r="923" spans="1:5" x14ac:dyDescent="0.2">
      <c r="A923" s="278">
        <v>50000500</v>
      </c>
      <c r="E923" s="478" t="s">
        <v>9030</v>
      </c>
    </row>
    <row r="924" spans="1:5" x14ac:dyDescent="0.2">
      <c r="A924" s="278">
        <v>50010500</v>
      </c>
      <c r="E924" s="478" t="s">
        <v>9030</v>
      </c>
    </row>
    <row r="925" spans="1:5" x14ac:dyDescent="0.2">
      <c r="A925" s="278">
        <v>50014500</v>
      </c>
      <c r="E925" s="478" t="s">
        <v>9030</v>
      </c>
    </row>
    <row r="926" spans="1:5" x14ac:dyDescent="0.2">
      <c r="A926" s="278">
        <v>50015500</v>
      </c>
      <c r="E926" s="478" t="s">
        <v>9030</v>
      </c>
    </row>
    <row r="927" spans="1:5" x14ac:dyDescent="0.2">
      <c r="A927" s="278">
        <v>50020500</v>
      </c>
      <c r="E927" s="478" t="s">
        <v>9030</v>
      </c>
    </row>
    <row r="928" spans="1:5" x14ac:dyDescent="0.2">
      <c r="A928" s="278">
        <v>50021500</v>
      </c>
      <c r="E928" s="478" t="s">
        <v>9030</v>
      </c>
    </row>
    <row r="929" spans="1:5" x14ac:dyDescent="0.2">
      <c r="A929" s="278">
        <v>50024500</v>
      </c>
      <c r="E929" s="478" t="s">
        <v>9030</v>
      </c>
    </row>
    <row r="930" spans="1:5" x14ac:dyDescent="0.2">
      <c r="A930" s="278">
        <v>50025500</v>
      </c>
      <c r="E930" s="478" t="s">
        <v>9030</v>
      </c>
    </row>
    <row r="931" spans="1:5" x14ac:dyDescent="0.2">
      <c r="A931" s="278">
        <v>50026500</v>
      </c>
      <c r="E931" s="478" t="s">
        <v>9030</v>
      </c>
    </row>
    <row r="932" spans="1:5" x14ac:dyDescent="0.2">
      <c r="A932" s="278">
        <v>50028500</v>
      </c>
      <c r="E932" s="478" t="s">
        <v>9030</v>
      </c>
    </row>
    <row r="933" spans="1:5" x14ac:dyDescent="0.2">
      <c r="A933" s="278">
        <v>50000100</v>
      </c>
      <c r="E933" s="478" t="s">
        <v>9030</v>
      </c>
    </row>
    <row r="934" spans="1:5" x14ac:dyDescent="0.2">
      <c r="A934" s="278">
        <v>50010100</v>
      </c>
      <c r="E934" s="478" t="s">
        <v>9030</v>
      </c>
    </row>
    <row r="935" spans="1:5" x14ac:dyDescent="0.2">
      <c r="A935" s="278">
        <v>50014100</v>
      </c>
      <c r="E935" s="478" t="s">
        <v>9030</v>
      </c>
    </row>
    <row r="936" spans="1:5" x14ac:dyDescent="0.2">
      <c r="A936" s="278">
        <v>50015100</v>
      </c>
      <c r="E936" s="478" t="s">
        <v>9030</v>
      </c>
    </row>
    <row r="937" spans="1:5" x14ac:dyDescent="0.2">
      <c r="A937" s="278">
        <v>50020100</v>
      </c>
      <c r="E937" s="478" t="s">
        <v>9030</v>
      </c>
    </row>
    <row r="938" spans="1:5" x14ac:dyDescent="0.2">
      <c r="A938" s="278">
        <v>50021100</v>
      </c>
      <c r="E938" s="478" t="s">
        <v>9030</v>
      </c>
    </row>
    <row r="939" spans="1:5" x14ac:dyDescent="0.2">
      <c r="A939" s="278">
        <v>50024100</v>
      </c>
      <c r="E939" s="478" t="s">
        <v>9030</v>
      </c>
    </row>
    <row r="940" spans="1:5" x14ac:dyDescent="0.2">
      <c r="A940" s="278">
        <v>50025100</v>
      </c>
      <c r="E940" s="478" t="s">
        <v>9030</v>
      </c>
    </row>
    <row r="941" spans="1:5" x14ac:dyDescent="0.2">
      <c r="A941" s="278">
        <v>50026100</v>
      </c>
      <c r="E941" s="478" t="s">
        <v>9030</v>
      </c>
    </row>
    <row r="942" spans="1:5" x14ac:dyDescent="0.2">
      <c r="A942" s="278">
        <v>50028100</v>
      </c>
      <c r="E942" s="478" t="s">
        <v>9030</v>
      </c>
    </row>
    <row r="943" spans="1:5" x14ac:dyDescent="0.2">
      <c r="A943" s="278">
        <v>50000101</v>
      </c>
      <c r="E943" s="478" t="s">
        <v>9030</v>
      </c>
    </row>
    <row r="944" spans="1:5" x14ac:dyDescent="0.2">
      <c r="A944" s="278">
        <v>50010300</v>
      </c>
      <c r="E944" s="478" t="s">
        <v>9030</v>
      </c>
    </row>
    <row r="945" spans="1:8" x14ac:dyDescent="0.2">
      <c r="A945" s="278">
        <v>50014300</v>
      </c>
      <c r="E945" s="478" t="s">
        <v>9030</v>
      </c>
    </row>
    <row r="946" spans="1:8" x14ac:dyDescent="0.2">
      <c r="A946" s="278">
        <v>50015300</v>
      </c>
      <c r="E946" s="478" t="s">
        <v>9030</v>
      </c>
    </row>
    <row r="947" spans="1:8" x14ac:dyDescent="0.2">
      <c r="A947" s="278">
        <v>50020300</v>
      </c>
      <c r="E947" s="478" t="s">
        <v>9030</v>
      </c>
    </row>
    <row r="948" spans="1:8" x14ac:dyDescent="0.2">
      <c r="A948" s="278">
        <v>50021300</v>
      </c>
      <c r="E948" s="478" t="s">
        <v>9030</v>
      </c>
    </row>
    <row r="949" spans="1:8" x14ac:dyDescent="0.2">
      <c r="A949" s="278">
        <v>50024300</v>
      </c>
      <c r="E949" s="478" t="s">
        <v>9030</v>
      </c>
    </row>
    <row r="950" spans="1:8" x14ac:dyDescent="0.2">
      <c r="A950" s="278">
        <v>50025300</v>
      </c>
      <c r="E950" s="478" t="s">
        <v>9030</v>
      </c>
    </row>
    <row r="951" spans="1:8" x14ac:dyDescent="0.2">
      <c r="A951" s="278">
        <v>50026300</v>
      </c>
      <c r="E951" s="478" t="s">
        <v>9030</v>
      </c>
    </row>
    <row r="952" spans="1:8" x14ac:dyDescent="0.2">
      <c r="A952" s="278">
        <v>50028300</v>
      </c>
      <c r="E952" s="478" t="s">
        <v>9030</v>
      </c>
    </row>
    <row r="954" spans="1:8" x14ac:dyDescent="0.2">
      <c r="A954" s="205" t="s">
        <v>11918</v>
      </c>
    </row>
    <row r="956" spans="1:8" s="510" customFormat="1" x14ac:dyDescent="0.2">
      <c r="A956" s="926">
        <v>35290000</v>
      </c>
      <c r="B956" s="927"/>
      <c r="C956" s="928" t="s">
        <v>5469</v>
      </c>
      <c r="E956" s="481" t="s">
        <v>9017</v>
      </c>
      <c r="F956" s="376">
        <f t="shared" ref="F956:F960" si="23">LEN(A956)</f>
        <v>8</v>
      </c>
      <c r="H956" s="929"/>
    </row>
    <row r="957" spans="1:8" s="510" customFormat="1" x14ac:dyDescent="0.2">
      <c r="A957" s="926">
        <v>35290001</v>
      </c>
      <c r="B957" s="927"/>
      <c r="C957" s="928" t="s">
        <v>8254</v>
      </c>
      <c r="E957" s="481" t="s">
        <v>9017</v>
      </c>
      <c r="F957" s="376">
        <f t="shared" si="23"/>
        <v>8</v>
      </c>
      <c r="H957" s="929"/>
    </row>
    <row r="958" spans="1:8" s="510" customFormat="1" x14ac:dyDescent="0.2">
      <c r="A958" s="926">
        <v>35290002</v>
      </c>
      <c r="B958" s="927"/>
      <c r="C958" s="928" t="s">
        <v>8255</v>
      </c>
      <c r="E958" s="481" t="s">
        <v>9017</v>
      </c>
      <c r="F958" s="376">
        <f t="shared" si="23"/>
        <v>8</v>
      </c>
      <c r="H958" s="929"/>
    </row>
    <row r="959" spans="1:8" s="510" customFormat="1" x14ac:dyDescent="0.2">
      <c r="A959" s="926">
        <v>45290000</v>
      </c>
      <c r="B959" s="927"/>
      <c r="C959" s="513" t="s">
        <v>5701</v>
      </c>
      <c r="E959" s="481" t="s">
        <v>9029</v>
      </c>
      <c r="F959" s="376">
        <f t="shared" si="23"/>
        <v>8</v>
      </c>
      <c r="H959" s="929"/>
    </row>
    <row r="960" spans="1:8" s="510" customFormat="1" x14ac:dyDescent="0.2">
      <c r="A960" s="926">
        <v>45290001</v>
      </c>
      <c r="B960" s="927"/>
      <c r="C960" s="513" t="s">
        <v>8254</v>
      </c>
      <c r="E960" s="481" t="s">
        <v>9029</v>
      </c>
      <c r="F960" s="376">
        <f t="shared" si="23"/>
        <v>8</v>
      </c>
      <c r="H960" s="929"/>
    </row>
    <row r="962" spans="1:1" ht="15" x14ac:dyDescent="0.2">
      <c r="A962" s="924"/>
    </row>
    <row r="963" spans="1:1" ht="15" x14ac:dyDescent="0.2">
      <c r="A963" s="925"/>
    </row>
    <row r="964" spans="1:1" ht="15" x14ac:dyDescent="0.2">
      <c r="A964" s="925"/>
    </row>
    <row r="965" spans="1:1" ht="15" x14ac:dyDescent="0.2">
      <c r="A965" s="925"/>
    </row>
    <row r="966" spans="1:1" ht="15" x14ac:dyDescent="0.2">
      <c r="A966" s="925"/>
    </row>
    <row r="967" spans="1:1" ht="15" x14ac:dyDescent="0.2">
      <c r="A967" s="925"/>
    </row>
  </sheetData>
  <autoFilter ref="C6:F910"/>
  <printOptions gridLines="1"/>
  <pageMargins left="0.74803149606299213" right="0.25" top="0.35433070866141736" bottom="0.31496062992125984" header="0.23622047244094491" footer="0.19685039370078741"/>
  <pageSetup paperSize="9" orientation="portrait" r:id="rId1"/>
  <headerFooter alignWithMargins="0">
    <oddFooter>&amp;C&amp;P /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233"/>
  <sheetViews>
    <sheetView showZeros="0" zoomScaleNormal="100" workbookViewId="0">
      <selection activeCell="B1" sqref="B1"/>
    </sheetView>
  </sheetViews>
  <sheetFormatPr defaultColWidth="9.140625" defaultRowHeight="12.75" x14ac:dyDescent="0.2"/>
  <cols>
    <col min="1" max="1" width="3" style="227" customWidth="1"/>
    <col min="2" max="2" width="39.140625" style="222" customWidth="1"/>
    <col min="3" max="3" width="12.140625" style="222" bestFit="1" customWidth="1"/>
    <col min="4" max="4" width="26.85546875" style="223" customWidth="1"/>
    <col min="5" max="5" width="54.7109375" style="222" bestFit="1" customWidth="1"/>
    <col min="6" max="6" width="34.5703125" style="222" bestFit="1" customWidth="1"/>
    <col min="7" max="8" width="9" style="222" bestFit="1" customWidth="1"/>
    <col min="9" max="9" width="9" style="222" customWidth="1"/>
    <col min="10" max="11" width="9" style="222" bestFit="1" customWidth="1"/>
    <col min="12" max="16384" width="9.140625" style="222"/>
  </cols>
  <sheetData>
    <row r="1" spans="1:11" ht="15" x14ac:dyDescent="0.25">
      <c r="B1" s="549" t="s">
        <v>11926</v>
      </c>
    </row>
    <row r="2" spans="1:11" x14ac:dyDescent="0.2">
      <c r="B2" s="550"/>
    </row>
    <row r="3" spans="1:11" x14ac:dyDescent="0.2">
      <c r="B3" s="224" t="s">
        <v>4939</v>
      </c>
      <c r="C3" s="224" t="s">
        <v>4940</v>
      </c>
      <c r="D3" s="225" t="s">
        <v>4941</v>
      </c>
      <c r="E3" s="226"/>
      <c r="F3" s="226"/>
    </row>
    <row r="4" spans="1:11" s="232" customFormat="1" ht="33.75" x14ac:dyDescent="0.15">
      <c r="A4" s="228">
        <v>1</v>
      </c>
      <c r="B4" s="229" t="s">
        <v>4942</v>
      </c>
      <c r="C4" s="230">
        <v>15</v>
      </c>
      <c r="D4" s="231" t="s">
        <v>8670</v>
      </c>
    </row>
    <row r="5" spans="1:11" s="556" customFormat="1" x14ac:dyDescent="0.15">
      <c r="A5" s="555"/>
      <c r="B5" s="229"/>
      <c r="C5" s="233"/>
      <c r="D5" s="536"/>
    </row>
    <row r="6" spans="1:11" s="556" customFormat="1" ht="38.25" x14ac:dyDescent="0.15">
      <c r="A6" s="555" t="s">
        <v>9580</v>
      </c>
      <c r="B6" s="229" t="s">
        <v>9582</v>
      </c>
      <c r="C6" s="230" t="s">
        <v>9581</v>
      </c>
      <c r="D6" s="231" t="s">
        <v>9583</v>
      </c>
    </row>
    <row r="7" spans="1:11" s="556" customFormat="1" x14ac:dyDescent="0.15">
      <c r="A7" s="555"/>
      <c r="B7" s="229"/>
      <c r="C7" s="233"/>
    </row>
    <row r="8" spans="1:11" ht="33.75" x14ac:dyDescent="0.2">
      <c r="A8" s="228">
        <v>2</v>
      </c>
      <c r="B8" s="233" t="s">
        <v>4943</v>
      </c>
      <c r="C8" s="230">
        <v>4</v>
      </c>
      <c r="D8" s="231" t="s">
        <v>9578</v>
      </c>
    </row>
    <row r="9" spans="1:11" x14ac:dyDescent="0.2">
      <c r="A9" s="228"/>
      <c r="B9" s="233"/>
      <c r="C9" s="233"/>
      <c r="D9" s="536"/>
    </row>
    <row r="10" spans="1:11" ht="22.5" x14ac:dyDescent="0.2">
      <c r="A10" s="228" t="s">
        <v>9577</v>
      </c>
      <c r="B10" s="233" t="s">
        <v>2658</v>
      </c>
      <c r="C10" s="230">
        <v>4502</v>
      </c>
      <c r="D10" s="231" t="s">
        <v>9579</v>
      </c>
    </row>
    <row r="11" spans="1:11" ht="7.5" customHeight="1" x14ac:dyDescent="0.2">
      <c r="A11" s="228"/>
      <c r="B11" s="233"/>
      <c r="C11" s="233"/>
      <c r="D11" s="234"/>
      <c r="E11" s="235"/>
      <c r="F11" s="235"/>
      <c r="G11" s="235"/>
      <c r="H11" s="236"/>
      <c r="I11" s="235"/>
      <c r="J11" s="235"/>
      <c r="K11" s="235"/>
    </row>
    <row r="12" spans="1:11" ht="12.75" customHeight="1" x14ac:dyDescent="0.2">
      <c r="A12" s="228"/>
      <c r="B12" s="233"/>
      <c r="C12" s="237">
        <v>50000000</v>
      </c>
      <c r="D12" s="544" t="s">
        <v>9532</v>
      </c>
      <c r="E12" s="551" t="s">
        <v>7939</v>
      </c>
      <c r="F12" s="235" t="s">
        <v>7998</v>
      </c>
      <c r="G12" s="235"/>
      <c r="H12" s="236"/>
      <c r="I12" s="235"/>
      <c r="J12" s="235"/>
      <c r="K12" s="235"/>
    </row>
    <row r="13" spans="1:11" x14ac:dyDescent="0.2">
      <c r="A13" s="228"/>
      <c r="B13" s="233"/>
      <c r="C13" s="238">
        <v>50010000</v>
      </c>
      <c r="D13" s="545"/>
      <c r="E13" s="551" t="s">
        <v>7940</v>
      </c>
      <c r="F13" s="235" t="s">
        <v>1196</v>
      </c>
      <c r="G13" s="235"/>
      <c r="H13" s="236"/>
      <c r="I13" s="235"/>
      <c r="J13" s="235"/>
      <c r="K13" s="235"/>
    </row>
    <row r="14" spans="1:11" x14ac:dyDescent="0.2">
      <c r="A14" s="228"/>
      <c r="B14" s="233"/>
      <c r="C14" s="238">
        <v>50012000</v>
      </c>
      <c r="D14" s="545"/>
      <c r="E14" s="551" t="s">
        <v>7941</v>
      </c>
      <c r="F14" s="235" t="s">
        <v>1196</v>
      </c>
      <c r="G14" s="235"/>
      <c r="H14" s="236"/>
      <c r="I14" s="235"/>
      <c r="J14" s="235"/>
      <c r="K14" s="235"/>
    </row>
    <row r="15" spans="1:11" x14ac:dyDescent="0.2">
      <c r="A15" s="228"/>
      <c r="B15" s="233"/>
      <c r="C15" s="238">
        <v>50014000</v>
      </c>
      <c r="D15" s="545"/>
      <c r="E15" s="551" t="s">
        <v>7942</v>
      </c>
      <c r="F15" s="235" t="s">
        <v>1196</v>
      </c>
      <c r="G15" s="235"/>
      <c r="H15" s="236"/>
      <c r="I15" s="235"/>
      <c r="J15" s="235"/>
      <c r="K15" s="235"/>
    </row>
    <row r="16" spans="1:11" x14ac:dyDescent="0.2">
      <c r="A16" s="228"/>
      <c r="B16" s="233"/>
      <c r="C16" s="238">
        <v>50015000</v>
      </c>
      <c r="D16" s="545"/>
      <c r="E16" s="551" t="s">
        <v>7943</v>
      </c>
      <c r="F16" s="235" t="s">
        <v>1196</v>
      </c>
      <c r="G16" s="235"/>
      <c r="H16" s="236"/>
      <c r="I16" s="235"/>
      <c r="J16" s="235"/>
      <c r="K16" s="235"/>
    </row>
    <row r="17" spans="1:11" x14ac:dyDescent="0.2">
      <c r="A17" s="228"/>
      <c r="B17" s="233"/>
      <c r="C17" s="238">
        <v>50020000</v>
      </c>
      <c r="D17" s="545"/>
      <c r="E17" s="551" t="s">
        <v>7944</v>
      </c>
      <c r="F17" s="235" t="s">
        <v>5072</v>
      </c>
      <c r="G17" s="235"/>
      <c r="H17" s="236"/>
      <c r="I17" s="235"/>
      <c r="J17" s="235"/>
      <c r="K17" s="235"/>
    </row>
    <row r="18" spans="1:11" x14ac:dyDescent="0.2">
      <c r="A18" s="228"/>
      <c r="B18" s="233"/>
      <c r="C18" s="238">
        <v>50021000</v>
      </c>
      <c r="D18" s="545"/>
      <c r="E18" s="551" t="s">
        <v>7940</v>
      </c>
      <c r="F18" s="235" t="s">
        <v>5072</v>
      </c>
      <c r="G18" s="235"/>
      <c r="H18" s="236"/>
      <c r="I18" s="235"/>
      <c r="J18" s="235"/>
      <c r="K18" s="235"/>
    </row>
    <row r="19" spans="1:11" x14ac:dyDescent="0.2">
      <c r="A19" s="228"/>
      <c r="B19" s="233"/>
      <c r="C19" s="238">
        <v>50024000</v>
      </c>
      <c r="D19" s="545"/>
      <c r="E19" s="551" t="s">
        <v>7941</v>
      </c>
      <c r="F19" s="235" t="s">
        <v>5072</v>
      </c>
      <c r="G19" s="235"/>
      <c r="H19" s="236"/>
      <c r="I19" s="235"/>
      <c r="J19" s="235"/>
      <c r="K19" s="235"/>
    </row>
    <row r="20" spans="1:11" x14ac:dyDescent="0.2">
      <c r="A20" s="228"/>
      <c r="B20" s="233"/>
      <c r="C20" s="238">
        <v>50025000</v>
      </c>
      <c r="D20" s="545"/>
      <c r="E20" s="551" t="s">
        <v>7942</v>
      </c>
      <c r="F20" s="235" t="s">
        <v>5072</v>
      </c>
      <c r="G20" s="235"/>
      <c r="H20" s="236"/>
      <c r="I20" s="235"/>
      <c r="J20" s="235"/>
      <c r="K20" s="235"/>
    </row>
    <row r="21" spans="1:11" x14ac:dyDescent="0.2">
      <c r="A21" s="228"/>
      <c r="B21" s="233"/>
      <c r="C21" s="238">
        <v>50027000</v>
      </c>
      <c r="D21" s="545"/>
      <c r="E21" s="551" t="s">
        <v>7943</v>
      </c>
      <c r="F21" s="235" t="s">
        <v>5072</v>
      </c>
      <c r="G21" s="235"/>
      <c r="H21" s="236"/>
      <c r="I21" s="235"/>
      <c r="J21" s="235"/>
      <c r="K21" s="235"/>
    </row>
    <row r="22" spans="1:11" x14ac:dyDescent="0.2">
      <c r="A22" s="228"/>
      <c r="B22" s="233"/>
      <c r="C22" s="238">
        <v>50028000</v>
      </c>
      <c r="D22" s="545"/>
      <c r="E22" s="551" t="s">
        <v>7946</v>
      </c>
      <c r="F22" s="235" t="s">
        <v>5072</v>
      </c>
      <c r="G22" s="235"/>
      <c r="H22" s="236"/>
      <c r="I22" s="235"/>
      <c r="J22" s="235"/>
      <c r="K22" s="235"/>
    </row>
    <row r="23" spans="1:11" x14ac:dyDescent="0.2">
      <c r="A23" s="228"/>
      <c r="B23" s="233"/>
      <c r="C23" s="238">
        <v>50029000</v>
      </c>
      <c r="D23" s="545"/>
      <c r="E23" s="551" t="s">
        <v>9407</v>
      </c>
      <c r="F23" s="235" t="s">
        <v>5072</v>
      </c>
      <c r="G23" s="235"/>
      <c r="H23" s="236"/>
      <c r="I23" s="235"/>
      <c r="J23" s="235"/>
      <c r="K23" s="235"/>
    </row>
    <row r="24" spans="1:11" x14ac:dyDescent="0.2">
      <c r="A24" s="228">
        <v>3</v>
      </c>
      <c r="B24" s="233" t="s">
        <v>7991</v>
      </c>
      <c r="C24" s="238">
        <v>50029800</v>
      </c>
      <c r="D24" s="545"/>
      <c r="E24" s="551" t="s">
        <v>9410</v>
      </c>
      <c r="F24" s="235" t="s">
        <v>5072</v>
      </c>
      <c r="G24" s="235"/>
      <c r="H24" s="236"/>
      <c r="I24" s="235"/>
      <c r="J24" s="235"/>
      <c r="K24" s="235"/>
    </row>
    <row r="25" spans="1:11" x14ac:dyDescent="0.2">
      <c r="A25" s="228"/>
      <c r="B25" s="233" t="s">
        <v>4944</v>
      </c>
      <c r="C25" s="238">
        <v>50089000</v>
      </c>
      <c r="D25" s="545"/>
      <c r="E25" s="551" t="s">
        <v>7948</v>
      </c>
      <c r="F25" s="235" t="s">
        <v>7948</v>
      </c>
      <c r="G25" s="235"/>
      <c r="H25" s="236"/>
      <c r="I25" s="235"/>
      <c r="J25" s="235"/>
      <c r="K25" s="235"/>
    </row>
    <row r="26" spans="1:11" x14ac:dyDescent="0.2">
      <c r="A26" s="228"/>
      <c r="B26" s="233" t="s">
        <v>9533</v>
      </c>
      <c r="C26" s="238">
        <v>50099000</v>
      </c>
      <c r="D26" s="552"/>
      <c r="E26" s="551" t="s">
        <v>9534</v>
      </c>
      <c r="F26" s="235" t="s">
        <v>9590</v>
      </c>
      <c r="G26" s="235"/>
      <c r="H26" s="236"/>
      <c r="I26" s="235"/>
      <c r="J26" s="235"/>
      <c r="K26" s="235"/>
    </row>
    <row r="27" spans="1:11" x14ac:dyDescent="0.2">
      <c r="A27" s="228"/>
      <c r="B27" s="233"/>
      <c r="C27" s="238">
        <v>50000701</v>
      </c>
      <c r="D27" s="545"/>
      <c r="E27" s="551" t="s">
        <v>7949</v>
      </c>
      <c r="F27" s="235" t="s">
        <v>7998</v>
      </c>
      <c r="G27" s="235"/>
      <c r="H27" s="235"/>
      <c r="I27" s="235"/>
    </row>
    <row r="28" spans="1:11" x14ac:dyDescent="0.2">
      <c r="A28" s="228"/>
      <c r="B28" s="233"/>
      <c r="C28" s="238">
        <v>50010701</v>
      </c>
      <c r="D28" s="545"/>
      <c r="E28" s="551" t="s">
        <v>3587</v>
      </c>
      <c r="F28" s="235" t="s">
        <v>1196</v>
      </c>
      <c r="G28" s="235"/>
      <c r="H28" s="236"/>
      <c r="I28" s="235"/>
      <c r="J28" s="235"/>
      <c r="K28" s="235"/>
    </row>
    <row r="29" spans="1:11" x14ac:dyDescent="0.2">
      <c r="A29" s="228"/>
      <c r="B29" s="233"/>
      <c r="C29" s="238">
        <v>50012701</v>
      </c>
      <c r="D29" s="545"/>
      <c r="E29" s="551" t="s">
        <v>7950</v>
      </c>
      <c r="F29" s="235" t="s">
        <v>1196</v>
      </c>
      <c r="G29" s="235"/>
      <c r="H29" s="236"/>
      <c r="I29" s="235"/>
      <c r="J29" s="235"/>
      <c r="K29" s="235"/>
    </row>
    <row r="30" spans="1:11" x14ac:dyDescent="0.2">
      <c r="A30" s="228"/>
      <c r="B30" s="233"/>
      <c r="C30" s="238">
        <v>50014701</v>
      </c>
      <c r="D30" s="545"/>
      <c r="E30" s="551" t="s">
        <v>7951</v>
      </c>
      <c r="F30" s="235" t="s">
        <v>1196</v>
      </c>
      <c r="G30" s="235"/>
      <c r="H30" s="236"/>
      <c r="I30" s="235"/>
      <c r="J30" s="235"/>
      <c r="K30" s="235"/>
    </row>
    <row r="31" spans="1:11" x14ac:dyDescent="0.2">
      <c r="A31" s="228"/>
      <c r="B31" s="233"/>
      <c r="C31" s="238">
        <v>50015701</v>
      </c>
      <c r="D31" s="545"/>
      <c r="E31" s="551" t="s">
        <v>7952</v>
      </c>
      <c r="F31" s="235" t="s">
        <v>1196</v>
      </c>
      <c r="G31" s="235"/>
      <c r="H31" s="236"/>
      <c r="I31" s="235"/>
      <c r="J31" s="235"/>
      <c r="K31" s="235"/>
    </row>
    <row r="32" spans="1:11" x14ac:dyDescent="0.2">
      <c r="A32" s="228"/>
      <c r="B32" s="233"/>
      <c r="C32" s="238">
        <v>50020701</v>
      </c>
      <c r="D32" s="545"/>
      <c r="E32" s="551" t="s">
        <v>7953</v>
      </c>
      <c r="F32" s="235" t="s">
        <v>5072</v>
      </c>
      <c r="G32" s="235"/>
      <c r="H32" s="236"/>
      <c r="I32" s="235"/>
      <c r="J32" s="235"/>
      <c r="K32" s="235"/>
    </row>
    <row r="33" spans="1:11" x14ac:dyDescent="0.2">
      <c r="A33" s="228"/>
      <c r="B33" s="233"/>
      <c r="C33" s="238">
        <v>50021701</v>
      </c>
      <c r="D33" s="545"/>
      <c r="E33" s="551" t="s">
        <v>3587</v>
      </c>
      <c r="F33" s="235" t="s">
        <v>5072</v>
      </c>
      <c r="G33" s="235"/>
      <c r="H33" s="236"/>
      <c r="I33" s="235"/>
      <c r="J33" s="235"/>
      <c r="K33" s="235"/>
    </row>
    <row r="34" spans="1:11" x14ac:dyDescent="0.2">
      <c r="A34" s="228"/>
      <c r="B34" s="233"/>
      <c r="C34" s="238">
        <v>50024701</v>
      </c>
      <c r="D34" s="545"/>
      <c r="E34" s="551" t="s">
        <v>7950</v>
      </c>
      <c r="F34" s="235" t="s">
        <v>5072</v>
      </c>
      <c r="G34" s="235"/>
      <c r="H34" s="236"/>
      <c r="I34" s="235"/>
      <c r="J34" s="235"/>
      <c r="K34" s="235"/>
    </row>
    <row r="35" spans="1:11" x14ac:dyDescent="0.2">
      <c r="A35" s="228"/>
      <c r="B35" s="233"/>
      <c r="C35" s="238">
        <v>50025701</v>
      </c>
      <c r="D35" s="545"/>
      <c r="E35" s="551" t="s">
        <v>7951</v>
      </c>
      <c r="F35" s="235" t="s">
        <v>5072</v>
      </c>
      <c r="G35" s="235"/>
      <c r="H35" s="236"/>
      <c r="I35" s="235"/>
      <c r="J35" s="235"/>
      <c r="K35" s="235"/>
    </row>
    <row r="36" spans="1:11" x14ac:dyDescent="0.2">
      <c r="A36" s="228"/>
      <c r="B36" s="233"/>
      <c r="C36" s="238">
        <v>50027701</v>
      </c>
      <c r="D36" s="545"/>
      <c r="E36" s="551" t="s">
        <v>7952</v>
      </c>
      <c r="F36" s="235" t="s">
        <v>5072</v>
      </c>
      <c r="G36" s="235"/>
      <c r="H36" s="236"/>
      <c r="I36" s="235"/>
      <c r="J36" s="235"/>
      <c r="K36" s="235"/>
    </row>
    <row r="37" spans="1:11" x14ac:dyDescent="0.2">
      <c r="A37" s="228"/>
      <c r="B37" s="233"/>
      <c r="C37" s="238">
        <v>50028701</v>
      </c>
      <c r="D37" s="545"/>
      <c r="E37" s="551" t="s">
        <v>7954</v>
      </c>
      <c r="F37" s="235" t="s">
        <v>5072</v>
      </c>
      <c r="G37" s="235"/>
      <c r="H37" s="236"/>
      <c r="I37" s="235"/>
      <c r="J37" s="235"/>
      <c r="K37" s="235"/>
    </row>
    <row r="38" spans="1:11" x14ac:dyDescent="0.2">
      <c r="A38" s="228"/>
      <c r="B38" s="233"/>
      <c r="C38" s="238">
        <v>50029701</v>
      </c>
      <c r="D38" s="545"/>
      <c r="E38" s="551" t="s">
        <v>9405</v>
      </c>
      <c r="F38" s="235" t="s">
        <v>5072</v>
      </c>
      <c r="G38" s="235"/>
      <c r="H38" s="236"/>
      <c r="I38" s="235"/>
      <c r="J38" s="235"/>
      <c r="K38" s="235"/>
    </row>
    <row r="39" spans="1:11" x14ac:dyDescent="0.2">
      <c r="A39" s="228"/>
      <c r="B39" s="233"/>
      <c r="C39" s="238">
        <v>50099701</v>
      </c>
      <c r="D39" s="545"/>
      <c r="E39" s="551" t="s">
        <v>9535</v>
      </c>
      <c r="F39" s="235" t="s">
        <v>9590</v>
      </c>
      <c r="G39" s="235"/>
      <c r="H39" s="236"/>
      <c r="I39" s="235"/>
      <c r="J39" s="235"/>
      <c r="K39" s="235"/>
    </row>
    <row r="40" spans="1:11" x14ac:dyDescent="0.2">
      <c r="A40" s="228"/>
      <c r="B40" s="233"/>
      <c r="C40" s="238">
        <v>50000001</v>
      </c>
      <c r="D40" s="978"/>
      <c r="E40" s="551" t="s">
        <v>9536</v>
      </c>
      <c r="F40" s="235" t="s">
        <v>7998</v>
      </c>
      <c r="G40" s="235"/>
      <c r="H40" s="236"/>
      <c r="I40" s="235"/>
    </row>
    <row r="41" spans="1:11" x14ac:dyDescent="0.2">
      <c r="A41" s="228"/>
      <c r="B41" s="233"/>
      <c r="C41" s="238">
        <v>50010001</v>
      </c>
      <c r="D41" s="978"/>
      <c r="E41" s="551" t="s">
        <v>9537</v>
      </c>
      <c r="F41" s="235" t="s">
        <v>1196</v>
      </c>
      <c r="G41" s="235"/>
      <c r="H41" s="236"/>
      <c r="I41" s="235"/>
    </row>
    <row r="42" spans="1:11" x14ac:dyDescent="0.2">
      <c r="A42" s="228"/>
      <c r="B42" s="233"/>
      <c r="C42" s="238">
        <v>50012001</v>
      </c>
      <c r="D42" s="978"/>
      <c r="E42" s="551" t="s">
        <v>9538</v>
      </c>
      <c r="F42" s="235" t="s">
        <v>1196</v>
      </c>
      <c r="G42" s="235"/>
      <c r="H42" s="236"/>
      <c r="I42" s="235"/>
    </row>
    <row r="43" spans="1:11" x14ac:dyDescent="0.2">
      <c r="A43" s="228"/>
      <c r="B43" s="233"/>
      <c r="C43" s="238">
        <v>50014001</v>
      </c>
      <c r="D43" s="978"/>
      <c r="E43" s="551" t="s">
        <v>9539</v>
      </c>
      <c r="F43" s="235" t="s">
        <v>1196</v>
      </c>
      <c r="G43" s="235"/>
      <c r="H43" s="236"/>
      <c r="I43" s="235"/>
    </row>
    <row r="44" spans="1:11" x14ac:dyDescent="0.2">
      <c r="A44" s="228"/>
      <c r="B44" s="233"/>
      <c r="C44" s="238">
        <v>50015001</v>
      </c>
      <c r="D44" s="979"/>
      <c r="E44" s="551" t="s">
        <v>9540</v>
      </c>
      <c r="F44" s="235" t="s">
        <v>1196</v>
      </c>
      <c r="G44" s="235"/>
      <c r="H44" s="236"/>
      <c r="I44" s="235"/>
      <c r="J44" s="235"/>
      <c r="K44" s="235"/>
    </row>
    <row r="45" spans="1:11" x14ac:dyDescent="0.2">
      <c r="A45" s="228"/>
      <c r="B45" s="233"/>
      <c r="C45" s="238">
        <v>50020001</v>
      </c>
      <c r="D45" s="979"/>
      <c r="E45" s="551" t="s">
        <v>9541</v>
      </c>
      <c r="F45" s="235" t="s">
        <v>5072</v>
      </c>
      <c r="G45" s="235"/>
      <c r="H45" s="236"/>
      <c r="I45" s="235"/>
      <c r="J45" s="235"/>
      <c r="K45" s="235"/>
    </row>
    <row r="46" spans="1:11" x14ac:dyDescent="0.2">
      <c r="A46" s="228"/>
      <c r="B46" s="233"/>
      <c r="C46" s="238">
        <v>50021001</v>
      </c>
      <c r="D46" s="979"/>
      <c r="E46" s="551" t="s">
        <v>9537</v>
      </c>
      <c r="F46" s="235" t="s">
        <v>5072</v>
      </c>
      <c r="G46" s="235"/>
      <c r="H46" s="236"/>
      <c r="I46" s="235"/>
      <c r="J46" s="235"/>
      <c r="K46" s="235"/>
    </row>
    <row r="47" spans="1:11" x14ac:dyDescent="0.2">
      <c r="A47" s="228"/>
      <c r="B47" s="233"/>
      <c r="C47" s="238">
        <v>50024001</v>
      </c>
      <c r="D47" s="979"/>
      <c r="E47" s="551" t="s">
        <v>9538</v>
      </c>
      <c r="F47" s="235" t="s">
        <v>5072</v>
      </c>
      <c r="G47" s="235"/>
      <c r="H47" s="236"/>
      <c r="I47" s="235"/>
      <c r="J47" s="235"/>
      <c r="K47" s="235"/>
    </row>
    <row r="48" spans="1:11" x14ac:dyDescent="0.2">
      <c r="A48" s="228"/>
      <c r="B48" s="233"/>
      <c r="C48" s="238">
        <v>50025001</v>
      </c>
      <c r="D48" s="979"/>
      <c r="E48" s="551" t="s">
        <v>9539</v>
      </c>
      <c r="F48" s="235" t="s">
        <v>5072</v>
      </c>
      <c r="G48" s="235"/>
      <c r="H48" s="236"/>
      <c r="I48" s="235"/>
      <c r="J48" s="235"/>
      <c r="K48" s="235"/>
    </row>
    <row r="49" spans="1:11" x14ac:dyDescent="0.2">
      <c r="A49" s="228"/>
      <c r="B49" s="233"/>
      <c r="C49" s="238">
        <v>50027001</v>
      </c>
      <c r="D49" s="979"/>
      <c r="E49" s="551" t="s">
        <v>9540</v>
      </c>
      <c r="F49" s="235" t="s">
        <v>5072</v>
      </c>
      <c r="G49" s="235"/>
      <c r="H49" s="236"/>
      <c r="I49" s="235"/>
      <c r="J49" s="235"/>
      <c r="K49" s="235"/>
    </row>
    <row r="50" spans="1:11" x14ac:dyDescent="0.2">
      <c r="A50" s="228"/>
      <c r="B50" s="233"/>
      <c r="C50" s="238">
        <v>50028001</v>
      </c>
      <c r="D50" s="979"/>
      <c r="E50" s="551" t="s">
        <v>9542</v>
      </c>
      <c r="F50" s="235" t="s">
        <v>5072</v>
      </c>
      <c r="G50" s="235"/>
      <c r="H50" s="236"/>
      <c r="I50" s="235"/>
      <c r="J50" s="235"/>
      <c r="K50" s="235"/>
    </row>
    <row r="51" spans="1:11" x14ac:dyDescent="0.2">
      <c r="A51" s="228"/>
      <c r="B51" s="233"/>
      <c r="C51" s="238">
        <v>50029001</v>
      </c>
      <c r="D51" s="547"/>
      <c r="E51" s="551" t="s">
        <v>9543</v>
      </c>
      <c r="F51" s="235" t="s">
        <v>5072</v>
      </c>
      <c r="G51" s="235"/>
      <c r="H51" s="236"/>
      <c r="I51" s="235"/>
      <c r="J51" s="235"/>
      <c r="K51" s="235"/>
    </row>
    <row r="52" spans="1:11" x14ac:dyDescent="0.2">
      <c r="A52" s="228"/>
      <c r="B52" s="233"/>
      <c r="C52" s="239">
        <v>50099001</v>
      </c>
      <c r="D52" s="548"/>
      <c r="E52" s="551" t="s">
        <v>9544</v>
      </c>
      <c r="F52" s="235" t="s">
        <v>9590</v>
      </c>
      <c r="G52" s="235"/>
      <c r="H52" s="236"/>
      <c r="I52" s="235"/>
      <c r="J52" s="235"/>
      <c r="K52" s="235"/>
    </row>
    <row r="53" spans="1:11" ht="12" customHeight="1" x14ac:dyDescent="0.2">
      <c r="A53" s="228"/>
      <c r="B53" s="233"/>
      <c r="C53" s="233"/>
      <c r="D53" s="234"/>
      <c r="E53" s="551"/>
      <c r="F53" s="235"/>
      <c r="G53" s="235"/>
      <c r="H53" s="236"/>
      <c r="I53" s="235"/>
    </row>
    <row r="54" spans="1:11" ht="12" customHeight="1" x14ac:dyDescent="0.2">
      <c r="A54" s="228">
        <v>4</v>
      </c>
      <c r="B54" s="233" t="s">
        <v>9545</v>
      </c>
      <c r="C54" s="237">
        <v>50000002</v>
      </c>
      <c r="D54" s="976" t="s">
        <v>9546</v>
      </c>
      <c r="E54" s="551" t="s">
        <v>9547</v>
      </c>
      <c r="F54" s="235" t="s">
        <v>7998</v>
      </c>
      <c r="G54" s="235"/>
      <c r="H54" s="236"/>
      <c r="I54" s="235"/>
    </row>
    <row r="55" spans="1:11" ht="12" customHeight="1" x14ac:dyDescent="0.2">
      <c r="A55" s="228"/>
      <c r="B55" s="233" t="s">
        <v>7937</v>
      </c>
      <c r="C55" s="238">
        <v>50010002</v>
      </c>
      <c r="D55" s="978"/>
      <c r="E55" s="551" t="s">
        <v>9548</v>
      </c>
      <c r="F55" s="235" t="s">
        <v>1196</v>
      </c>
      <c r="G55" s="235"/>
      <c r="H55" s="236"/>
      <c r="I55" s="235"/>
    </row>
    <row r="56" spans="1:11" ht="12" customHeight="1" x14ac:dyDescent="0.2">
      <c r="A56" s="228"/>
      <c r="B56" s="233" t="s">
        <v>7938</v>
      </c>
      <c r="C56" s="238">
        <v>50012002</v>
      </c>
      <c r="D56" s="978"/>
      <c r="E56" s="551" t="s">
        <v>9549</v>
      </c>
      <c r="F56" s="235" t="s">
        <v>1196</v>
      </c>
      <c r="G56" s="235"/>
      <c r="H56" s="236"/>
      <c r="I56" s="235"/>
    </row>
    <row r="57" spans="1:11" x14ac:dyDescent="0.2">
      <c r="A57" s="228"/>
      <c r="B57" s="233"/>
      <c r="C57" s="238">
        <v>50014002</v>
      </c>
      <c r="D57" s="979"/>
      <c r="E57" s="551" t="s">
        <v>9550</v>
      </c>
      <c r="F57" s="235" t="s">
        <v>1196</v>
      </c>
      <c r="G57" s="235"/>
      <c r="H57" s="236"/>
      <c r="I57" s="235"/>
      <c r="J57" s="235"/>
      <c r="K57" s="235"/>
    </row>
    <row r="58" spans="1:11" x14ac:dyDescent="0.2">
      <c r="A58" s="228"/>
      <c r="B58" s="233"/>
      <c r="C58" s="238">
        <v>50015002</v>
      </c>
      <c r="D58" s="979"/>
      <c r="E58" s="551" t="s">
        <v>9551</v>
      </c>
      <c r="F58" s="235" t="s">
        <v>1196</v>
      </c>
      <c r="G58" s="235"/>
      <c r="H58" s="236"/>
      <c r="I58" s="235"/>
      <c r="J58" s="235"/>
      <c r="K58" s="235"/>
    </row>
    <row r="59" spans="1:11" x14ac:dyDescent="0.2">
      <c r="A59" s="228"/>
      <c r="B59" s="233"/>
      <c r="C59" s="238">
        <v>50020002</v>
      </c>
      <c r="D59" s="979"/>
      <c r="E59" s="551" t="s">
        <v>9552</v>
      </c>
      <c r="F59" s="235" t="s">
        <v>5072</v>
      </c>
      <c r="G59" s="235"/>
      <c r="H59" s="236"/>
      <c r="I59" s="235"/>
      <c r="J59" s="235"/>
      <c r="K59" s="235"/>
    </row>
    <row r="60" spans="1:11" x14ac:dyDescent="0.2">
      <c r="A60" s="228"/>
      <c r="B60" s="233"/>
      <c r="C60" s="238">
        <v>50021002</v>
      </c>
      <c r="D60" s="979"/>
      <c r="E60" s="551" t="s">
        <v>9548</v>
      </c>
      <c r="F60" s="235" t="s">
        <v>5072</v>
      </c>
      <c r="G60" s="235"/>
      <c r="H60" s="236"/>
      <c r="I60" s="235"/>
      <c r="J60" s="235"/>
      <c r="K60" s="235"/>
    </row>
    <row r="61" spans="1:11" x14ac:dyDescent="0.2">
      <c r="A61" s="228"/>
      <c r="B61" s="233"/>
      <c r="C61" s="238">
        <v>50024002</v>
      </c>
      <c r="D61" s="979"/>
      <c r="E61" s="551" t="s">
        <v>9549</v>
      </c>
      <c r="F61" s="235" t="s">
        <v>5072</v>
      </c>
      <c r="G61" s="235"/>
      <c r="H61" s="236"/>
      <c r="I61" s="235"/>
      <c r="J61" s="235"/>
      <c r="K61" s="235"/>
    </row>
    <row r="62" spans="1:11" x14ac:dyDescent="0.2">
      <c r="A62" s="228"/>
      <c r="B62" s="233"/>
      <c r="C62" s="238">
        <v>50025002</v>
      </c>
      <c r="D62" s="979"/>
      <c r="E62" s="551" t="s">
        <v>9550</v>
      </c>
      <c r="F62" s="235" t="s">
        <v>5072</v>
      </c>
      <c r="G62" s="235"/>
      <c r="H62" s="236"/>
      <c r="I62" s="235"/>
      <c r="J62" s="235"/>
      <c r="K62" s="235"/>
    </row>
    <row r="63" spans="1:11" x14ac:dyDescent="0.2">
      <c r="A63" s="228"/>
      <c r="B63" s="233"/>
      <c r="C63" s="238">
        <v>50027002</v>
      </c>
      <c r="D63" s="979"/>
      <c r="E63" s="551" t="s">
        <v>9551</v>
      </c>
      <c r="F63" s="235" t="s">
        <v>5072</v>
      </c>
      <c r="G63" s="235"/>
      <c r="H63" s="236"/>
      <c r="I63" s="235"/>
      <c r="J63" s="235"/>
      <c r="K63" s="235"/>
    </row>
    <row r="64" spans="1:11" x14ac:dyDescent="0.2">
      <c r="A64" s="228"/>
      <c r="B64" s="233"/>
      <c r="C64" s="238">
        <v>50028002</v>
      </c>
      <c r="D64" s="979"/>
      <c r="E64" s="551" t="s">
        <v>9553</v>
      </c>
      <c r="F64" s="235" t="s">
        <v>5072</v>
      </c>
      <c r="G64" s="235"/>
      <c r="H64" s="236"/>
      <c r="I64" s="235"/>
      <c r="J64" s="235"/>
      <c r="K64" s="235"/>
    </row>
    <row r="65" spans="1:11" x14ac:dyDescent="0.2">
      <c r="A65" s="228"/>
      <c r="B65" s="233"/>
      <c r="C65" s="238">
        <v>50029002</v>
      </c>
      <c r="D65" s="547"/>
      <c r="E65" s="551" t="s">
        <v>9554</v>
      </c>
      <c r="F65" s="235" t="s">
        <v>5072</v>
      </c>
      <c r="G65" s="235"/>
      <c r="H65" s="236"/>
      <c r="I65" s="235"/>
      <c r="J65" s="235"/>
      <c r="K65" s="235"/>
    </row>
    <row r="66" spans="1:11" x14ac:dyDescent="0.2">
      <c r="A66" s="228"/>
      <c r="B66" s="233"/>
      <c r="C66" s="238">
        <v>50099002</v>
      </c>
      <c r="D66" s="547"/>
      <c r="E66" s="551" t="s">
        <v>9555</v>
      </c>
      <c r="F66" s="235" t="s">
        <v>9590</v>
      </c>
      <c r="G66" s="235"/>
      <c r="H66" s="236"/>
      <c r="I66" s="235"/>
      <c r="J66" s="235"/>
      <c r="K66" s="235"/>
    </row>
    <row r="67" spans="1:11" x14ac:dyDescent="0.2">
      <c r="A67" s="228"/>
      <c r="B67" s="233"/>
      <c r="C67" s="238">
        <v>50000300</v>
      </c>
      <c r="D67" s="545"/>
      <c r="E67" s="551" t="s">
        <v>7955</v>
      </c>
      <c r="F67" s="235" t="s">
        <v>7998</v>
      </c>
      <c r="G67" s="235"/>
      <c r="H67" s="236"/>
      <c r="I67" s="235"/>
      <c r="J67" s="235"/>
      <c r="K67" s="235"/>
    </row>
    <row r="68" spans="1:11" x14ac:dyDescent="0.2">
      <c r="A68" s="228"/>
      <c r="B68" s="233"/>
      <c r="C68" s="238">
        <v>50010300</v>
      </c>
      <c r="D68" s="545"/>
      <c r="E68" s="551" t="s">
        <v>7956</v>
      </c>
      <c r="F68" s="235" t="s">
        <v>1196</v>
      </c>
      <c r="G68" s="235"/>
      <c r="H68" s="236"/>
      <c r="I68" s="235"/>
      <c r="J68" s="235"/>
      <c r="K68" s="235"/>
    </row>
    <row r="69" spans="1:11" x14ac:dyDescent="0.2">
      <c r="A69" s="228"/>
      <c r="B69" s="233"/>
      <c r="C69" s="238">
        <v>50012300</v>
      </c>
      <c r="D69" s="545"/>
      <c r="E69" s="551" t="s">
        <v>7957</v>
      </c>
      <c r="F69" s="235" t="s">
        <v>1196</v>
      </c>
      <c r="G69" s="235"/>
      <c r="H69" s="236"/>
      <c r="I69" s="235"/>
      <c r="J69" s="235"/>
      <c r="K69" s="235"/>
    </row>
    <row r="70" spans="1:11" x14ac:dyDescent="0.2">
      <c r="A70" s="228"/>
      <c r="B70" s="233"/>
      <c r="C70" s="238">
        <v>50014300</v>
      </c>
      <c r="D70" s="545"/>
      <c r="E70" s="551" t="s">
        <v>7958</v>
      </c>
      <c r="F70" s="235" t="s">
        <v>1196</v>
      </c>
      <c r="G70" s="235"/>
      <c r="H70" s="236"/>
      <c r="I70" s="235"/>
      <c r="J70" s="235"/>
      <c r="K70" s="235"/>
    </row>
    <row r="71" spans="1:11" x14ac:dyDescent="0.2">
      <c r="A71" s="228"/>
      <c r="B71" s="233"/>
      <c r="C71" s="238">
        <v>50015300</v>
      </c>
      <c r="D71" s="545"/>
      <c r="E71" s="551" t="s">
        <v>7959</v>
      </c>
      <c r="F71" s="235" t="s">
        <v>1196</v>
      </c>
      <c r="G71" s="235"/>
      <c r="H71" s="236"/>
      <c r="I71" s="235"/>
      <c r="J71" s="235"/>
      <c r="K71" s="235"/>
    </row>
    <row r="72" spans="1:11" x14ac:dyDescent="0.2">
      <c r="A72" s="228"/>
      <c r="B72" s="233"/>
      <c r="C72" s="238">
        <v>50020300</v>
      </c>
      <c r="D72" s="545"/>
      <c r="E72" s="551" t="s">
        <v>7960</v>
      </c>
      <c r="F72" s="235" t="s">
        <v>5072</v>
      </c>
      <c r="G72" s="235"/>
      <c r="H72" s="236"/>
      <c r="I72" s="235"/>
      <c r="J72" s="235"/>
      <c r="K72" s="235"/>
    </row>
    <row r="73" spans="1:11" x14ac:dyDescent="0.2">
      <c r="A73" s="228"/>
      <c r="B73" s="233"/>
      <c r="C73" s="238">
        <v>50021300</v>
      </c>
      <c r="D73" s="545"/>
      <c r="E73" s="551" t="s">
        <v>7956</v>
      </c>
      <c r="F73" s="235" t="s">
        <v>5072</v>
      </c>
      <c r="G73" s="235"/>
      <c r="H73" s="236"/>
      <c r="I73" s="235"/>
      <c r="J73" s="235"/>
      <c r="K73" s="235"/>
    </row>
    <row r="74" spans="1:11" x14ac:dyDescent="0.2">
      <c r="A74" s="228"/>
      <c r="B74" s="233"/>
      <c r="C74" s="238">
        <v>50024300</v>
      </c>
      <c r="D74" s="545"/>
      <c r="E74" s="551" t="s">
        <v>7957</v>
      </c>
      <c r="F74" s="235" t="s">
        <v>5072</v>
      </c>
      <c r="G74" s="235"/>
      <c r="H74" s="236"/>
      <c r="I74" s="235"/>
      <c r="J74" s="235"/>
      <c r="K74" s="235"/>
    </row>
    <row r="75" spans="1:11" x14ac:dyDescent="0.2">
      <c r="A75" s="228"/>
      <c r="B75" s="233"/>
      <c r="C75" s="238">
        <v>50025300</v>
      </c>
      <c r="D75" s="545"/>
      <c r="E75" s="551" t="s">
        <v>7958</v>
      </c>
      <c r="F75" s="235" t="s">
        <v>5072</v>
      </c>
      <c r="G75" s="235"/>
      <c r="H75" s="236"/>
      <c r="I75" s="235"/>
      <c r="J75" s="235"/>
      <c r="K75" s="235"/>
    </row>
    <row r="76" spans="1:11" x14ac:dyDescent="0.2">
      <c r="A76" s="228"/>
      <c r="B76" s="233"/>
      <c r="C76" s="238">
        <v>50027300</v>
      </c>
      <c r="D76" s="545"/>
      <c r="E76" s="551" t="s">
        <v>7959</v>
      </c>
      <c r="F76" s="235" t="s">
        <v>5072</v>
      </c>
      <c r="G76" s="235"/>
      <c r="H76" s="236"/>
      <c r="I76" s="235"/>
      <c r="J76" s="235"/>
      <c r="K76" s="235"/>
    </row>
    <row r="77" spans="1:11" x14ac:dyDescent="0.2">
      <c r="A77" s="228"/>
      <c r="B77" s="233"/>
      <c r="C77" s="238">
        <v>50028300</v>
      </c>
      <c r="D77" s="545"/>
      <c r="E77" s="551" t="s">
        <v>7962</v>
      </c>
      <c r="F77" s="235" t="s">
        <v>5072</v>
      </c>
      <c r="G77" s="235"/>
      <c r="H77" s="236"/>
      <c r="I77" s="235"/>
      <c r="J77" s="235"/>
      <c r="K77" s="235"/>
    </row>
    <row r="78" spans="1:11" x14ac:dyDescent="0.2">
      <c r="A78" s="228"/>
      <c r="B78" s="233"/>
      <c r="C78" s="238">
        <v>50029300</v>
      </c>
      <c r="D78" s="545"/>
      <c r="E78" s="551" t="s">
        <v>9408</v>
      </c>
      <c r="F78" s="235" t="s">
        <v>5072</v>
      </c>
      <c r="G78" s="235"/>
      <c r="H78" s="236"/>
      <c r="I78" s="235"/>
      <c r="J78" s="235"/>
      <c r="K78" s="235"/>
    </row>
    <row r="79" spans="1:11" x14ac:dyDescent="0.2">
      <c r="A79" s="228"/>
      <c r="B79" s="233"/>
      <c r="C79" s="238">
        <v>50099300</v>
      </c>
      <c r="D79" s="545"/>
      <c r="E79" s="551" t="s">
        <v>9556</v>
      </c>
      <c r="F79" s="235" t="s">
        <v>9590</v>
      </c>
      <c r="G79" s="235"/>
      <c r="H79" s="236"/>
      <c r="I79" s="235"/>
      <c r="J79" s="235"/>
      <c r="K79" s="235"/>
    </row>
    <row r="80" spans="1:11" x14ac:dyDescent="0.2">
      <c r="A80" s="228"/>
      <c r="B80" s="233"/>
      <c r="C80" s="238">
        <v>50000700</v>
      </c>
      <c r="D80" s="545"/>
      <c r="E80" s="551" t="s">
        <v>7983</v>
      </c>
      <c r="F80" s="235" t="s">
        <v>7998</v>
      </c>
      <c r="G80" s="235"/>
      <c r="H80" s="236"/>
      <c r="I80" s="235"/>
    </row>
    <row r="81" spans="1:11" x14ac:dyDescent="0.2">
      <c r="A81" s="228"/>
      <c r="B81" s="233"/>
      <c r="C81" s="238">
        <v>50010700</v>
      </c>
      <c r="D81" s="545"/>
      <c r="E81" s="551" t="s">
        <v>7984</v>
      </c>
      <c r="F81" s="235" t="s">
        <v>1196</v>
      </c>
      <c r="G81" s="235"/>
      <c r="H81" s="236"/>
      <c r="I81" s="235"/>
      <c r="J81" s="235"/>
      <c r="K81" s="235"/>
    </row>
    <row r="82" spans="1:11" x14ac:dyDescent="0.2">
      <c r="A82" s="228"/>
      <c r="B82" s="233"/>
      <c r="C82" s="238">
        <v>50012700</v>
      </c>
      <c r="D82" s="545"/>
      <c r="E82" s="551" t="s">
        <v>7985</v>
      </c>
      <c r="F82" s="235" t="s">
        <v>1196</v>
      </c>
      <c r="G82" s="235"/>
      <c r="H82" s="236"/>
      <c r="I82" s="235"/>
      <c r="J82" s="235"/>
      <c r="K82" s="235"/>
    </row>
    <row r="83" spans="1:11" x14ac:dyDescent="0.2">
      <c r="A83" s="228"/>
      <c r="B83" s="233"/>
      <c r="C83" s="238">
        <v>50014700</v>
      </c>
      <c r="D83" s="545"/>
      <c r="E83" s="551" t="s">
        <v>7986</v>
      </c>
      <c r="F83" s="235" t="s">
        <v>1196</v>
      </c>
      <c r="G83" s="235"/>
      <c r="H83" s="236"/>
      <c r="I83" s="235"/>
      <c r="J83" s="235"/>
      <c r="K83" s="235"/>
    </row>
    <row r="84" spans="1:11" x14ac:dyDescent="0.2">
      <c r="A84" s="228"/>
      <c r="B84" s="233"/>
      <c r="C84" s="238">
        <v>50015700</v>
      </c>
      <c r="D84" s="545"/>
      <c r="E84" s="551" t="s">
        <v>7987</v>
      </c>
      <c r="F84" s="235" t="s">
        <v>1196</v>
      </c>
      <c r="G84" s="235"/>
      <c r="H84" s="236"/>
      <c r="I84" s="235"/>
      <c r="J84" s="235"/>
      <c r="K84" s="235"/>
    </row>
    <row r="85" spans="1:11" x14ac:dyDescent="0.2">
      <c r="A85" s="228"/>
      <c r="B85" s="233"/>
      <c r="C85" s="238">
        <v>50020700</v>
      </c>
      <c r="D85" s="545"/>
      <c r="E85" s="551" t="s">
        <v>7988</v>
      </c>
      <c r="F85" s="235" t="s">
        <v>5072</v>
      </c>
      <c r="G85" s="235"/>
      <c r="H85" s="236"/>
      <c r="I85" s="235"/>
      <c r="J85" s="235"/>
      <c r="K85" s="235"/>
    </row>
    <row r="86" spans="1:11" x14ac:dyDescent="0.2">
      <c r="A86" s="228"/>
      <c r="B86" s="233"/>
      <c r="C86" s="238">
        <v>50021700</v>
      </c>
      <c r="D86" s="545"/>
      <c r="E86" s="551" t="s">
        <v>7984</v>
      </c>
      <c r="F86" s="235" t="s">
        <v>5072</v>
      </c>
      <c r="G86" s="235"/>
      <c r="H86" s="236"/>
      <c r="I86" s="235"/>
      <c r="J86" s="235"/>
      <c r="K86" s="235"/>
    </row>
    <row r="87" spans="1:11" x14ac:dyDescent="0.2">
      <c r="A87" s="228"/>
      <c r="B87" s="233"/>
      <c r="C87" s="238">
        <v>50024700</v>
      </c>
      <c r="D87" s="545"/>
      <c r="E87" s="551" t="s">
        <v>7985</v>
      </c>
      <c r="F87" s="235" t="s">
        <v>5072</v>
      </c>
      <c r="G87" s="235"/>
      <c r="H87" s="236"/>
      <c r="I87" s="235"/>
      <c r="J87" s="235"/>
      <c r="K87" s="235"/>
    </row>
    <row r="88" spans="1:11" x14ac:dyDescent="0.2">
      <c r="A88" s="228"/>
      <c r="B88" s="233"/>
      <c r="C88" s="238">
        <v>50025700</v>
      </c>
      <c r="D88" s="545"/>
      <c r="E88" s="551" t="s">
        <v>7986</v>
      </c>
      <c r="F88" s="235" t="s">
        <v>5072</v>
      </c>
      <c r="G88" s="235"/>
      <c r="H88" s="236"/>
      <c r="I88" s="235"/>
      <c r="J88" s="235"/>
      <c r="K88" s="235"/>
    </row>
    <row r="89" spans="1:11" x14ac:dyDescent="0.2">
      <c r="A89" s="228"/>
      <c r="B89" s="233"/>
      <c r="C89" s="238">
        <v>50027700</v>
      </c>
      <c r="D89" s="545"/>
      <c r="E89" s="551" t="s">
        <v>7987</v>
      </c>
      <c r="F89" s="235" t="s">
        <v>5072</v>
      </c>
      <c r="G89" s="235"/>
      <c r="H89" s="236"/>
      <c r="I89" s="235"/>
      <c r="J89" s="235"/>
      <c r="K89" s="235"/>
    </row>
    <row r="90" spans="1:11" x14ac:dyDescent="0.2">
      <c r="A90" s="228"/>
      <c r="B90" s="233"/>
      <c r="C90" s="238">
        <v>50028700</v>
      </c>
      <c r="D90" s="545"/>
      <c r="E90" s="551" t="s">
        <v>7990</v>
      </c>
      <c r="F90" s="235" t="s">
        <v>5072</v>
      </c>
      <c r="G90" s="235"/>
      <c r="H90" s="236"/>
      <c r="I90" s="235"/>
      <c r="J90" s="235"/>
      <c r="K90" s="235"/>
    </row>
    <row r="91" spans="1:11" x14ac:dyDescent="0.2">
      <c r="A91" s="228"/>
      <c r="B91" s="233"/>
      <c r="C91" s="238">
        <v>50029700</v>
      </c>
      <c r="D91" s="547"/>
      <c r="E91" s="551" t="s">
        <v>9409</v>
      </c>
      <c r="F91" s="235" t="s">
        <v>5072</v>
      </c>
      <c r="G91" s="235"/>
      <c r="H91" s="236"/>
      <c r="I91" s="235"/>
      <c r="J91" s="235"/>
      <c r="K91" s="235"/>
    </row>
    <row r="92" spans="1:11" x14ac:dyDescent="0.2">
      <c r="A92" s="228"/>
      <c r="B92" s="233"/>
      <c r="C92" s="239">
        <v>50099700</v>
      </c>
      <c r="D92" s="548"/>
      <c r="E92" s="551" t="s">
        <v>9557</v>
      </c>
      <c r="F92" s="235" t="s">
        <v>9590</v>
      </c>
      <c r="G92" s="235"/>
      <c r="H92" s="236"/>
      <c r="I92" s="235"/>
      <c r="J92" s="235"/>
      <c r="K92" s="235"/>
    </row>
    <row r="93" spans="1:11" x14ac:dyDescent="0.2">
      <c r="A93" s="228"/>
      <c r="B93" s="233"/>
      <c r="C93" s="233"/>
      <c r="D93" s="234"/>
      <c r="E93" s="551"/>
      <c r="F93" s="235"/>
      <c r="G93" s="235"/>
      <c r="H93" s="236"/>
      <c r="I93" s="235"/>
    </row>
    <row r="94" spans="1:11" x14ac:dyDescent="0.2">
      <c r="A94" s="228">
        <v>5</v>
      </c>
      <c r="B94" s="233" t="s">
        <v>4945</v>
      </c>
      <c r="C94" s="237">
        <v>50000301</v>
      </c>
      <c r="D94" s="976" t="s">
        <v>6417</v>
      </c>
      <c r="E94" s="551" t="s">
        <v>7979</v>
      </c>
      <c r="F94" s="235" t="s">
        <v>7998</v>
      </c>
      <c r="G94" s="235"/>
      <c r="H94" s="236"/>
      <c r="I94" s="235"/>
    </row>
    <row r="95" spans="1:11" x14ac:dyDescent="0.2">
      <c r="A95" s="228"/>
      <c r="B95" s="233"/>
      <c r="C95" s="238">
        <v>50010301</v>
      </c>
      <c r="D95" s="979"/>
      <c r="E95" s="551" t="s">
        <v>7135</v>
      </c>
      <c r="F95" s="235" t="s">
        <v>1196</v>
      </c>
      <c r="G95" s="235"/>
      <c r="H95" s="236"/>
      <c r="I95" s="235"/>
      <c r="J95" s="235"/>
      <c r="K95" s="235"/>
    </row>
    <row r="96" spans="1:11" x14ac:dyDescent="0.2">
      <c r="A96" s="228"/>
      <c r="B96" s="233"/>
      <c r="C96" s="238">
        <v>50012301</v>
      </c>
      <c r="D96" s="979"/>
      <c r="E96" s="551" t="s">
        <v>3854</v>
      </c>
      <c r="F96" s="235" t="s">
        <v>1196</v>
      </c>
      <c r="G96" s="235"/>
      <c r="H96" s="236"/>
      <c r="I96" s="235"/>
      <c r="J96" s="235"/>
      <c r="K96" s="235"/>
    </row>
    <row r="97" spans="1:11" x14ac:dyDescent="0.2">
      <c r="A97" s="228"/>
      <c r="B97" s="233"/>
      <c r="C97" s="238">
        <v>50014301</v>
      </c>
      <c r="D97" s="979"/>
      <c r="E97" s="551" t="s">
        <v>2099</v>
      </c>
      <c r="F97" s="235" t="s">
        <v>1196</v>
      </c>
      <c r="G97" s="235"/>
      <c r="H97" s="236"/>
      <c r="I97" s="235"/>
      <c r="J97" s="235"/>
      <c r="K97" s="235"/>
    </row>
    <row r="98" spans="1:11" x14ac:dyDescent="0.2">
      <c r="A98" s="228"/>
      <c r="B98" s="233"/>
      <c r="C98" s="238">
        <v>50015301</v>
      </c>
      <c r="D98" s="979"/>
      <c r="E98" s="551" t="s">
        <v>7980</v>
      </c>
      <c r="F98" s="235" t="s">
        <v>1196</v>
      </c>
      <c r="G98" s="235"/>
      <c r="H98" s="236"/>
      <c r="I98" s="235"/>
      <c r="J98" s="235"/>
      <c r="K98" s="235"/>
    </row>
    <row r="99" spans="1:11" x14ac:dyDescent="0.2">
      <c r="A99" s="228"/>
      <c r="B99" s="233"/>
      <c r="C99" s="238">
        <v>50020301</v>
      </c>
      <c r="D99" s="979"/>
      <c r="E99" s="551" t="s">
        <v>7981</v>
      </c>
      <c r="F99" s="235" t="s">
        <v>5072</v>
      </c>
      <c r="G99" s="235"/>
      <c r="H99" s="236"/>
      <c r="I99" s="235"/>
      <c r="J99" s="235"/>
      <c r="K99" s="235"/>
    </row>
    <row r="100" spans="1:11" x14ac:dyDescent="0.2">
      <c r="A100" s="228"/>
      <c r="B100" s="233"/>
      <c r="C100" s="238">
        <v>50021301</v>
      </c>
      <c r="D100" s="979"/>
      <c r="E100" s="551" t="s">
        <v>7135</v>
      </c>
      <c r="F100" s="235" t="s">
        <v>5072</v>
      </c>
      <c r="G100" s="235"/>
      <c r="H100" s="236"/>
      <c r="I100" s="235"/>
      <c r="J100" s="235"/>
      <c r="K100" s="235"/>
    </row>
    <row r="101" spans="1:11" x14ac:dyDescent="0.2">
      <c r="A101" s="228"/>
      <c r="B101" s="233"/>
      <c r="C101" s="238">
        <v>50024301</v>
      </c>
      <c r="D101" s="979"/>
      <c r="E101" s="551" t="s">
        <v>3854</v>
      </c>
      <c r="F101" s="235" t="s">
        <v>5072</v>
      </c>
      <c r="G101" s="235"/>
      <c r="H101" s="236"/>
      <c r="I101" s="235"/>
      <c r="J101" s="235"/>
      <c r="K101" s="235"/>
    </row>
    <row r="102" spans="1:11" x14ac:dyDescent="0.2">
      <c r="A102" s="228"/>
      <c r="B102" s="233"/>
      <c r="C102" s="238">
        <v>50025301</v>
      </c>
      <c r="D102" s="979"/>
      <c r="E102" s="551" t="s">
        <v>2099</v>
      </c>
      <c r="F102" s="235" t="s">
        <v>5072</v>
      </c>
      <c r="G102" s="235"/>
      <c r="H102" s="236"/>
      <c r="I102" s="235"/>
      <c r="J102" s="235"/>
      <c r="K102" s="235"/>
    </row>
    <row r="103" spans="1:11" x14ac:dyDescent="0.2">
      <c r="A103" s="228"/>
      <c r="B103" s="233"/>
      <c r="C103" s="238">
        <v>50027301</v>
      </c>
      <c r="D103" s="979"/>
      <c r="E103" s="551" t="s">
        <v>7980</v>
      </c>
      <c r="F103" s="235" t="s">
        <v>5072</v>
      </c>
      <c r="G103" s="235"/>
      <c r="H103" s="236"/>
      <c r="I103" s="235"/>
      <c r="J103" s="235"/>
      <c r="K103" s="235"/>
    </row>
    <row r="104" spans="1:11" x14ac:dyDescent="0.2">
      <c r="A104" s="228"/>
      <c r="B104" s="233"/>
      <c r="C104" s="238">
        <v>50028301</v>
      </c>
      <c r="D104" s="979"/>
      <c r="E104" s="551" t="s">
        <v>7982</v>
      </c>
      <c r="F104" s="235" t="s">
        <v>5072</v>
      </c>
      <c r="G104" s="235"/>
      <c r="H104" s="236"/>
      <c r="I104" s="235"/>
      <c r="J104" s="235"/>
      <c r="K104" s="235"/>
    </row>
    <row r="105" spans="1:11" x14ac:dyDescent="0.2">
      <c r="A105" s="228"/>
      <c r="B105" s="233"/>
      <c r="C105" s="238">
        <v>50029301</v>
      </c>
      <c r="D105" s="547"/>
      <c r="E105" s="551" t="s">
        <v>9404</v>
      </c>
      <c r="F105" s="235" t="s">
        <v>5072</v>
      </c>
      <c r="G105" s="235"/>
      <c r="H105" s="236"/>
      <c r="I105" s="235"/>
      <c r="J105" s="235"/>
      <c r="K105" s="235"/>
    </row>
    <row r="106" spans="1:11" x14ac:dyDescent="0.2">
      <c r="A106" s="228"/>
      <c r="B106" s="233"/>
      <c r="C106" s="239">
        <v>50099301</v>
      </c>
      <c r="D106" s="548"/>
      <c r="E106" s="551" t="s">
        <v>9558</v>
      </c>
      <c r="F106" s="235" t="s">
        <v>9590</v>
      </c>
      <c r="G106" s="235"/>
      <c r="H106" s="236"/>
      <c r="I106" s="235"/>
      <c r="J106" s="235"/>
      <c r="K106" s="235"/>
    </row>
    <row r="107" spans="1:11" x14ac:dyDescent="0.2">
      <c r="A107" s="228"/>
      <c r="B107" s="233"/>
      <c r="C107" s="233"/>
      <c r="D107" s="234"/>
      <c r="E107" s="551"/>
      <c r="F107" s="235"/>
      <c r="G107" s="235"/>
      <c r="H107" s="236"/>
      <c r="I107" s="235"/>
      <c r="J107" s="235"/>
      <c r="K107" s="235"/>
    </row>
    <row r="108" spans="1:11" x14ac:dyDescent="0.2">
      <c r="A108" s="228"/>
      <c r="B108" s="240"/>
      <c r="C108" s="233"/>
      <c r="D108" s="241"/>
    </row>
    <row r="109" spans="1:11" x14ac:dyDescent="0.2">
      <c r="A109" s="228">
        <v>6</v>
      </c>
      <c r="B109" s="233" t="s">
        <v>8347</v>
      </c>
      <c r="C109" s="237">
        <v>50010302</v>
      </c>
      <c r="D109" s="980"/>
      <c r="E109" s="242" t="s">
        <v>8341</v>
      </c>
      <c r="F109" s="235" t="s">
        <v>1196</v>
      </c>
      <c r="G109" s="235"/>
      <c r="H109" s="236"/>
      <c r="I109" s="235"/>
      <c r="J109" s="235"/>
      <c r="K109" s="235"/>
    </row>
    <row r="110" spans="1:11" x14ac:dyDescent="0.2">
      <c r="A110" s="228"/>
      <c r="B110" s="233"/>
      <c r="C110" s="238">
        <v>50012302</v>
      </c>
      <c r="D110" s="981"/>
      <c r="E110" s="242" t="s">
        <v>8343</v>
      </c>
      <c r="F110" s="235" t="s">
        <v>1196</v>
      </c>
      <c r="G110" s="235"/>
      <c r="H110" s="236"/>
      <c r="I110" s="235"/>
      <c r="J110" s="235"/>
      <c r="K110" s="235"/>
    </row>
    <row r="111" spans="1:11" x14ac:dyDescent="0.2">
      <c r="A111" s="228"/>
      <c r="B111" s="233"/>
      <c r="C111" s="238">
        <v>50014302</v>
      </c>
      <c r="D111" s="981"/>
      <c r="E111" s="242" t="s">
        <v>8344</v>
      </c>
      <c r="F111" s="235" t="s">
        <v>1196</v>
      </c>
      <c r="G111" s="235"/>
      <c r="H111" s="236"/>
      <c r="I111" s="235"/>
      <c r="J111" s="235"/>
      <c r="K111" s="235"/>
    </row>
    <row r="112" spans="1:11" x14ac:dyDescent="0.2">
      <c r="A112" s="228"/>
      <c r="B112" s="233"/>
      <c r="C112" s="238">
        <v>50015302</v>
      </c>
      <c r="D112" s="981"/>
      <c r="E112" s="242" t="s">
        <v>8345</v>
      </c>
      <c r="F112" s="235" t="s">
        <v>1196</v>
      </c>
      <c r="G112" s="235"/>
      <c r="H112" s="236"/>
      <c r="I112" s="235"/>
      <c r="J112" s="235"/>
      <c r="K112" s="235"/>
    </row>
    <row r="113" spans="1:11" x14ac:dyDescent="0.2">
      <c r="A113" s="228"/>
      <c r="B113" s="233"/>
      <c r="C113" s="238">
        <v>50021302</v>
      </c>
      <c r="D113" s="981"/>
      <c r="E113" s="242" t="s">
        <v>8341</v>
      </c>
      <c r="F113" s="235" t="s">
        <v>5072</v>
      </c>
      <c r="G113" s="235"/>
      <c r="H113" s="236"/>
      <c r="I113" s="235"/>
      <c r="J113" s="235"/>
      <c r="K113" s="235"/>
    </row>
    <row r="114" spans="1:11" x14ac:dyDescent="0.2">
      <c r="A114" s="228"/>
      <c r="B114" s="233"/>
      <c r="C114" s="238">
        <v>50024302</v>
      </c>
      <c r="D114" s="981"/>
      <c r="E114" s="242" t="s">
        <v>8343</v>
      </c>
      <c r="F114" s="235" t="s">
        <v>5072</v>
      </c>
      <c r="G114" s="235"/>
      <c r="H114" s="236"/>
      <c r="I114" s="235"/>
      <c r="J114" s="235"/>
      <c r="K114" s="235"/>
    </row>
    <row r="115" spans="1:11" x14ac:dyDescent="0.2">
      <c r="A115" s="228"/>
      <c r="B115" s="233"/>
      <c r="C115" s="238">
        <v>50025302</v>
      </c>
      <c r="D115" s="981"/>
      <c r="E115" s="242" t="s">
        <v>8344</v>
      </c>
      <c r="F115" s="235" t="s">
        <v>5072</v>
      </c>
      <c r="G115" s="235"/>
      <c r="H115" s="236"/>
      <c r="I115" s="235"/>
      <c r="J115" s="235"/>
      <c r="K115" s="235"/>
    </row>
    <row r="116" spans="1:11" x14ac:dyDescent="0.2">
      <c r="A116" s="228"/>
      <c r="B116" s="233"/>
      <c r="C116" s="238">
        <v>50027302</v>
      </c>
      <c r="D116" s="981"/>
      <c r="E116" s="242" t="s">
        <v>8345</v>
      </c>
      <c r="F116" s="235" t="s">
        <v>5072</v>
      </c>
      <c r="G116" s="235"/>
      <c r="H116" s="236"/>
      <c r="I116" s="235"/>
      <c r="J116" s="235"/>
      <c r="K116" s="235"/>
    </row>
    <row r="117" spans="1:11" x14ac:dyDescent="0.2">
      <c r="A117" s="228"/>
      <c r="B117" s="233"/>
      <c r="C117" s="238">
        <v>50028302</v>
      </c>
      <c r="D117" s="981"/>
      <c r="E117" s="242" t="s">
        <v>8346</v>
      </c>
      <c r="F117" s="235" t="s">
        <v>5072</v>
      </c>
      <c r="G117" s="235"/>
      <c r="H117" s="236"/>
      <c r="I117" s="235"/>
      <c r="J117" s="235"/>
      <c r="K117" s="235"/>
    </row>
    <row r="118" spans="1:11" x14ac:dyDescent="0.2">
      <c r="A118" s="228"/>
      <c r="B118" s="233"/>
      <c r="C118" s="239">
        <v>50099302</v>
      </c>
      <c r="D118" s="548"/>
      <c r="E118" s="242" t="s">
        <v>9559</v>
      </c>
      <c r="F118" s="235" t="s">
        <v>9590</v>
      </c>
      <c r="G118" s="235"/>
      <c r="H118" s="236"/>
      <c r="I118" s="235"/>
      <c r="J118" s="235"/>
      <c r="K118" s="235"/>
    </row>
    <row r="119" spans="1:11" x14ac:dyDescent="0.2">
      <c r="A119" s="228"/>
      <c r="B119" s="240"/>
      <c r="C119" s="233"/>
      <c r="D119" s="241"/>
    </row>
    <row r="120" spans="1:11" x14ac:dyDescent="0.2">
      <c r="A120" s="228">
        <v>7</v>
      </c>
      <c r="B120" s="240" t="s">
        <v>9560</v>
      </c>
      <c r="C120" s="237">
        <v>50026000</v>
      </c>
      <c r="D120" s="980" t="s">
        <v>9561</v>
      </c>
      <c r="E120" s="551" t="s">
        <v>7945</v>
      </c>
      <c r="F120" s="235" t="s">
        <v>5072</v>
      </c>
    </row>
    <row r="121" spans="1:11" x14ac:dyDescent="0.2">
      <c r="A121" s="228"/>
      <c r="B121" s="240"/>
      <c r="C121" s="238">
        <v>50026800</v>
      </c>
      <c r="D121" s="981"/>
      <c r="E121" s="551" t="s">
        <v>9406</v>
      </c>
      <c r="F121" s="235" t="s">
        <v>5072</v>
      </c>
    </row>
    <row r="122" spans="1:11" x14ac:dyDescent="0.2">
      <c r="A122" s="228"/>
      <c r="B122" s="240"/>
      <c r="C122" s="238">
        <v>50026701</v>
      </c>
      <c r="D122" s="981"/>
      <c r="E122" s="551" t="s">
        <v>4121</v>
      </c>
      <c r="F122" s="235" t="s">
        <v>5072</v>
      </c>
    </row>
    <row r="123" spans="1:11" x14ac:dyDescent="0.2">
      <c r="A123" s="228"/>
      <c r="B123" s="240"/>
      <c r="C123" s="238">
        <v>50026001</v>
      </c>
      <c r="D123" s="981"/>
      <c r="E123" s="551" t="s">
        <v>9562</v>
      </c>
      <c r="F123" s="235" t="s">
        <v>5072</v>
      </c>
    </row>
    <row r="124" spans="1:11" x14ac:dyDescent="0.2">
      <c r="A124" s="228"/>
      <c r="B124" s="240"/>
      <c r="C124" s="238">
        <v>50026002</v>
      </c>
      <c r="D124" s="981"/>
      <c r="E124" s="551" t="s">
        <v>9563</v>
      </c>
      <c r="F124" s="235" t="s">
        <v>5072</v>
      </c>
    </row>
    <row r="125" spans="1:11" ht="12.75" customHeight="1" x14ac:dyDescent="0.2">
      <c r="A125" s="228"/>
      <c r="B125" s="240"/>
      <c r="C125" s="238">
        <v>50026300</v>
      </c>
      <c r="D125" s="981"/>
      <c r="E125" s="551" t="s">
        <v>7961</v>
      </c>
      <c r="F125" s="235" t="s">
        <v>5072</v>
      </c>
    </row>
    <row r="126" spans="1:11" x14ac:dyDescent="0.2">
      <c r="A126" s="228"/>
      <c r="B126" s="240"/>
      <c r="C126" s="238">
        <v>50026301</v>
      </c>
      <c r="D126" s="981"/>
      <c r="E126" s="551" t="s">
        <v>2284</v>
      </c>
      <c r="F126" s="235" t="s">
        <v>5072</v>
      </c>
    </row>
    <row r="127" spans="1:11" x14ac:dyDescent="0.2">
      <c r="A127" s="228"/>
      <c r="B127" s="240"/>
      <c r="C127" s="239">
        <v>50026700</v>
      </c>
      <c r="D127" s="982"/>
      <c r="E127" s="551" t="s">
        <v>7989</v>
      </c>
      <c r="F127" s="235" t="s">
        <v>5072</v>
      </c>
    </row>
    <row r="128" spans="1:11" x14ac:dyDescent="0.2">
      <c r="A128" s="228"/>
      <c r="B128" s="240"/>
      <c r="C128" s="233"/>
      <c r="D128" s="241"/>
    </row>
    <row r="129" spans="1:11" x14ac:dyDescent="0.2">
      <c r="A129" s="228">
        <v>8</v>
      </c>
      <c r="B129" s="233" t="s">
        <v>7947</v>
      </c>
      <c r="C129" s="230">
        <v>50050000</v>
      </c>
      <c r="D129" s="231"/>
      <c r="E129" s="551" t="s">
        <v>7947</v>
      </c>
      <c r="F129" s="235"/>
      <c r="G129" s="235"/>
      <c r="H129" s="236"/>
      <c r="I129" s="235"/>
      <c r="J129" s="235"/>
      <c r="K129" s="235"/>
    </row>
    <row r="130" spans="1:11" x14ac:dyDescent="0.2">
      <c r="A130" s="228"/>
      <c r="B130" s="240"/>
      <c r="C130" s="233"/>
      <c r="D130" s="241"/>
    </row>
    <row r="131" spans="1:11" ht="25.5" x14ac:dyDescent="0.2">
      <c r="A131" s="228">
        <v>9</v>
      </c>
      <c r="B131" s="553" t="s">
        <v>4946</v>
      </c>
      <c r="C131" s="237">
        <v>50600000</v>
      </c>
      <c r="D131" s="976" t="s">
        <v>6654</v>
      </c>
    </row>
    <row r="132" spans="1:11" x14ac:dyDescent="0.2">
      <c r="A132" s="228"/>
      <c r="B132" s="553"/>
      <c r="C132" s="239">
        <v>50604000</v>
      </c>
      <c r="D132" s="977"/>
    </row>
    <row r="133" spans="1:11" x14ac:dyDescent="0.2">
      <c r="A133" s="228"/>
      <c r="B133" s="233"/>
      <c r="C133" s="233"/>
      <c r="D133" s="240"/>
    </row>
    <row r="134" spans="1:11" ht="22.5" x14ac:dyDescent="0.2">
      <c r="A134" s="228">
        <v>10</v>
      </c>
      <c r="B134" s="233" t="s">
        <v>4947</v>
      </c>
      <c r="C134" s="230">
        <v>5504</v>
      </c>
      <c r="D134" s="243" t="s">
        <v>4948</v>
      </c>
    </row>
    <row r="135" spans="1:11" x14ac:dyDescent="0.2">
      <c r="A135" s="228"/>
      <c r="B135" s="233"/>
      <c r="C135" s="233"/>
      <c r="D135" s="240"/>
    </row>
    <row r="136" spans="1:11" ht="25.5" x14ac:dyDescent="0.2">
      <c r="A136" s="228">
        <v>11</v>
      </c>
      <c r="B136" s="229" t="s">
        <v>9411</v>
      </c>
      <c r="C136" s="237">
        <v>5505</v>
      </c>
      <c r="D136" s="344" t="s">
        <v>9572</v>
      </c>
    </row>
    <row r="137" spans="1:11" ht="33.75" x14ac:dyDescent="0.2">
      <c r="A137" s="228"/>
      <c r="B137" s="229"/>
      <c r="C137" s="239">
        <v>60100300</v>
      </c>
      <c r="D137" s="348" t="s">
        <v>9573</v>
      </c>
    </row>
    <row r="138" spans="1:11" x14ac:dyDescent="0.2">
      <c r="A138" s="228"/>
      <c r="B138" s="233"/>
      <c r="C138" s="233"/>
      <c r="D138" s="240"/>
    </row>
    <row r="139" spans="1:11" x14ac:dyDescent="0.2">
      <c r="A139" s="228">
        <v>12</v>
      </c>
      <c r="B139" s="984" t="s">
        <v>4949</v>
      </c>
      <c r="C139" s="985" t="s">
        <v>4950</v>
      </c>
      <c r="D139" s="987" t="s">
        <v>4951</v>
      </c>
    </row>
    <row r="140" spans="1:11" x14ac:dyDescent="0.2">
      <c r="A140" s="228"/>
      <c r="B140" s="984"/>
      <c r="C140" s="986"/>
      <c r="D140" s="988"/>
    </row>
    <row r="141" spans="1:11" x14ac:dyDescent="0.2">
      <c r="A141" s="228"/>
      <c r="B141" s="233"/>
      <c r="C141" s="233"/>
      <c r="D141" s="240"/>
    </row>
    <row r="142" spans="1:11" ht="22.5" x14ac:dyDescent="0.2">
      <c r="A142" s="228">
        <v>13</v>
      </c>
      <c r="B142" s="233" t="s">
        <v>1954</v>
      </c>
      <c r="C142" s="230">
        <v>5521</v>
      </c>
      <c r="D142" s="243" t="s">
        <v>4952</v>
      </c>
    </row>
    <row r="143" spans="1:11" x14ac:dyDescent="0.2">
      <c r="A143" s="228"/>
      <c r="B143" s="233"/>
      <c r="C143" s="233"/>
      <c r="D143" s="240"/>
    </row>
    <row r="144" spans="1:11" ht="45" x14ac:dyDescent="0.2">
      <c r="A144" s="228">
        <v>14</v>
      </c>
      <c r="B144" s="229" t="s">
        <v>9564</v>
      </c>
      <c r="C144" s="237">
        <v>5524</v>
      </c>
      <c r="D144" s="344" t="s">
        <v>9574</v>
      </c>
    </row>
    <row r="145" spans="1:12" ht="33.75" x14ac:dyDescent="0.2">
      <c r="A145" s="228"/>
      <c r="B145" s="229"/>
      <c r="C145" s="239">
        <v>60100400</v>
      </c>
      <c r="D145" s="348" t="s">
        <v>9575</v>
      </c>
    </row>
    <row r="146" spans="1:12" x14ac:dyDescent="0.2">
      <c r="A146" s="228"/>
      <c r="B146" s="553"/>
      <c r="C146" s="233"/>
      <c r="D146" s="241"/>
    </row>
    <row r="147" spans="1:12" x14ac:dyDescent="0.2">
      <c r="A147" s="228">
        <v>15</v>
      </c>
      <c r="B147" s="553" t="s">
        <v>9565</v>
      </c>
      <c r="C147" s="237">
        <v>50503000</v>
      </c>
      <c r="D147" s="976" t="s">
        <v>9566</v>
      </c>
      <c r="E147" s="242" t="s">
        <v>3858</v>
      </c>
    </row>
    <row r="148" spans="1:12" x14ac:dyDescent="0.2">
      <c r="A148" s="228"/>
      <c r="B148" s="553"/>
      <c r="C148" s="239">
        <v>55130801</v>
      </c>
      <c r="D148" s="977"/>
      <c r="E148" s="242" t="s">
        <v>419</v>
      </c>
    </row>
    <row r="149" spans="1:12" x14ac:dyDescent="0.2">
      <c r="A149" s="228"/>
      <c r="B149" s="553"/>
      <c r="C149" s="233"/>
      <c r="D149" s="241"/>
    </row>
    <row r="150" spans="1:12" ht="28.5" customHeight="1" x14ac:dyDescent="0.2">
      <c r="A150" s="228">
        <v>16</v>
      </c>
      <c r="B150" s="229" t="s">
        <v>9567</v>
      </c>
      <c r="C150" s="237">
        <v>55</v>
      </c>
      <c r="D150" s="976" t="s">
        <v>9576</v>
      </c>
    </row>
    <row r="151" spans="1:12" s="242" customFormat="1" ht="38.25" x14ac:dyDescent="0.2">
      <c r="A151" s="228"/>
      <c r="B151" s="553" t="s">
        <v>9568</v>
      </c>
      <c r="C151" s="238">
        <v>50500000</v>
      </c>
      <c r="D151" s="978"/>
      <c r="H151" s="222"/>
      <c r="I151" s="222"/>
      <c r="J151" s="222"/>
      <c r="K151" s="222"/>
      <c r="L151" s="222"/>
    </row>
    <row r="152" spans="1:12" s="242" customFormat="1" ht="25.5" x14ac:dyDescent="0.2">
      <c r="A152" s="228"/>
      <c r="B152" s="229" t="s">
        <v>9569</v>
      </c>
      <c r="C152" s="238">
        <v>50501000</v>
      </c>
      <c r="D152" s="978"/>
      <c r="H152" s="222"/>
      <c r="I152" s="222"/>
      <c r="J152" s="222"/>
      <c r="K152" s="222"/>
      <c r="L152" s="222"/>
    </row>
    <row r="153" spans="1:12" s="242" customFormat="1" x14ac:dyDescent="0.2">
      <c r="A153" s="228"/>
      <c r="B153" s="233" t="s">
        <v>4953</v>
      </c>
      <c r="C153" s="238">
        <v>50502000</v>
      </c>
      <c r="D153" s="978"/>
      <c r="H153" s="222"/>
      <c r="I153" s="222"/>
      <c r="J153" s="222"/>
      <c r="K153" s="222"/>
      <c r="L153" s="222"/>
    </row>
    <row r="154" spans="1:12" s="242" customFormat="1" x14ac:dyDescent="0.2">
      <c r="A154" s="228"/>
      <c r="B154" s="229"/>
      <c r="C154" s="238">
        <v>50504000</v>
      </c>
      <c r="D154" s="978"/>
      <c r="H154" s="222"/>
      <c r="I154" s="222"/>
      <c r="J154" s="222"/>
      <c r="K154" s="222"/>
      <c r="L154" s="222"/>
    </row>
    <row r="155" spans="1:12" s="242" customFormat="1" x14ac:dyDescent="0.2">
      <c r="A155" s="228"/>
      <c r="B155" s="229"/>
      <c r="C155" s="238">
        <v>50505000</v>
      </c>
      <c r="D155" s="978"/>
      <c r="H155" s="222"/>
      <c r="I155" s="222"/>
      <c r="J155" s="222"/>
      <c r="K155" s="222"/>
      <c r="L155" s="222"/>
    </row>
    <row r="156" spans="1:12" s="242" customFormat="1" x14ac:dyDescent="0.2">
      <c r="A156" s="228"/>
      <c r="B156" s="229"/>
      <c r="C156" s="238">
        <v>50506000</v>
      </c>
      <c r="D156" s="978"/>
      <c r="H156" s="222"/>
      <c r="I156" s="222"/>
      <c r="J156" s="222"/>
      <c r="K156" s="222"/>
      <c r="L156" s="222"/>
    </row>
    <row r="157" spans="1:12" s="242" customFormat="1" x14ac:dyDescent="0.2">
      <c r="A157" s="228"/>
      <c r="B157" s="229"/>
      <c r="C157" s="238">
        <v>50507000</v>
      </c>
      <c r="D157" s="978"/>
      <c r="H157" s="222"/>
      <c r="I157" s="222"/>
      <c r="J157" s="222"/>
      <c r="K157" s="222"/>
      <c r="L157" s="222"/>
    </row>
    <row r="158" spans="1:12" s="242" customFormat="1" x14ac:dyDescent="0.2">
      <c r="A158" s="228"/>
      <c r="B158" s="229"/>
      <c r="C158" s="238">
        <v>50508000</v>
      </c>
      <c r="D158" s="978"/>
    </row>
    <row r="159" spans="1:12" s="242" customFormat="1" x14ac:dyDescent="0.2">
      <c r="A159" s="228"/>
      <c r="B159" s="229"/>
      <c r="C159" s="238">
        <v>50509000</v>
      </c>
      <c r="D159" s="978"/>
    </row>
    <row r="160" spans="1:12" s="242" customFormat="1" x14ac:dyDescent="0.2">
      <c r="A160" s="228"/>
      <c r="B160" s="229"/>
      <c r="C160" s="238">
        <v>50509100</v>
      </c>
      <c r="D160" s="978"/>
    </row>
    <row r="161" spans="1:4" s="242" customFormat="1" x14ac:dyDescent="0.2">
      <c r="A161" s="228"/>
      <c r="B161" s="229"/>
      <c r="C161" s="238">
        <v>50509200</v>
      </c>
      <c r="D161" s="978"/>
    </row>
    <row r="162" spans="1:4" s="242" customFormat="1" x14ac:dyDescent="0.2">
      <c r="A162" s="228"/>
      <c r="B162" s="229"/>
      <c r="C162" s="238">
        <v>50509900</v>
      </c>
      <c r="D162" s="554"/>
    </row>
    <row r="163" spans="1:4" x14ac:dyDescent="0.2">
      <c r="A163" s="228"/>
      <c r="B163" s="228"/>
      <c r="C163" s="238">
        <v>50601000</v>
      </c>
      <c r="D163" s="554"/>
    </row>
    <row r="164" spans="1:4" x14ac:dyDescent="0.2">
      <c r="A164" s="228"/>
      <c r="B164" s="228"/>
      <c r="C164" s="238">
        <v>50603000</v>
      </c>
      <c r="D164" s="554"/>
    </row>
    <row r="165" spans="1:4" x14ac:dyDescent="0.2">
      <c r="A165" s="228"/>
      <c r="B165" s="233"/>
      <c r="C165" s="239">
        <v>60</v>
      </c>
      <c r="D165" s="272"/>
    </row>
    <row r="166" spans="1:4" x14ac:dyDescent="0.2">
      <c r="A166" s="228"/>
      <c r="B166" s="244"/>
      <c r="C166" s="245"/>
      <c r="D166" s="241"/>
    </row>
    <row r="167" spans="1:4" ht="22.5" x14ac:dyDescent="0.2">
      <c r="A167" s="228">
        <v>17</v>
      </c>
      <c r="B167" s="233" t="s">
        <v>2605</v>
      </c>
      <c r="C167" s="230">
        <v>61</v>
      </c>
      <c r="D167" s="231" t="s">
        <v>4954</v>
      </c>
    </row>
    <row r="168" spans="1:4" x14ac:dyDescent="0.2">
      <c r="A168" s="228"/>
      <c r="B168" s="244"/>
      <c r="C168" s="245"/>
      <c r="D168" s="241"/>
    </row>
    <row r="169" spans="1:4" x14ac:dyDescent="0.2">
      <c r="A169" s="228">
        <v>18</v>
      </c>
      <c r="B169" s="233" t="s">
        <v>4955</v>
      </c>
      <c r="C169" s="237">
        <v>65000000</v>
      </c>
      <c r="D169" s="544" t="s">
        <v>4956</v>
      </c>
    </row>
    <row r="170" spans="1:4" x14ac:dyDescent="0.2">
      <c r="A170" s="228"/>
      <c r="B170" s="244"/>
      <c r="C170" s="238">
        <v>65010000</v>
      </c>
      <c r="D170" s="546"/>
    </row>
    <row r="171" spans="1:4" x14ac:dyDescent="0.2">
      <c r="A171" s="228"/>
      <c r="B171" s="244"/>
      <c r="C171" s="238">
        <v>65011000</v>
      </c>
      <c r="D171" s="546"/>
    </row>
    <row r="172" spans="1:4" x14ac:dyDescent="0.2">
      <c r="A172" s="228"/>
      <c r="B172" s="244"/>
      <c r="C172" s="238">
        <v>65020000</v>
      </c>
      <c r="D172" s="546"/>
    </row>
    <row r="173" spans="1:4" x14ac:dyDescent="0.2">
      <c r="A173" s="228"/>
      <c r="B173" s="244"/>
      <c r="C173" s="238">
        <v>65030000</v>
      </c>
      <c r="D173" s="546"/>
    </row>
    <row r="174" spans="1:4" x14ac:dyDescent="0.2">
      <c r="A174" s="228"/>
      <c r="B174" s="244"/>
      <c r="C174" s="238">
        <v>65060000</v>
      </c>
      <c r="D174" s="546"/>
    </row>
    <row r="175" spans="1:4" x14ac:dyDescent="0.2">
      <c r="A175" s="228"/>
      <c r="B175" s="244"/>
      <c r="C175" s="238">
        <v>65070000</v>
      </c>
      <c r="D175" s="546"/>
    </row>
    <row r="176" spans="1:4" x14ac:dyDescent="0.2">
      <c r="A176" s="228"/>
      <c r="B176" s="244"/>
      <c r="C176" s="238">
        <v>65080000</v>
      </c>
      <c r="D176" s="546"/>
    </row>
    <row r="177" spans="1:11" x14ac:dyDescent="0.2">
      <c r="A177" s="228"/>
      <c r="B177" s="244"/>
      <c r="C177" s="238">
        <v>65090000</v>
      </c>
      <c r="D177" s="546"/>
    </row>
    <row r="178" spans="1:11" x14ac:dyDescent="0.2">
      <c r="B178" s="246"/>
      <c r="C178" s="239">
        <v>65895000</v>
      </c>
      <c r="D178" s="247"/>
    </row>
    <row r="179" spans="1:11" s="223" customFormat="1" x14ac:dyDescent="0.2">
      <c r="A179" s="227"/>
      <c r="B179" s="246"/>
      <c r="C179" s="248"/>
      <c r="E179" s="222"/>
      <c r="F179" s="222"/>
      <c r="G179" s="222"/>
      <c r="H179" s="222"/>
      <c r="I179" s="222"/>
      <c r="J179" s="222"/>
      <c r="K179" s="222"/>
    </row>
    <row r="180" spans="1:11" s="223" customFormat="1" x14ac:dyDescent="0.2">
      <c r="A180" s="227"/>
      <c r="B180" s="246"/>
      <c r="C180" s="248"/>
      <c r="E180" s="222"/>
      <c r="F180" s="222"/>
      <c r="G180" s="222"/>
      <c r="H180" s="222"/>
      <c r="I180" s="222"/>
      <c r="J180" s="222"/>
      <c r="K180" s="222"/>
    </row>
    <row r="181" spans="1:11" s="223" customFormat="1" x14ac:dyDescent="0.2">
      <c r="A181" s="227"/>
      <c r="B181" s="246"/>
      <c r="C181" s="248"/>
      <c r="E181" s="222"/>
      <c r="F181" s="222"/>
      <c r="G181" s="222"/>
      <c r="H181" s="222"/>
      <c r="I181" s="222"/>
      <c r="J181" s="222"/>
      <c r="K181" s="222"/>
    </row>
    <row r="182" spans="1:11" s="223" customFormat="1" x14ac:dyDescent="0.2">
      <c r="A182" s="227"/>
      <c r="B182" s="246" t="s">
        <v>4957</v>
      </c>
      <c r="C182" s="248"/>
      <c r="E182" s="222"/>
      <c r="F182" s="222"/>
      <c r="G182" s="222"/>
      <c r="H182" s="222"/>
      <c r="I182" s="222"/>
      <c r="J182" s="222"/>
      <c r="K182" s="222"/>
    </row>
    <row r="183" spans="1:11" s="223" customFormat="1" x14ac:dyDescent="0.2">
      <c r="A183" s="227"/>
      <c r="B183" s="246" t="s">
        <v>9570</v>
      </c>
      <c r="C183" s="248"/>
      <c r="E183" s="222"/>
      <c r="F183" s="222"/>
      <c r="G183" s="222"/>
      <c r="H183" s="222"/>
      <c r="I183" s="222"/>
      <c r="J183" s="222"/>
      <c r="K183" s="222"/>
    </row>
    <row r="184" spans="1:11" s="223" customFormat="1" ht="15" x14ac:dyDescent="0.25">
      <c r="A184" s="227"/>
      <c r="B184" s="983" t="s">
        <v>9571</v>
      </c>
      <c r="C184" s="983"/>
      <c r="D184" s="983"/>
      <c r="E184" s="222"/>
      <c r="F184" s="222"/>
      <c r="G184" s="222"/>
      <c r="H184" s="222"/>
      <c r="I184" s="222"/>
      <c r="J184" s="222"/>
      <c r="K184" s="222"/>
    </row>
    <row r="185" spans="1:11" s="223" customFormat="1" x14ac:dyDescent="0.2">
      <c r="A185" s="227"/>
      <c r="B185" s="246"/>
      <c r="C185" s="248"/>
      <c r="E185" s="222"/>
      <c r="F185" s="222"/>
      <c r="G185" s="222"/>
      <c r="H185" s="222"/>
      <c r="I185" s="222"/>
      <c r="J185" s="222"/>
      <c r="K185" s="222"/>
    </row>
    <row r="186" spans="1:11" s="223" customFormat="1" x14ac:dyDescent="0.2">
      <c r="A186" s="227"/>
      <c r="B186" s="246"/>
      <c r="C186" s="248"/>
      <c r="E186" s="222"/>
      <c r="F186" s="222"/>
      <c r="G186" s="222"/>
      <c r="H186" s="222"/>
      <c r="I186" s="222"/>
      <c r="J186" s="222"/>
      <c r="K186" s="222"/>
    </row>
    <row r="187" spans="1:11" s="223" customFormat="1" x14ac:dyDescent="0.2">
      <c r="A187" s="227"/>
      <c r="B187" s="246"/>
      <c r="C187" s="248"/>
      <c r="E187" s="222"/>
      <c r="F187" s="222"/>
      <c r="G187" s="222"/>
      <c r="H187" s="222"/>
      <c r="I187" s="222"/>
      <c r="J187" s="222"/>
      <c r="K187" s="222"/>
    </row>
    <row r="188" spans="1:11" s="223" customFormat="1" x14ac:dyDescent="0.2">
      <c r="A188" s="227"/>
      <c r="B188" s="246"/>
      <c r="C188" s="248"/>
      <c r="E188" s="222"/>
      <c r="F188" s="222"/>
      <c r="G188" s="222"/>
      <c r="H188" s="222"/>
      <c r="I188" s="222"/>
      <c r="J188" s="222"/>
      <c r="K188" s="222"/>
    </row>
    <row r="189" spans="1:11" s="223" customFormat="1" x14ac:dyDescent="0.2">
      <c r="A189" s="227"/>
      <c r="B189" s="246"/>
      <c r="C189" s="248"/>
      <c r="E189" s="222"/>
      <c r="F189" s="222"/>
      <c r="G189" s="222"/>
      <c r="H189" s="222"/>
      <c r="I189" s="222"/>
      <c r="J189" s="222"/>
      <c r="K189" s="222"/>
    </row>
    <row r="190" spans="1:11" s="223" customFormat="1" x14ac:dyDescent="0.2">
      <c r="A190" s="227"/>
      <c r="B190" s="246"/>
      <c r="C190" s="248"/>
      <c r="E190" s="222"/>
      <c r="F190" s="222"/>
      <c r="G190" s="222"/>
      <c r="H190" s="222"/>
      <c r="I190" s="222"/>
      <c r="J190" s="222"/>
      <c r="K190" s="222"/>
    </row>
    <row r="191" spans="1:11" s="223" customFormat="1" x14ac:dyDescent="0.2">
      <c r="A191" s="227"/>
      <c r="B191" s="246"/>
      <c r="C191" s="248"/>
      <c r="E191" s="222"/>
      <c r="F191" s="222"/>
      <c r="G191" s="222"/>
      <c r="H191" s="222"/>
      <c r="I191" s="222"/>
      <c r="J191" s="222"/>
      <c r="K191" s="222"/>
    </row>
    <row r="192" spans="1:11" s="223" customFormat="1" x14ac:dyDescent="0.2">
      <c r="A192" s="227"/>
      <c r="B192" s="246"/>
      <c r="C192" s="248"/>
      <c r="E192" s="222"/>
      <c r="F192" s="222"/>
      <c r="G192" s="222"/>
      <c r="H192" s="222"/>
      <c r="I192" s="222"/>
      <c r="J192" s="222"/>
      <c r="K192" s="222"/>
    </row>
    <row r="193" spans="1:11" s="223" customFormat="1" x14ac:dyDescent="0.2">
      <c r="A193" s="227"/>
      <c r="B193" s="246"/>
      <c r="C193" s="248"/>
      <c r="E193" s="222"/>
      <c r="F193" s="222"/>
      <c r="G193" s="222"/>
      <c r="H193" s="222"/>
      <c r="I193" s="222"/>
      <c r="J193" s="222"/>
      <c r="K193" s="222"/>
    </row>
    <row r="194" spans="1:11" s="223" customFormat="1" x14ac:dyDescent="0.2">
      <c r="A194" s="227"/>
      <c r="B194" s="246"/>
      <c r="C194" s="248"/>
      <c r="E194" s="222"/>
      <c r="F194" s="222"/>
      <c r="G194" s="222"/>
      <c r="H194" s="222"/>
      <c r="I194" s="222"/>
      <c r="J194" s="222"/>
      <c r="K194" s="222"/>
    </row>
    <row r="195" spans="1:11" s="223" customFormat="1" x14ac:dyDescent="0.2">
      <c r="A195" s="227"/>
      <c r="B195" s="246"/>
      <c r="C195" s="248"/>
      <c r="E195" s="222"/>
      <c r="F195" s="222"/>
      <c r="G195" s="222"/>
      <c r="H195" s="222"/>
      <c r="I195" s="222"/>
      <c r="J195" s="222"/>
      <c r="K195" s="222"/>
    </row>
    <row r="196" spans="1:11" s="223" customFormat="1" x14ac:dyDescent="0.2">
      <c r="A196" s="227"/>
      <c r="B196" s="246"/>
      <c r="C196" s="248"/>
      <c r="E196" s="222"/>
      <c r="F196" s="222"/>
      <c r="G196" s="222"/>
      <c r="H196" s="222"/>
      <c r="I196" s="222"/>
      <c r="J196" s="222"/>
      <c r="K196" s="222"/>
    </row>
    <row r="197" spans="1:11" s="223" customFormat="1" x14ac:dyDescent="0.2">
      <c r="A197" s="227"/>
      <c r="B197" s="246"/>
      <c r="C197" s="248"/>
      <c r="E197" s="222"/>
      <c r="F197" s="222"/>
      <c r="G197" s="222"/>
      <c r="H197" s="222"/>
      <c r="I197" s="222"/>
      <c r="J197" s="222"/>
      <c r="K197" s="222"/>
    </row>
    <row r="198" spans="1:11" s="223" customFormat="1" x14ac:dyDescent="0.2">
      <c r="A198" s="227"/>
      <c r="B198" s="246"/>
      <c r="C198" s="248"/>
      <c r="E198" s="222"/>
      <c r="F198" s="222"/>
      <c r="G198" s="222"/>
      <c r="H198" s="222"/>
      <c r="I198" s="222"/>
      <c r="J198" s="222"/>
      <c r="K198" s="222"/>
    </row>
    <row r="199" spans="1:11" s="223" customFormat="1" x14ac:dyDescent="0.2">
      <c r="A199" s="227"/>
      <c r="B199" s="246"/>
      <c r="C199" s="248"/>
      <c r="E199" s="222"/>
      <c r="F199" s="222"/>
      <c r="G199" s="222"/>
      <c r="H199" s="222"/>
      <c r="I199" s="222"/>
      <c r="J199" s="222"/>
      <c r="K199" s="222"/>
    </row>
    <row r="200" spans="1:11" s="223" customFormat="1" x14ac:dyDescent="0.2">
      <c r="A200" s="227"/>
      <c r="B200" s="246"/>
      <c r="C200" s="248"/>
      <c r="E200" s="222"/>
      <c r="F200" s="222"/>
      <c r="G200" s="222"/>
      <c r="H200" s="222"/>
      <c r="I200" s="222"/>
      <c r="J200" s="222"/>
      <c r="K200" s="222"/>
    </row>
    <row r="201" spans="1:11" s="223" customFormat="1" x14ac:dyDescent="0.2">
      <c r="A201" s="227"/>
      <c r="B201" s="246"/>
      <c r="C201" s="248"/>
      <c r="E201" s="222"/>
      <c r="F201" s="222"/>
      <c r="G201" s="222"/>
      <c r="H201" s="222"/>
      <c r="I201" s="222"/>
      <c r="J201" s="222"/>
      <c r="K201" s="222"/>
    </row>
    <row r="202" spans="1:11" s="223" customFormat="1" x14ac:dyDescent="0.2">
      <c r="A202" s="227"/>
      <c r="B202" s="246"/>
      <c r="C202" s="248"/>
      <c r="E202" s="222"/>
      <c r="F202" s="222"/>
      <c r="G202" s="222"/>
      <c r="H202" s="222"/>
      <c r="I202" s="222"/>
      <c r="J202" s="222"/>
      <c r="K202" s="222"/>
    </row>
    <row r="203" spans="1:11" s="223" customFormat="1" x14ac:dyDescent="0.2">
      <c r="A203" s="227"/>
      <c r="B203" s="246"/>
      <c r="C203" s="248"/>
      <c r="E203" s="222"/>
      <c r="F203" s="222"/>
      <c r="G203" s="222"/>
      <c r="H203" s="222"/>
      <c r="I203" s="222"/>
      <c r="J203" s="222"/>
      <c r="K203" s="222"/>
    </row>
    <row r="204" spans="1:11" s="223" customFormat="1" x14ac:dyDescent="0.2">
      <c r="A204" s="227"/>
      <c r="B204" s="246"/>
      <c r="C204" s="248"/>
      <c r="E204" s="222"/>
      <c r="F204" s="222"/>
      <c r="G204" s="222"/>
      <c r="H204" s="222"/>
      <c r="I204" s="222"/>
      <c r="J204" s="222"/>
      <c r="K204" s="222"/>
    </row>
    <row r="205" spans="1:11" s="223" customFormat="1" x14ac:dyDescent="0.2">
      <c r="A205" s="227"/>
      <c r="B205" s="246"/>
      <c r="C205" s="248"/>
      <c r="E205" s="222"/>
      <c r="F205" s="222"/>
      <c r="G205" s="222"/>
      <c r="H205" s="222"/>
      <c r="I205" s="222"/>
      <c r="J205" s="222"/>
      <c r="K205" s="222"/>
    </row>
    <row r="206" spans="1:11" s="223" customFormat="1" x14ac:dyDescent="0.2">
      <c r="A206" s="227"/>
      <c r="B206" s="246"/>
      <c r="C206" s="248"/>
      <c r="E206" s="222"/>
      <c r="F206" s="222"/>
      <c r="G206" s="222"/>
      <c r="H206" s="222"/>
      <c r="I206" s="222"/>
      <c r="J206" s="222"/>
      <c r="K206" s="222"/>
    </row>
    <row r="207" spans="1:11" s="223" customFormat="1" x14ac:dyDescent="0.2">
      <c r="A207" s="227"/>
      <c r="B207" s="246"/>
      <c r="C207" s="248"/>
      <c r="E207" s="222"/>
      <c r="F207" s="222"/>
      <c r="G207" s="222"/>
      <c r="H207" s="222"/>
      <c r="I207" s="222"/>
      <c r="J207" s="222"/>
      <c r="K207" s="222"/>
    </row>
    <row r="208" spans="1:11" s="223" customFormat="1" x14ac:dyDescent="0.2">
      <c r="A208" s="227"/>
      <c r="B208" s="246"/>
      <c r="C208" s="248"/>
      <c r="E208" s="222"/>
      <c r="F208" s="222"/>
      <c r="G208" s="222"/>
      <c r="H208" s="222"/>
      <c r="I208" s="222"/>
      <c r="J208" s="222"/>
      <c r="K208" s="222"/>
    </row>
    <row r="209" spans="1:11" s="223" customFormat="1" x14ac:dyDescent="0.2">
      <c r="A209" s="227"/>
      <c r="B209" s="246"/>
      <c r="C209" s="248"/>
      <c r="E209" s="222"/>
      <c r="F209" s="222"/>
      <c r="G209" s="222"/>
      <c r="H209" s="222"/>
      <c r="I209" s="222"/>
      <c r="J209" s="222"/>
      <c r="K209" s="222"/>
    </row>
    <row r="210" spans="1:11" s="223" customFormat="1" x14ac:dyDescent="0.2">
      <c r="A210" s="227"/>
      <c r="B210" s="246"/>
      <c r="C210" s="248"/>
      <c r="E210" s="222"/>
      <c r="F210" s="222"/>
      <c r="G210" s="222"/>
      <c r="H210" s="222"/>
      <c r="I210" s="222"/>
      <c r="J210" s="222"/>
      <c r="K210" s="222"/>
    </row>
    <row r="211" spans="1:11" s="223" customFormat="1" x14ac:dyDescent="0.2">
      <c r="A211" s="227"/>
      <c r="B211" s="246"/>
      <c r="C211" s="248"/>
      <c r="E211" s="222"/>
      <c r="F211" s="222"/>
      <c r="G211" s="222"/>
      <c r="H211" s="222"/>
      <c r="I211" s="222"/>
      <c r="J211" s="222"/>
      <c r="K211" s="222"/>
    </row>
    <row r="212" spans="1:11" s="223" customFormat="1" x14ac:dyDescent="0.2">
      <c r="A212" s="227"/>
      <c r="B212" s="246"/>
      <c r="C212" s="248"/>
      <c r="E212" s="222"/>
      <c r="F212" s="222"/>
      <c r="G212" s="222"/>
      <c r="H212" s="222"/>
      <c r="I212" s="222"/>
      <c r="J212" s="222"/>
      <c r="K212" s="222"/>
    </row>
    <row r="213" spans="1:11" s="223" customFormat="1" x14ac:dyDescent="0.2">
      <c r="A213" s="227"/>
      <c r="B213" s="246"/>
      <c r="C213" s="248"/>
      <c r="E213" s="222"/>
      <c r="F213" s="222"/>
      <c r="G213" s="222"/>
      <c r="H213" s="222"/>
      <c r="I213" s="222"/>
      <c r="J213" s="222"/>
      <c r="K213" s="222"/>
    </row>
    <row r="214" spans="1:11" s="223" customFormat="1" x14ac:dyDescent="0.2">
      <c r="A214" s="227"/>
      <c r="B214" s="246"/>
      <c r="C214" s="248"/>
      <c r="E214" s="222"/>
      <c r="F214" s="222"/>
      <c r="G214" s="222"/>
      <c r="H214" s="222"/>
      <c r="I214" s="222"/>
      <c r="J214" s="222"/>
      <c r="K214" s="222"/>
    </row>
    <row r="215" spans="1:11" s="223" customFormat="1" x14ac:dyDescent="0.2">
      <c r="A215" s="227"/>
      <c r="B215" s="246"/>
      <c r="C215" s="248"/>
      <c r="E215" s="222"/>
      <c r="F215" s="222"/>
      <c r="G215" s="222"/>
      <c r="H215" s="222"/>
      <c r="I215" s="222"/>
      <c r="J215" s="222"/>
      <c r="K215" s="222"/>
    </row>
    <row r="216" spans="1:11" s="223" customFormat="1" x14ac:dyDescent="0.2">
      <c r="A216" s="227"/>
      <c r="B216" s="246"/>
      <c r="C216" s="248"/>
      <c r="E216" s="222"/>
      <c r="F216" s="222"/>
      <c r="G216" s="222"/>
      <c r="H216" s="222"/>
      <c r="I216" s="222"/>
      <c r="J216" s="222"/>
      <c r="K216" s="222"/>
    </row>
    <row r="217" spans="1:11" s="223" customFormat="1" x14ac:dyDescent="0.2">
      <c r="A217" s="227"/>
      <c r="B217" s="246"/>
      <c r="C217" s="248"/>
      <c r="E217" s="222"/>
      <c r="F217" s="222"/>
      <c r="G217" s="222"/>
      <c r="H217" s="222"/>
      <c r="I217" s="222"/>
      <c r="J217" s="222"/>
      <c r="K217" s="222"/>
    </row>
    <row r="218" spans="1:11" s="223" customFormat="1" x14ac:dyDescent="0.2">
      <c r="A218" s="227"/>
      <c r="B218" s="246"/>
      <c r="C218" s="248"/>
      <c r="E218" s="222"/>
      <c r="F218" s="222"/>
      <c r="G218" s="222"/>
      <c r="H218" s="222"/>
      <c r="I218" s="222"/>
      <c r="J218" s="222"/>
      <c r="K218" s="222"/>
    </row>
    <row r="219" spans="1:11" s="223" customFormat="1" x14ac:dyDescent="0.2">
      <c r="A219" s="227"/>
      <c r="B219" s="246"/>
      <c r="C219" s="248"/>
      <c r="E219" s="222"/>
      <c r="F219" s="222"/>
      <c r="G219" s="222"/>
      <c r="H219" s="222"/>
      <c r="I219" s="222"/>
      <c r="J219" s="222"/>
      <c r="K219" s="222"/>
    </row>
    <row r="220" spans="1:11" s="223" customFormat="1" x14ac:dyDescent="0.2">
      <c r="A220" s="227"/>
      <c r="B220" s="246"/>
      <c r="C220" s="248"/>
      <c r="E220" s="222"/>
      <c r="F220" s="222"/>
      <c r="G220" s="222"/>
      <c r="H220" s="222"/>
      <c r="I220" s="222"/>
      <c r="J220" s="222"/>
      <c r="K220" s="222"/>
    </row>
    <row r="221" spans="1:11" s="223" customFormat="1" x14ac:dyDescent="0.2">
      <c r="A221" s="227"/>
      <c r="B221" s="246"/>
      <c r="C221" s="248"/>
      <c r="E221" s="222"/>
      <c r="F221" s="222"/>
      <c r="G221" s="222"/>
      <c r="H221" s="222"/>
      <c r="I221" s="222"/>
      <c r="J221" s="222"/>
      <c r="K221" s="222"/>
    </row>
    <row r="222" spans="1:11" s="223" customFormat="1" x14ac:dyDescent="0.2">
      <c r="A222" s="227"/>
      <c r="B222" s="246"/>
      <c r="C222" s="248"/>
      <c r="E222" s="222"/>
      <c r="F222" s="222"/>
      <c r="G222" s="222"/>
      <c r="H222" s="222"/>
      <c r="I222" s="222"/>
      <c r="J222" s="222"/>
      <c r="K222" s="222"/>
    </row>
    <row r="223" spans="1:11" s="223" customFormat="1" x14ac:dyDescent="0.2">
      <c r="A223" s="227"/>
      <c r="B223" s="246"/>
      <c r="C223" s="248"/>
      <c r="E223" s="222"/>
      <c r="F223" s="222"/>
      <c r="G223" s="222"/>
      <c r="H223" s="222"/>
      <c r="I223" s="222"/>
      <c r="J223" s="222"/>
      <c r="K223" s="222"/>
    </row>
    <row r="224" spans="1:11" s="223" customFormat="1" x14ac:dyDescent="0.2">
      <c r="A224" s="227"/>
      <c r="B224" s="246"/>
      <c r="C224" s="248"/>
      <c r="E224" s="222"/>
      <c r="F224" s="222"/>
      <c r="G224" s="222"/>
      <c r="H224" s="222"/>
      <c r="I224" s="222"/>
      <c r="J224" s="222"/>
      <c r="K224" s="222"/>
    </row>
    <row r="225" spans="1:11" s="223" customFormat="1" x14ac:dyDescent="0.2">
      <c r="A225" s="227"/>
      <c r="B225" s="246"/>
      <c r="C225" s="248"/>
      <c r="E225" s="222"/>
      <c r="F225" s="222"/>
      <c r="G225" s="222"/>
      <c r="H225" s="222"/>
      <c r="I225" s="222"/>
      <c r="J225" s="222"/>
      <c r="K225" s="222"/>
    </row>
    <row r="226" spans="1:11" s="223" customFormat="1" x14ac:dyDescent="0.2">
      <c r="A226" s="227"/>
      <c r="B226" s="246"/>
      <c r="C226" s="248"/>
      <c r="E226" s="222"/>
      <c r="F226" s="222"/>
      <c r="G226" s="222"/>
      <c r="H226" s="222"/>
      <c r="I226" s="222"/>
      <c r="J226" s="222"/>
      <c r="K226" s="222"/>
    </row>
    <row r="227" spans="1:11" s="223" customFormat="1" x14ac:dyDescent="0.2">
      <c r="A227" s="227"/>
      <c r="B227" s="246"/>
      <c r="C227" s="248"/>
      <c r="E227" s="222"/>
      <c r="F227" s="222"/>
      <c r="G227" s="222"/>
      <c r="H227" s="222"/>
      <c r="I227" s="222"/>
      <c r="J227" s="222"/>
      <c r="K227" s="222"/>
    </row>
    <row r="228" spans="1:11" s="223" customFormat="1" x14ac:dyDescent="0.2">
      <c r="A228" s="227"/>
      <c r="B228" s="246"/>
      <c r="C228" s="248"/>
      <c r="E228" s="222"/>
      <c r="F228" s="222"/>
      <c r="G228" s="222"/>
      <c r="H228" s="222"/>
      <c r="I228" s="222"/>
      <c r="J228" s="222"/>
      <c r="K228" s="222"/>
    </row>
    <row r="229" spans="1:11" s="223" customFormat="1" x14ac:dyDescent="0.2">
      <c r="A229" s="227"/>
      <c r="B229" s="246"/>
      <c r="C229" s="248"/>
      <c r="E229" s="222"/>
      <c r="F229" s="222"/>
      <c r="G229" s="222"/>
      <c r="H229" s="222"/>
      <c r="I229" s="222"/>
      <c r="J229" s="222"/>
      <c r="K229" s="222"/>
    </row>
    <row r="230" spans="1:11" s="223" customFormat="1" x14ac:dyDescent="0.2">
      <c r="A230" s="227"/>
      <c r="B230" s="246"/>
      <c r="C230" s="248"/>
      <c r="E230" s="222"/>
      <c r="F230" s="222"/>
      <c r="G230" s="222"/>
      <c r="H230" s="222"/>
      <c r="I230" s="222"/>
      <c r="J230" s="222"/>
      <c r="K230" s="222"/>
    </row>
    <row r="231" spans="1:11" s="223" customFormat="1" x14ac:dyDescent="0.2">
      <c r="A231" s="227"/>
      <c r="B231" s="246"/>
      <c r="C231" s="248"/>
      <c r="E231" s="222"/>
      <c r="F231" s="222"/>
      <c r="G231" s="222"/>
      <c r="H231" s="222"/>
      <c r="I231" s="222"/>
      <c r="J231" s="222"/>
      <c r="K231" s="222"/>
    </row>
    <row r="232" spans="1:11" s="223" customFormat="1" x14ac:dyDescent="0.2">
      <c r="A232" s="227"/>
      <c r="B232" s="246"/>
      <c r="C232" s="248"/>
      <c r="E232" s="222"/>
      <c r="F232" s="222"/>
      <c r="G232" s="222"/>
      <c r="H232" s="222"/>
      <c r="I232" s="222"/>
      <c r="J232" s="222"/>
      <c r="K232" s="222"/>
    </row>
    <row r="233" spans="1:11" s="223" customFormat="1" x14ac:dyDescent="0.2">
      <c r="A233" s="227"/>
      <c r="B233" s="246"/>
      <c r="C233" s="248"/>
      <c r="E233" s="222"/>
      <c r="F233" s="222"/>
      <c r="G233" s="222"/>
      <c r="H233" s="222"/>
      <c r="I233" s="222"/>
      <c r="J233" s="222"/>
      <c r="K233" s="222"/>
    </row>
  </sheetData>
  <mergeCells count="12">
    <mergeCell ref="B184:D184"/>
    <mergeCell ref="B139:B140"/>
    <mergeCell ref="C139:C140"/>
    <mergeCell ref="D139:D140"/>
    <mergeCell ref="D147:D148"/>
    <mergeCell ref="D150:D161"/>
    <mergeCell ref="D131:D132"/>
    <mergeCell ref="D40:D50"/>
    <mergeCell ref="D54:D64"/>
    <mergeCell ref="D94:D104"/>
    <mergeCell ref="D109:D117"/>
    <mergeCell ref="D120:D127"/>
  </mergeCells>
  <pageMargins left="0.75" right="0.75" top="1" bottom="1" header="0.5" footer="0.5"/>
  <pageSetup paperSize="9" scale="90" orientation="portrait" r:id="rId1"/>
  <headerFooter alignWithMargins="0"/>
  <rowBreaks count="1" manualBreakCount="1">
    <brk id="83" min="1"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4"/>
  <sheetViews>
    <sheetView workbookViewId="0"/>
  </sheetViews>
  <sheetFormatPr defaultRowHeight="12.75" x14ac:dyDescent="0.2"/>
  <cols>
    <col min="1" max="1" width="25.7109375" style="582" customWidth="1"/>
    <col min="2" max="2" width="49.28515625" style="582" customWidth="1"/>
    <col min="3" max="3" width="9" style="250" customWidth="1"/>
    <col min="4" max="4" width="10.140625" style="583" customWidth="1"/>
    <col min="5" max="254" width="9.140625" style="582"/>
    <col min="255" max="255" width="25.7109375" style="582" customWidth="1"/>
    <col min="256" max="256" width="19.42578125" style="582" bestFit="1" customWidth="1"/>
    <col min="257" max="257" width="48.140625" style="582" customWidth="1"/>
    <col min="258" max="258" width="49.28515625" style="582" customWidth="1"/>
    <col min="259" max="259" width="9" style="582" customWidth="1"/>
    <col min="260" max="260" width="6.42578125" style="582" customWidth="1"/>
    <col min="261" max="510" width="9.140625" style="582"/>
    <col min="511" max="511" width="25.7109375" style="582" customWidth="1"/>
    <col min="512" max="512" width="19.42578125" style="582" bestFit="1" customWidth="1"/>
    <col min="513" max="513" width="48.140625" style="582" customWidth="1"/>
    <col min="514" max="514" width="49.28515625" style="582" customWidth="1"/>
    <col min="515" max="515" width="9" style="582" customWidth="1"/>
    <col min="516" max="516" width="6.42578125" style="582" customWidth="1"/>
    <col min="517" max="766" width="9.140625" style="582"/>
    <col min="767" max="767" width="25.7109375" style="582" customWidth="1"/>
    <col min="768" max="768" width="19.42578125" style="582" bestFit="1" customWidth="1"/>
    <col min="769" max="769" width="48.140625" style="582" customWidth="1"/>
    <col min="770" max="770" width="49.28515625" style="582" customWidth="1"/>
    <col min="771" max="771" width="9" style="582" customWidth="1"/>
    <col min="772" max="772" width="6.42578125" style="582" customWidth="1"/>
    <col min="773" max="1022" width="9.140625" style="582"/>
    <col min="1023" max="1023" width="25.7109375" style="582" customWidth="1"/>
    <col min="1024" max="1024" width="19.42578125" style="582" bestFit="1" customWidth="1"/>
    <col min="1025" max="1025" width="48.140625" style="582" customWidth="1"/>
    <col min="1026" max="1026" width="49.28515625" style="582" customWidth="1"/>
    <col min="1027" max="1027" width="9" style="582" customWidth="1"/>
    <col min="1028" max="1028" width="6.42578125" style="582" customWidth="1"/>
    <col min="1029" max="1278" width="9.140625" style="582"/>
    <col min="1279" max="1279" width="25.7109375" style="582" customWidth="1"/>
    <col min="1280" max="1280" width="19.42578125" style="582" bestFit="1" customWidth="1"/>
    <col min="1281" max="1281" width="48.140625" style="582" customWidth="1"/>
    <col min="1282" max="1282" width="49.28515625" style="582" customWidth="1"/>
    <col min="1283" max="1283" width="9" style="582" customWidth="1"/>
    <col min="1284" max="1284" width="6.42578125" style="582" customWidth="1"/>
    <col min="1285" max="1534" width="9.140625" style="582"/>
    <col min="1535" max="1535" width="25.7109375" style="582" customWidth="1"/>
    <col min="1536" max="1536" width="19.42578125" style="582" bestFit="1" customWidth="1"/>
    <col min="1537" max="1537" width="48.140625" style="582" customWidth="1"/>
    <col min="1538" max="1538" width="49.28515625" style="582" customWidth="1"/>
    <col min="1539" max="1539" width="9" style="582" customWidth="1"/>
    <col min="1540" max="1540" width="6.42578125" style="582" customWidth="1"/>
    <col min="1541" max="1790" width="9.140625" style="582"/>
    <col min="1791" max="1791" width="25.7109375" style="582" customWidth="1"/>
    <col min="1792" max="1792" width="19.42578125" style="582" bestFit="1" customWidth="1"/>
    <col min="1793" max="1793" width="48.140625" style="582" customWidth="1"/>
    <col min="1794" max="1794" width="49.28515625" style="582" customWidth="1"/>
    <col min="1795" max="1795" width="9" style="582" customWidth="1"/>
    <col min="1796" max="1796" width="6.42578125" style="582" customWidth="1"/>
    <col min="1797" max="2046" width="9.140625" style="582"/>
    <col min="2047" max="2047" width="25.7109375" style="582" customWidth="1"/>
    <col min="2048" max="2048" width="19.42578125" style="582" bestFit="1" customWidth="1"/>
    <col min="2049" max="2049" width="48.140625" style="582" customWidth="1"/>
    <col min="2050" max="2050" width="49.28515625" style="582" customWidth="1"/>
    <col min="2051" max="2051" width="9" style="582" customWidth="1"/>
    <col min="2052" max="2052" width="6.42578125" style="582" customWidth="1"/>
    <col min="2053" max="2302" width="9.140625" style="582"/>
    <col min="2303" max="2303" width="25.7109375" style="582" customWidth="1"/>
    <col min="2304" max="2304" width="19.42578125" style="582" bestFit="1" customWidth="1"/>
    <col min="2305" max="2305" width="48.140625" style="582" customWidth="1"/>
    <col min="2306" max="2306" width="49.28515625" style="582" customWidth="1"/>
    <col min="2307" max="2307" width="9" style="582" customWidth="1"/>
    <col min="2308" max="2308" width="6.42578125" style="582" customWidth="1"/>
    <col min="2309" max="2558" width="9.140625" style="582"/>
    <col min="2559" max="2559" width="25.7109375" style="582" customWidth="1"/>
    <col min="2560" max="2560" width="19.42578125" style="582" bestFit="1" customWidth="1"/>
    <col min="2561" max="2561" width="48.140625" style="582" customWidth="1"/>
    <col min="2562" max="2562" width="49.28515625" style="582" customWidth="1"/>
    <col min="2563" max="2563" width="9" style="582" customWidth="1"/>
    <col min="2564" max="2564" width="6.42578125" style="582" customWidth="1"/>
    <col min="2565" max="2814" width="9.140625" style="582"/>
    <col min="2815" max="2815" width="25.7109375" style="582" customWidth="1"/>
    <col min="2816" max="2816" width="19.42578125" style="582" bestFit="1" customWidth="1"/>
    <col min="2817" max="2817" width="48.140625" style="582" customWidth="1"/>
    <col min="2818" max="2818" width="49.28515625" style="582" customWidth="1"/>
    <col min="2819" max="2819" width="9" style="582" customWidth="1"/>
    <col min="2820" max="2820" width="6.42578125" style="582" customWidth="1"/>
    <col min="2821" max="3070" width="9.140625" style="582"/>
    <col min="3071" max="3071" width="25.7109375" style="582" customWidth="1"/>
    <col min="3072" max="3072" width="19.42578125" style="582" bestFit="1" customWidth="1"/>
    <col min="3073" max="3073" width="48.140625" style="582" customWidth="1"/>
    <col min="3074" max="3074" width="49.28515625" style="582" customWidth="1"/>
    <col min="3075" max="3075" width="9" style="582" customWidth="1"/>
    <col min="3076" max="3076" width="6.42578125" style="582" customWidth="1"/>
    <col min="3077" max="3326" width="9.140625" style="582"/>
    <col min="3327" max="3327" width="25.7109375" style="582" customWidth="1"/>
    <col min="3328" max="3328" width="19.42578125" style="582" bestFit="1" customWidth="1"/>
    <col min="3329" max="3329" width="48.140625" style="582" customWidth="1"/>
    <col min="3330" max="3330" width="49.28515625" style="582" customWidth="1"/>
    <col min="3331" max="3331" width="9" style="582" customWidth="1"/>
    <col min="3332" max="3332" width="6.42578125" style="582" customWidth="1"/>
    <col min="3333" max="3582" width="9.140625" style="582"/>
    <col min="3583" max="3583" width="25.7109375" style="582" customWidth="1"/>
    <col min="3584" max="3584" width="19.42578125" style="582" bestFit="1" customWidth="1"/>
    <col min="3585" max="3585" width="48.140625" style="582" customWidth="1"/>
    <col min="3586" max="3586" width="49.28515625" style="582" customWidth="1"/>
    <col min="3587" max="3587" width="9" style="582" customWidth="1"/>
    <col min="3588" max="3588" width="6.42578125" style="582" customWidth="1"/>
    <col min="3589" max="3838" width="9.140625" style="582"/>
    <col min="3839" max="3839" width="25.7109375" style="582" customWidth="1"/>
    <col min="3840" max="3840" width="19.42578125" style="582" bestFit="1" customWidth="1"/>
    <col min="3841" max="3841" width="48.140625" style="582" customWidth="1"/>
    <col min="3842" max="3842" width="49.28515625" style="582" customWidth="1"/>
    <col min="3843" max="3843" width="9" style="582" customWidth="1"/>
    <col min="3844" max="3844" width="6.42578125" style="582" customWidth="1"/>
    <col min="3845" max="4094" width="9.140625" style="582"/>
    <col min="4095" max="4095" width="25.7109375" style="582" customWidth="1"/>
    <col min="4096" max="4096" width="19.42578125" style="582" bestFit="1" customWidth="1"/>
    <col min="4097" max="4097" width="48.140625" style="582" customWidth="1"/>
    <col min="4098" max="4098" width="49.28515625" style="582" customWidth="1"/>
    <col min="4099" max="4099" width="9" style="582" customWidth="1"/>
    <col min="4100" max="4100" width="6.42578125" style="582" customWidth="1"/>
    <col min="4101" max="4350" width="9.140625" style="582"/>
    <col min="4351" max="4351" width="25.7109375" style="582" customWidth="1"/>
    <col min="4352" max="4352" width="19.42578125" style="582" bestFit="1" customWidth="1"/>
    <col min="4353" max="4353" width="48.140625" style="582" customWidth="1"/>
    <col min="4354" max="4354" width="49.28515625" style="582" customWidth="1"/>
    <col min="4355" max="4355" width="9" style="582" customWidth="1"/>
    <col min="4356" max="4356" width="6.42578125" style="582" customWidth="1"/>
    <col min="4357" max="4606" width="9.140625" style="582"/>
    <col min="4607" max="4607" width="25.7109375" style="582" customWidth="1"/>
    <col min="4608" max="4608" width="19.42578125" style="582" bestFit="1" customWidth="1"/>
    <col min="4609" max="4609" width="48.140625" style="582" customWidth="1"/>
    <col min="4610" max="4610" width="49.28515625" style="582" customWidth="1"/>
    <col min="4611" max="4611" width="9" style="582" customWidth="1"/>
    <col min="4612" max="4612" width="6.42578125" style="582" customWidth="1"/>
    <col min="4613" max="4862" width="9.140625" style="582"/>
    <col min="4863" max="4863" width="25.7109375" style="582" customWidth="1"/>
    <col min="4864" max="4864" width="19.42578125" style="582" bestFit="1" customWidth="1"/>
    <col min="4865" max="4865" width="48.140625" style="582" customWidth="1"/>
    <col min="4866" max="4866" width="49.28515625" style="582" customWidth="1"/>
    <col min="4867" max="4867" width="9" style="582" customWidth="1"/>
    <col min="4868" max="4868" width="6.42578125" style="582" customWidth="1"/>
    <col min="4869" max="5118" width="9.140625" style="582"/>
    <col min="5119" max="5119" width="25.7109375" style="582" customWidth="1"/>
    <col min="5120" max="5120" width="19.42578125" style="582" bestFit="1" customWidth="1"/>
    <col min="5121" max="5121" width="48.140625" style="582" customWidth="1"/>
    <col min="5122" max="5122" width="49.28515625" style="582" customWidth="1"/>
    <col min="5123" max="5123" width="9" style="582" customWidth="1"/>
    <col min="5124" max="5124" width="6.42578125" style="582" customWidth="1"/>
    <col min="5125" max="5374" width="9.140625" style="582"/>
    <col min="5375" max="5375" width="25.7109375" style="582" customWidth="1"/>
    <col min="5376" max="5376" width="19.42578125" style="582" bestFit="1" customWidth="1"/>
    <col min="5377" max="5377" width="48.140625" style="582" customWidth="1"/>
    <col min="5378" max="5378" width="49.28515625" style="582" customWidth="1"/>
    <col min="5379" max="5379" width="9" style="582" customWidth="1"/>
    <col min="5380" max="5380" width="6.42578125" style="582" customWidth="1"/>
    <col min="5381" max="5630" width="9.140625" style="582"/>
    <col min="5631" max="5631" width="25.7109375" style="582" customWidth="1"/>
    <col min="5632" max="5632" width="19.42578125" style="582" bestFit="1" customWidth="1"/>
    <col min="5633" max="5633" width="48.140625" style="582" customWidth="1"/>
    <col min="5634" max="5634" width="49.28515625" style="582" customWidth="1"/>
    <col min="5635" max="5635" width="9" style="582" customWidth="1"/>
    <col min="5636" max="5636" width="6.42578125" style="582" customWidth="1"/>
    <col min="5637" max="5886" width="9.140625" style="582"/>
    <col min="5887" max="5887" width="25.7109375" style="582" customWidth="1"/>
    <col min="5888" max="5888" width="19.42578125" style="582" bestFit="1" customWidth="1"/>
    <col min="5889" max="5889" width="48.140625" style="582" customWidth="1"/>
    <col min="5890" max="5890" width="49.28515625" style="582" customWidth="1"/>
    <col min="5891" max="5891" width="9" style="582" customWidth="1"/>
    <col min="5892" max="5892" width="6.42578125" style="582" customWidth="1"/>
    <col min="5893" max="6142" width="9.140625" style="582"/>
    <col min="6143" max="6143" width="25.7109375" style="582" customWidth="1"/>
    <col min="6144" max="6144" width="19.42578125" style="582" bestFit="1" customWidth="1"/>
    <col min="6145" max="6145" width="48.140625" style="582" customWidth="1"/>
    <col min="6146" max="6146" width="49.28515625" style="582" customWidth="1"/>
    <col min="6147" max="6147" width="9" style="582" customWidth="1"/>
    <col min="6148" max="6148" width="6.42578125" style="582" customWidth="1"/>
    <col min="6149" max="6398" width="9.140625" style="582"/>
    <col min="6399" max="6399" width="25.7109375" style="582" customWidth="1"/>
    <col min="6400" max="6400" width="19.42578125" style="582" bestFit="1" customWidth="1"/>
    <col min="6401" max="6401" width="48.140625" style="582" customWidth="1"/>
    <col min="6402" max="6402" width="49.28515625" style="582" customWidth="1"/>
    <col min="6403" max="6403" width="9" style="582" customWidth="1"/>
    <col min="6404" max="6404" width="6.42578125" style="582" customWidth="1"/>
    <col min="6405" max="6654" width="9.140625" style="582"/>
    <col min="6655" max="6655" width="25.7109375" style="582" customWidth="1"/>
    <col min="6656" max="6656" width="19.42578125" style="582" bestFit="1" customWidth="1"/>
    <col min="6657" max="6657" width="48.140625" style="582" customWidth="1"/>
    <col min="6658" max="6658" width="49.28515625" style="582" customWidth="1"/>
    <col min="6659" max="6659" width="9" style="582" customWidth="1"/>
    <col min="6660" max="6660" width="6.42578125" style="582" customWidth="1"/>
    <col min="6661" max="6910" width="9.140625" style="582"/>
    <col min="6911" max="6911" width="25.7109375" style="582" customWidth="1"/>
    <col min="6912" max="6912" width="19.42578125" style="582" bestFit="1" customWidth="1"/>
    <col min="6913" max="6913" width="48.140625" style="582" customWidth="1"/>
    <col min="6914" max="6914" width="49.28515625" style="582" customWidth="1"/>
    <col min="6915" max="6915" width="9" style="582" customWidth="1"/>
    <col min="6916" max="6916" width="6.42578125" style="582" customWidth="1"/>
    <col min="6917" max="7166" width="9.140625" style="582"/>
    <col min="7167" max="7167" width="25.7109375" style="582" customWidth="1"/>
    <col min="7168" max="7168" width="19.42578125" style="582" bestFit="1" customWidth="1"/>
    <col min="7169" max="7169" width="48.140625" style="582" customWidth="1"/>
    <col min="7170" max="7170" width="49.28515625" style="582" customWidth="1"/>
    <col min="7171" max="7171" width="9" style="582" customWidth="1"/>
    <col min="7172" max="7172" width="6.42578125" style="582" customWidth="1"/>
    <col min="7173" max="7422" width="9.140625" style="582"/>
    <col min="7423" max="7423" width="25.7109375" style="582" customWidth="1"/>
    <col min="7424" max="7424" width="19.42578125" style="582" bestFit="1" customWidth="1"/>
    <col min="7425" max="7425" width="48.140625" style="582" customWidth="1"/>
    <col min="7426" max="7426" width="49.28515625" style="582" customWidth="1"/>
    <col min="7427" max="7427" width="9" style="582" customWidth="1"/>
    <col min="7428" max="7428" width="6.42578125" style="582" customWidth="1"/>
    <col min="7429" max="7678" width="9.140625" style="582"/>
    <col min="7679" max="7679" width="25.7109375" style="582" customWidth="1"/>
    <col min="7680" max="7680" width="19.42578125" style="582" bestFit="1" customWidth="1"/>
    <col min="7681" max="7681" width="48.140625" style="582" customWidth="1"/>
    <col min="7682" max="7682" width="49.28515625" style="582" customWidth="1"/>
    <col min="7683" max="7683" width="9" style="582" customWidth="1"/>
    <col min="7684" max="7684" width="6.42578125" style="582" customWidth="1"/>
    <col min="7685" max="7934" width="9.140625" style="582"/>
    <col min="7935" max="7935" width="25.7109375" style="582" customWidth="1"/>
    <col min="7936" max="7936" width="19.42578125" style="582" bestFit="1" customWidth="1"/>
    <col min="7937" max="7937" width="48.140625" style="582" customWidth="1"/>
    <col min="7938" max="7938" width="49.28515625" style="582" customWidth="1"/>
    <col min="7939" max="7939" width="9" style="582" customWidth="1"/>
    <col min="7940" max="7940" width="6.42578125" style="582" customWidth="1"/>
    <col min="7941" max="8190" width="9.140625" style="582"/>
    <col min="8191" max="8191" width="25.7109375" style="582" customWidth="1"/>
    <col min="8192" max="8192" width="19.42578125" style="582" bestFit="1" customWidth="1"/>
    <col min="8193" max="8193" width="48.140625" style="582" customWidth="1"/>
    <col min="8194" max="8194" width="49.28515625" style="582" customWidth="1"/>
    <col min="8195" max="8195" width="9" style="582" customWidth="1"/>
    <col min="8196" max="8196" width="6.42578125" style="582" customWidth="1"/>
    <col min="8197" max="8446" width="9.140625" style="582"/>
    <col min="8447" max="8447" width="25.7109375" style="582" customWidth="1"/>
    <col min="8448" max="8448" width="19.42578125" style="582" bestFit="1" customWidth="1"/>
    <col min="8449" max="8449" width="48.140625" style="582" customWidth="1"/>
    <col min="8450" max="8450" width="49.28515625" style="582" customWidth="1"/>
    <col min="8451" max="8451" width="9" style="582" customWidth="1"/>
    <col min="8452" max="8452" width="6.42578125" style="582" customWidth="1"/>
    <col min="8453" max="8702" width="9.140625" style="582"/>
    <col min="8703" max="8703" width="25.7109375" style="582" customWidth="1"/>
    <col min="8704" max="8704" width="19.42578125" style="582" bestFit="1" customWidth="1"/>
    <col min="8705" max="8705" width="48.140625" style="582" customWidth="1"/>
    <col min="8706" max="8706" width="49.28515625" style="582" customWidth="1"/>
    <col min="8707" max="8707" width="9" style="582" customWidth="1"/>
    <col min="8708" max="8708" width="6.42578125" style="582" customWidth="1"/>
    <col min="8709" max="8958" width="9.140625" style="582"/>
    <col min="8959" max="8959" width="25.7109375" style="582" customWidth="1"/>
    <col min="8960" max="8960" width="19.42578125" style="582" bestFit="1" customWidth="1"/>
    <col min="8961" max="8961" width="48.140625" style="582" customWidth="1"/>
    <col min="8962" max="8962" width="49.28515625" style="582" customWidth="1"/>
    <col min="8963" max="8963" width="9" style="582" customWidth="1"/>
    <col min="8964" max="8964" width="6.42578125" style="582" customWidth="1"/>
    <col min="8965" max="9214" width="9.140625" style="582"/>
    <col min="9215" max="9215" width="25.7109375" style="582" customWidth="1"/>
    <col min="9216" max="9216" width="19.42578125" style="582" bestFit="1" customWidth="1"/>
    <col min="9217" max="9217" width="48.140625" style="582" customWidth="1"/>
    <col min="9218" max="9218" width="49.28515625" style="582" customWidth="1"/>
    <col min="9219" max="9219" width="9" style="582" customWidth="1"/>
    <col min="9220" max="9220" width="6.42578125" style="582" customWidth="1"/>
    <col min="9221" max="9470" width="9.140625" style="582"/>
    <col min="9471" max="9471" width="25.7109375" style="582" customWidth="1"/>
    <col min="9472" max="9472" width="19.42578125" style="582" bestFit="1" customWidth="1"/>
    <col min="9473" max="9473" width="48.140625" style="582" customWidth="1"/>
    <col min="9474" max="9474" width="49.28515625" style="582" customWidth="1"/>
    <col min="9475" max="9475" width="9" style="582" customWidth="1"/>
    <col min="9476" max="9476" width="6.42578125" style="582" customWidth="1"/>
    <col min="9477" max="9726" width="9.140625" style="582"/>
    <col min="9727" max="9727" width="25.7109375" style="582" customWidth="1"/>
    <col min="9728" max="9728" width="19.42578125" style="582" bestFit="1" customWidth="1"/>
    <col min="9729" max="9729" width="48.140625" style="582" customWidth="1"/>
    <col min="9730" max="9730" width="49.28515625" style="582" customWidth="1"/>
    <col min="9731" max="9731" width="9" style="582" customWidth="1"/>
    <col min="9732" max="9732" width="6.42578125" style="582" customWidth="1"/>
    <col min="9733" max="9982" width="9.140625" style="582"/>
    <col min="9983" max="9983" width="25.7109375" style="582" customWidth="1"/>
    <col min="9984" max="9984" width="19.42578125" style="582" bestFit="1" customWidth="1"/>
    <col min="9985" max="9985" width="48.140625" style="582" customWidth="1"/>
    <col min="9986" max="9986" width="49.28515625" style="582" customWidth="1"/>
    <col min="9987" max="9987" width="9" style="582" customWidth="1"/>
    <col min="9988" max="9988" width="6.42578125" style="582" customWidth="1"/>
    <col min="9989" max="10238" width="9.140625" style="582"/>
    <col min="10239" max="10239" width="25.7109375" style="582" customWidth="1"/>
    <col min="10240" max="10240" width="19.42578125" style="582" bestFit="1" customWidth="1"/>
    <col min="10241" max="10241" width="48.140625" style="582" customWidth="1"/>
    <col min="10242" max="10242" width="49.28515625" style="582" customWidth="1"/>
    <col min="10243" max="10243" width="9" style="582" customWidth="1"/>
    <col min="10244" max="10244" width="6.42578125" style="582" customWidth="1"/>
    <col min="10245" max="10494" width="9.140625" style="582"/>
    <col min="10495" max="10495" width="25.7109375" style="582" customWidth="1"/>
    <col min="10496" max="10496" width="19.42578125" style="582" bestFit="1" customWidth="1"/>
    <col min="10497" max="10497" width="48.140625" style="582" customWidth="1"/>
    <col min="10498" max="10498" width="49.28515625" style="582" customWidth="1"/>
    <col min="10499" max="10499" width="9" style="582" customWidth="1"/>
    <col min="10500" max="10500" width="6.42578125" style="582" customWidth="1"/>
    <col min="10501" max="10750" width="9.140625" style="582"/>
    <col min="10751" max="10751" width="25.7109375" style="582" customWidth="1"/>
    <col min="10752" max="10752" width="19.42578125" style="582" bestFit="1" customWidth="1"/>
    <col min="10753" max="10753" width="48.140625" style="582" customWidth="1"/>
    <col min="10754" max="10754" width="49.28515625" style="582" customWidth="1"/>
    <col min="10755" max="10755" width="9" style="582" customWidth="1"/>
    <col min="10756" max="10756" width="6.42578125" style="582" customWidth="1"/>
    <col min="10757" max="11006" width="9.140625" style="582"/>
    <col min="11007" max="11007" width="25.7109375" style="582" customWidth="1"/>
    <col min="11008" max="11008" width="19.42578125" style="582" bestFit="1" customWidth="1"/>
    <col min="11009" max="11009" width="48.140625" style="582" customWidth="1"/>
    <col min="11010" max="11010" width="49.28515625" style="582" customWidth="1"/>
    <col min="11011" max="11011" width="9" style="582" customWidth="1"/>
    <col min="11012" max="11012" width="6.42578125" style="582" customWidth="1"/>
    <col min="11013" max="11262" width="9.140625" style="582"/>
    <col min="11263" max="11263" width="25.7109375" style="582" customWidth="1"/>
    <col min="11264" max="11264" width="19.42578125" style="582" bestFit="1" customWidth="1"/>
    <col min="11265" max="11265" width="48.140625" style="582" customWidth="1"/>
    <col min="11266" max="11266" width="49.28515625" style="582" customWidth="1"/>
    <col min="11267" max="11267" width="9" style="582" customWidth="1"/>
    <col min="11268" max="11268" width="6.42578125" style="582" customWidth="1"/>
    <col min="11269" max="11518" width="9.140625" style="582"/>
    <col min="11519" max="11519" width="25.7109375" style="582" customWidth="1"/>
    <col min="11520" max="11520" width="19.42578125" style="582" bestFit="1" customWidth="1"/>
    <col min="11521" max="11521" width="48.140625" style="582" customWidth="1"/>
    <col min="11522" max="11522" width="49.28515625" style="582" customWidth="1"/>
    <col min="11523" max="11523" width="9" style="582" customWidth="1"/>
    <col min="11524" max="11524" width="6.42578125" style="582" customWidth="1"/>
    <col min="11525" max="11774" width="9.140625" style="582"/>
    <col min="11775" max="11775" width="25.7109375" style="582" customWidth="1"/>
    <col min="11776" max="11776" width="19.42578125" style="582" bestFit="1" customWidth="1"/>
    <col min="11777" max="11777" width="48.140625" style="582" customWidth="1"/>
    <col min="11778" max="11778" width="49.28515625" style="582" customWidth="1"/>
    <col min="11779" max="11779" width="9" style="582" customWidth="1"/>
    <col min="11780" max="11780" width="6.42578125" style="582" customWidth="1"/>
    <col min="11781" max="12030" width="9.140625" style="582"/>
    <col min="12031" max="12031" width="25.7109375" style="582" customWidth="1"/>
    <col min="12032" max="12032" width="19.42578125" style="582" bestFit="1" customWidth="1"/>
    <col min="12033" max="12033" width="48.140625" style="582" customWidth="1"/>
    <col min="12034" max="12034" width="49.28515625" style="582" customWidth="1"/>
    <col min="12035" max="12035" width="9" style="582" customWidth="1"/>
    <col min="12036" max="12036" width="6.42578125" style="582" customWidth="1"/>
    <col min="12037" max="12286" width="9.140625" style="582"/>
    <col min="12287" max="12287" width="25.7109375" style="582" customWidth="1"/>
    <col min="12288" max="12288" width="19.42578125" style="582" bestFit="1" customWidth="1"/>
    <col min="12289" max="12289" width="48.140625" style="582" customWidth="1"/>
    <col min="12290" max="12290" width="49.28515625" style="582" customWidth="1"/>
    <col min="12291" max="12291" width="9" style="582" customWidth="1"/>
    <col min="12292" max="12292" width="6.42578125" style="582" customWidth="1"/>
    <col min="12293" max="12542" width="9.140625" style="582"/>
    <col min="12543" max="12543" width="25.7109375" style="582" customWidth="1"/>
    <col min="12544" max="12544" width="19.42578125" style="582" bestFit="1" customWidth="1"/>
    <col min="12545" max="12545" width="48.140625" style="582" customWidth="1"/>
    <col min="12546" max="12546" width="49.28515625" style="582" customWidth="1"/>
    <col min="12547" max="12547" width="9" style="582" customWidth="1"/>
    <col min="12548" max="12548" width="6.42578125" style="582" customWidth="1"/>
    <col min="12549" max="12798" width="9.140625" style="582"/>
    <col min="12799" max="12799" width="25.7109375" style="582" customWidth="1"/>
    <col min="12800" max="12800" width="19.42578125" style="582" bestFit="1" customWidth="1"/>
    <col min="12801" max="12801" width="48.140625" style="582" customWidth="1"/>
    <col min="12802" max="12802" width="49.28515625" style="582" customWidth="1"/>
    <col min="12803" max="12803" width="9" style="582" customWidth="1"/>
    <col min="12804" max="12804" width="6.42578125" style="582" customWidth="1"/>
    <col min="12805" max="13054" width="9.140625" style="582"/>
    <col min="13055" max="13055" width="25.7109375" style="582" customWidth="1"/>
    <col min="13056" max="13056" width="19.42578125" style="582" bestFit="1" customWidth="1"/>
    <col min="13057" max="13057" width="48.140625" style="582" customWidth="1"/>
    <col min="13058" max="13058" width="49.28515625" style="582" customWidth="1"/>
    <col min="13059" max="13059" width="9" style="582" customWidth="1"/>
    <col min="13060" max="13060" width="6.42578125" style="582" customWidth="1"/>
    <col min="13061" max="13310" width="9.140625" style="582"/>
    <col min="13311" max="13311" width="25.7109375" style="582" customWidth="1"/>
    <col min="13312" max="13312" width="19.42578125" style="582" bestFit="1" customWidth="1"/>
    <col min="13313" max="13313" width="48.140625" style="582" customWidth="1"/>
    <col min="13314" max="13314" width="49.28515625" style="582" customWidth="1"/>
    <col min="13315" max="13315" width="9" style="582" customWidth="1"/>
    <col min="13316" max="13316" width="6.42578125" style="582" customWidth="1"/>
    <col min="13317" max="13566" width="9.140625" style="582"/>
    <col min="13567" max="13567" width="25.7109375" style="582" customWidth="1"/>
    <col min="13568" max="13568" width="19.42578125" style="582" bestFit="1" customWidth="1"/>
    <col min="13569" max="13569" width="48.140625" style="582" customWidth="1"/>
    <col min="13570" max="13570" width="49.28515625" style="582" customWidth="1"/>
    <col min="13571" max="13571" width="9" style="582" customWidth="1"/>
    <col min="13572" max="13572" width="6.42578125" style="582" customWidth="1"/>
    <col min="13573" max="13822" width="9.140625" style="582"/>
    <col min="13823" max="13823" width="25.7109375" style="582" customWidth="1"/>
    <col min="13824" max="13824" width="19.42578125" style="582" bestFit="1" customWidth="1"/>
    <col min="13825" max="13825" width="48.140625" style="582" customWidth="1"/>
    <col min="13826" max="13826" width="49.28515625" style="582" customWidth="1"/>
    <col min="13827" max="13827" width="9" style="582" customWidth="1"/>
    <col min="13828" max="13828" width="6.42578125" style="582" customWidth="1"/>
    <col min="13829" max="14078" width="9.140625" style="582"/>
    <col min="14079" max="14079" width="25.7109375" style="582" customWidth="1"/>
    <col min="14080" max="14080" width="19.42578125" style="582" bestFit="1" customWidth="1"/>
    <col min="14081" max="14081" width="48.140625" style="582" customWidth="1"/>
    <col min="14082" max="14082" width="49.28515625" style="582" customWidth="1"/>
    <col min="14083" max="14083" width="9" style="582" customWidth="1"/>
    <col min="14084" max="14084" width="6.42578125" style="582" customWidth="1"/>
    <col min="14085" max="14334" width="9.140625" style="582"/>
    <col min="14335" max="14335" width="25.7109375" style="582" customWidth="1"/>
    <col min="14336" max="14336" width="19.42578125" style="582" bestFit="1" customWidth="1"/>
    <col min="14337" max="14337" width="48.140625" style="582" customWidth="1"/>
    <col min="14338" max="14338" width="49.28515625" style="582" customWidth="1"/>
    <col min="14339" max="14339" width="9" style="582" customWidth="1"/>
    <col min="14340" max="14340" width="6.42578125" style="582" customWidth="1"/>
    <col min="14341" max="14590" width="9.140625" style="582"/>
    <col min="14591" max="14591" width="25.7109375" style="582" customWidth="1"/>
    <col min="14592" max="14592" width="19.42578125" style="582" bestFit="1" customWidth="1"/>
    <col min="14593" max="14593" width="48.140625" style="582" customWidth="1"/>
    <col min="14594" max="14594" width="49.28515625" style="582" customWidth="1"/>
    <col min="14595" max="14595" width="9" style="582" customWidth="1"/>
    <col min="14596" max="14596" width="6.42578125" style="582" customWidth="1"/>
    <col min="14597" max="14846" width="9.140625" style="582"/>
    <col min="14847" max="14847" width="25.7109375" style="582" customWidth="1"/>
    <col min="14848" max="14848" width="19.42578125" style="582" bestFit="1" customWidth="1"/>
    <col min="14849" max="14849" width="48.140625" style="582" customWidth="1"/>
    <col min="14850" max="14850" width="49.28515625" style="582" customWidth="1"/>
    <col min="14851" max="14851" width="9" style="582" customWidth="1"/>
    <col min="14852" max="14852" width="6.42578125" style="582" customWidth="1"/>
    <col min="14853" max="15102" width="9.140625" style="582"/>
    <col min="15103" max="15103" width="25.7109375" style="582" customWidth="1"/>
    <col min="15104" max="15104" width="19.42578125" style="582" bestFit="1" customWidth="1"/>
    <col min="15105" max="15105" width="48.140625" style="582" customWidth="1"/>
    <col min="15106" max="15106" width="49.28515625" style="582" customWidth="1"/>
    <col min="15107" max="15107" width="9" style="582" customWidth="1"/>
    <col min="15108" max="15108" width="6.42578125" style="582" customWidth="1"/>
    <col min="15109" max="15358" width="9.140625" style="582"/>
    <col min="15359" max="15359" width="25.7109375" style="582" customWidth="1"/>
    <col min="15360" max="15360" width="19.42578125" style="582" bestFit="1" customWidth="1"/>
    <col min="15361" max="15361" width="48.140625" style="582" customWidth="1"/>
    <col min="15362" max="15362" width="49.28515625" style="582" customWidth="1"/>
    <col min="15363" max="15363" width="9" style="582" customWidth="1"/>
    <col min="15364" max="15364" width="6.42578125" style="582" customWidth="1"/>
    <col min="15365" max="15614" width="9.140625" style="582"/>
    <col min="15615" max="15615" width="25.7109375" style="582" customWidth="1"/>
    <col min="15616" max="15616" width="19.42578125" style="582" bestFit="1" customWidth="1"/>
    <col min="15617" max="15617" width="48.140625" style="582" customWidth="1"/>
    <col min="15618" max="15618" width="49.28515625" style="582" customWidth="1"/>
    <col min="15619" max="15619" width="9" style="582" customWidth="1"/>
    <col min="15620" max="15620" width="6.42578125" style="582" customWidth="1"/>
    <col min="15621" max="15870" width="9.140625" style="582"/>
    <col min="15871" max="15871" width="25.7109375" style="582" customWidth="1"/>
    <col min="15872" max="15872" width="19.42578125" style="582" bestFit="1" customWidth="1"/>
    <col min="15873" max="15873" width="48.140625" style="582" customWidth="1"/>
    <col min="15874" max="15874" width="49.28515625" style="582" customWidth="1"/>
    <col min="15875" max="15875" width="9" style="582" customWidth="1"/>
    <col min="15876" max="15876" width="6.42578125" style="582" customWidth="1"/>
    <col min="15877" max="16126" width="9.140625" style="582"/>
    <col min="16127" max="16127" width="25.7109375" style="582" customWidth="1"/>
    <col min="16128" max="16128" width="19.42578125" style="582" bestFit="1" customWidth="1"/>
    <col min="16129" max="16129" width="48.140625" style="582" customWidth="1"/>
    <col min="16130" max="16130" width="49.28515625" style="582" customWidth="1"/>
    <col min="16131" max="16131" width="9" style="582" customWidth="1"/>
    <col min="16132" max="16132" width="6.42578125" style="582" customWidth="1"/>
    <col min="16133" max="16384" width="9.140625" style="582"/>
  </cols>
  <sheetData>
    <row r="1" spans="1:4" ht="15" x14ac:dyDescent="0.25">
      <c r="A1" s="581" t="s">
        <v>9594</v>
      </c>
    </row>
    <row r="3" spans="1:4" ht="30" x14ac:dyDescent="0.2">
      <c r="A3" s="584" t="s">
        <v>9595</v>
      </c>
      <c r="B3" s="584" t="s">
        <v>9596</v>
      </c>
      <c r="C3" s="584" t="s">
        <v>9597</v>
      </c>
      <c r="D3" s="585" t="s">
        <v>9598</v>
      </c>
    </row>
    <row r="4" spans="1:4" ht="135" x14ac:dyDescent="0.2">
      <c r="A4" s="586" t="s">
        <v>9599</v>
      </c>
      <c r="B4" s="587" t="s">
        <v>9600</v>
      </c>
      <c r="C4" s="588" t="s">
        <v>9601</v>
      </c>
      <c r="D4" s="989" t="s">
        <v>9602</v>
      </c>
    </row>
    <row r="5" spans="1:4" ht="45" x14ac:dyDescent="0.2">
      <c r="A5" s="586" t="s">
        <v>7996</v>
      </c>
      <c r="B5" s="587" t="s">
        <v>7997</v>
      </c>
      <c r="C5" s="589">
        <v>701</v>
      </c>
      <c r="D5" s="989"/>
    </row>
    <row r="6" spans="1:4" ht="75" x14ac:dyDescent="0.2">
      <c r="A6" s="590" t="s">
        <v>9533</v>
      </c>
      <c r="B6" s="587" t="s">
        <v>9603</v>
      </c>
      <c r="C6" s="588" t="s">
        <v>9604</v>
      </c>
      <c r="D6" s="990"/>
    </row>
    <row r="7" spans="1:4" ht="75" x14ac:dyDescent="0.2">
      <c r="A7" s="590" t="s">
        <v>9545</v>
      </c>
      <c r="B7" s="591" t="s">
        <v>9605</v>
      </c>
      <c r="C7" s="592" t="s">
        <v>9606</v>
      </c>
      <c r="D7" s="991" t="s">
        <v>9607</v>
      </c>
    </row>
    <row r="8" spans="1:4" ht="120" x14ac:dyDescent="0.2">
      <c r="A8" s="586" t="s">
        <v>7937</v>
      </c>
      <c r="B8" s="587" t="s">
        <v>9608</v>
      </c>
      <c r="C8" s="592" t="s">
        <v>9609</v>
      </c>
      <c r="D8" s="992"/>
    </row>
    <row r="9" spans="1:4" ht="105" x14ac:dyDescent="0.2">
      <c r="A9" s="586" t="s">
        <v>7938</v>
      </c>
      <c r="B9" s="587" t="s">
        <v>9610</v>
      </c>
      <c r="C9" s="592" t="s">
        <v>9611</v>
      </c>
      <c r="D9" s="993"/>
    </row>
    <row r="10" spans="1:4" ht="75" x14ac:dyDescent="0.2">
      <c r="A10" s="586" t="s">
        <v>4945</v>
      </c>
      <c r="B10" s="587" t="s">
        <v>9612</v>
      </c>
      <c r="C10" s="593" t="s">
        <v>9613</v>
      </c>
      <c r="D10" s="594" t="s">
        <v>9614</v>
      </c>
    </row>
    <row r="11" spans="1:4" ht="15" x14ac:dyDescent="0.25">
      <c r="A11" s="586" t="s">
        <v>8542</v>
      </c>
      <c r="B11" s="595"/>
      <c r="C11" s="596" t="s">
        <v>9615</v>
      </c>
      <c r="D11" s="597" t="s">
        <v>9616</v>
      </c>
    </row>
    <row r="12" spans="1:4" ht="30" x14ac:dyDescent="0.25">
      <c r="A12" s="586" t="s">
        <v>9617</v>
      </c>
      <c r="B12" s="595" t="s">
        <v>9618</v>
      </c>
      <c r="C12" s="598" t="s">
        <v>9619</v>
      </c>
      <c r="D12" s="599" t="s">
        <v>9620</v>
      </c>
    </row>
    <row r="14" spans="1:4" ht="15" x14ac:dyDescent="0.2">
      <c r="A14" s="600"/>
    </row>
  </sheetData>
  <mergeCells count="2">
    <mergeCell ref="D4:D6"/>
    <mergeCell ref="D7:D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J162"/>
  <sheetViews>
    <sheetView workbookViewId="0">
      <selection activeCell="H10" sqref="H10"/>
    </sheetView>
  </sheetViews>
  <sheetFormatPr defaultColWidth="9.140625" defaultRowHeight="11.25" x14ac:dyDescent="0.2"/>
  <cols>
    <col min="1" max="1" width="72" style="287" customWidth="1"/>
    <col min="2" max="2" width="10" style="334" customWidth="1"/>
    <col min="3" max="3" width="15.140625" style="289" customWidth="1"/>
    <col min="4" max="4" width="53.5703125" style="289" bestFit="1" customWidth="1"/>
    <col min="5" max="5" width="9.140625" style="289"/>
    <col min="6" max="6" width="46.5703125" style="289" customWidth="1"/>
    <col min="7" max="7" width="9.140625" style="289"/>
    <col min="8" max="8" width="9.140625" style="289" customWidth="1"/>
    <col min="9" max="16384" width="9.140625" style="289"/>
  </cols>
  <sheetData>
    <row r="1" spans="1:9" ht="15.75" x14ac:dyDescent="0.25">
      <c r="B1" s="288"/>
      <c r="C1" s="288"/>
    </row>
    <row r="2" spans="1:9" ht="15.75" x14ac:dyDescent="0.25">
      <c r="B2" s="290"/>
      <c r="C2" s="290"/>
    </row>
    <row r="3" spans="1:9" ht="12" customHeight="1" x14ac:dyDescent="0.2">
      <c r="A3" s="291" t="s">
        <v>8037</v>
      </c>
      <c r="B3" s="292"/>
      <c r="C3" s="293"/>
    </row>
    <row r="4" spans="1:9" ht="18.75" customHeight="1" x14ac:dyDescent="0.25">
      <c r="A4" s="294" t="s">
        <v>1912</v>
      </c>
      <c r="B4" s="289"/>
      <c r="C4" s="293"/>
    </row>
    <row r="5" spans="1:9" ht="13.7" customHeight="1" thickBot="1" x14ac:dyDescent="0.25">
      <c r="A5" s="295"/>
      <c r="B5" s="296">
        <v>2013</v>
      </c>
      <c r="C5" s="293"/>
      <c r="F5" s="994">
        <v>2012</v>
      </c>
      <c r="G5" s="994"/>
      <c r="H5" s="297" t="s">
        <v>8054</v>
      </c>
    </row>
    <row r="6" spans="1:9" s="301" customFormat="1" ht="24.75" customHeight="1" thickBot="1" x14ac:dyDescent="0.25">
      <c r="A6" s="298" t="s">
        <v>2470</v>
      </c>
      <c r="B6" s="299" t="s">
        <v>6186</v>
      </c>
      <c r="C6" s="300" t="s">
        <v>4017</v>
      </c>
      <c r="D6" s="297" t="s">
        <v>1604</v>
      </c>
    </row>
    <row r="7" spans="1:9" x14ac:dyDescent="0.2">
      <c r="A7" s="302" t="s">
        <v>2895</v>
      </c>
      <c r="B7" s="303">
        <v>500</v>
      </c>
      <c r="C7" s="304"/>
      <c r="F7" s="305" t="s">
        <v>2895</v>
      </c>
      <c r="G7" s="306">
        <v>500</v>
      </c>
    </row>
    <row r="8" spans="1:9" x14ac:dyDescent="0.2">
      <c r="A8" s="302" t="s">
        <v>7998</v>
      </c>
      <c r="B8" s="303">
        <v>5000</v>
      </c>
      <c r="C8" s="307"/>
      <c r="F8" s="305" t="s">
        <v>8055</v>
      </c>
      <c r="G8" s="306">
        <v>5000</v>
      </c>
    </row>
    <row r="9" spans="1:9" ht="22.5" x14ac:dyDescent="0.2">
      <c r="A9" s="308" t="s">
        <v>7939</v>
      </c>
      <c r="B9" s="309">
        <v>50000000</v>
      </c>
      <c r="C9" s="310" t="s">
        <v>4960</v>
      </c>
      <c r="D9" s="295" t="s">
        <v>4938</v>
      </c>
      <c r="F9" s="311" t="s">
        <v>8056</v>
      </c>
      <c r="G9" s="312">
        <v>50000000</v>
      </c>
    </row>
    <row r="10" spans="1:9" x14ac:dyDescent="0.2">
      <c r="A10" s="308"/>
      <c r="B10" s="309"/>
      <c r="C10" s="310"/>
      <c r="D10" s="295"/>
      <c r="F10" s="311" t="s">
        <v>8057</v>
      </c>
      <c r="G10" s="312">
        <v>50000100</v>
      </c>
      <c r="H10" s="309" t="s">
        <v>9207</v>
      </c>
      <c r="I10" s="313"/>
    </row>
    <row r="11" spans="1:9" x14ac:dyDescent="0.2">
      <c r="A11" s="308" t="s">
        <v>7963</v>
      </c>
      <c r="B11" s="309">
        <v>50000001</v>
      </c>
      <c r="C11" s="314" t="s">
        <v>4961</v>
      </c>
      <c r="D11" s="315" t="s">
        <v>5741</v>
      </c>
      <c r="F11" s="311"/>
      <c r="G11" s="312"/>
    </row>
    <row r="12" spans="1:9" x14ac:dyDescent="0.2">
      <c r="A12" s="308" t="s">
        <v>7964</v>
      </c>
      <c r="B12" s="309">
        <v>50000002</v>
      </c>
      <c r="C12" s="314" t="s">
        <v>4961</v>
      </c>
      <c r="D12" s="315" t="s">
        <v>5741</v>
      </c>
      <c r="F12" s="311"/>
      <c r="G12" s="312"/>
    </row>
    <row r="13" spans="1:9" ht="22.5" x14ac:dyDescent="0.2">
      <c r="A13" s="308" t="s">
        <v>7955</v>
      </c>
      <c r="B13" s="309">
        <v>50000300</v>
      </c>
      <c r="C13" s="310" t="s">
        <v>4960</v>
      </c>
      <c r="D13" s="295" t="s">
        <v>4938</v>
      </c>
      <c r="F13" s="311"/>
      <c r="G13" s="312"/>
    </row>
    <row r="14" spans="1:9" x14ac:dyDescent="0.2">
      <c r="A14" s="308" t="s">
        <v>7979</v>
      </c>
      <c r="B14" s="309">
        <v>50000301</v>
      </c>
      <c r="C14" s="316" t="s">
        <v>4962</v>
      </c>
      <c r="D14" s="317" t="s">
        <v>6417</v>
      </c>
      <c r="F14" s="311" t="s">
        <v>8058</v>
      </c>
      <c r="G14" s="312">
        <v>50000101</v>
      </c>
      <c r="H14" s="309">
        <v>50000301</v>
      </c>
    </row>
    <row r="15" spans="1:9" x14ac:dyDescent="0.2">
      <c r="A15" s="308"/>
      <c r="B15" s="309"/>
      <c r="C15" s="316"/>
      <c r="D15" s="317"/>
      <c r="F15" s="311" t="s">
        <v>8059</v>
      </c>
      <c r="G15" s="312">
        <v>50000400</v>
      </c>
      <c r="H15" s="318">
        <v>50000000</v>
      </c>
    </row>
    <row r="16" spans="1:9" x14ac:dyDescent="0.2">
      <c r="A16" s="308"/>
      <c r="B16" s="309"/>
      <c r="C16" s="316"/>
      <c r="D16" s="317"/>
      <c r="F16" s="311" t="s">
        <v>8060</v>
      </c>
      <c r="G16" s="312">
        <v>50000500</v>
      </c>
      <c r="H16" s="318">
        <v>50000000</v>
      </c>
    </row>
    <row r="17" spans="1:9" x14ac:dyDescent="0.2">
      <c r="A17" s="308" t="s">
        <v>7983</v>
      </c>
      <c r="B17" s="309">
        <v>50000700</v>
      </c>
      <c r="C17" s="319" t="s">
        <v>4963</v>
      </c>
      <c r="D17" s="320" t="s">
        <v>7993</v>
      </c>
      <c r="F17" s="311" t="s">
        <v>8061</v>
      </c>
      <c r="G17" s="312">
        <v>50000700</v>
      </c>
    </row>
    <row r="18" spans="1:9" ht="22.5" x14ac:dyDescent="0.2">
      <c r="A18" s="308" t="s">
        <v>7949</v>
      </c>
      <c r="B18" s="309">
        <v>50000701</v>
      </c>
      <c r="C18" s="310" t="s">
        <v>4960</v>
      </c>
      <c r="D18" s="295" t="s">
        <v>4938</v>
      </c>
      <c r="F18" s="311" t="s">
        <v>8062</v>
      </c>
      <c r="G18" s="312">
        <v>50000701</v>
      </c>
    </row>
    <row r="19" spans="1:9" x14ac:dyDescent="0.2">
      <c r="A19" s="302" t="s">
        <v>1196</v>
      </c>
      <c r="B19" s="303">
        <v>5001</v>
      </c>
      <c r="C19" s="307"/>
      <c r="F19" s="305" t="s">
        <v>1196</v>
      </c>
      <c r="G19" s="306">
        <v>5001</v>
      </c>
    </row>
    <row r="20" spans="1:9" x14ac:dyDescent="0.2">
      <c r="A20" s="302" t="s">
        <v>7999</v>
      </c>
      <c r="B20" s="303">
        <v>50010</v>
      </c>
      <c r="C20" s="307"/>
      <c r="F20" s="305" t="s">
        <v>8063</v>
      </c>
      <c r="G20" s="306">
        <v>50010</v>
      </c>
    </row>
    <row r="21" spans="1:9" ht="22.5" x14ac:dyDescent="0.2">
      <c r="A21" s="308" t="s">
        <v>7940</v>
      </c>
      <c r="B21" s="309">
        <v>50010000</v>
      </c>
      <c r="C21" s="310" t="s">
        <v>4960</v>
      </c>
      <c r="D21" s="295" t="s">
        <v>4938</v>
      </c>
      <c r="F21" s="311" t="s">
        <v>8064</v>
      </c>
      <c r="G21" s="312">
        <v>50010000</v>
      </c>
    </row>
    <row r="22" spans="1:9" x14ac:dyDescent="0.2">
      <c r="A22" s="308"/>
      <c r="B22" s="309"/>
      <c r="C22" s="310"/>
      <c r="D22" s="295"/>
      <c r="F22" s="311" t="s">
        <v>8065</v>
      </c>
      <c r="G22" s="312">
        <v>50010100</v>
      </c>
      <c r="H22" s="309" t="s">
        <v>8066</v>
      </c>
      <c r="I22" s="313"/>
    </row>
    <row r="23" spans="1:9" x14ac:dyDescent="0.2">
      <c r="A23" s="308" t="s">
        <v>7965</v>
      </c>
      <c r="B23" s="309">
        <v>50010001</v>
      </c>
      <c r="C23" s="314" t="s">
        <v>4961</v>
      </c>
      <c r="D23" s="315" t="s">
        <v>5741</v>
      </c>
      <c r="F23" s="311"/>
      <c r="G23" s="312"/>
    </row>
    <row r="24" spans="1:9" x14ac:dyDescent="0.2">
      <c r="A24" s="308" t="s">
        <v>7966</v>
      </c>
      <c r="B24" s="309">
        <v>50010002</v>
      </c>
      <c r="C24" s="314" t="s">
        <v>4961</v>
      </c>
      <c r="D24" s="315" t="s">
        <v>5741</v>
      </c>
      <c r="F24" s="311"/>
      <c r="G24" s="312"/>
    </row>
    <row r="25" spans="1:9" ht="22.5" x14ac:dyDescent="0.2">
      <c r="A25" s="308" t="s">
        <v>7956</v>
      </c>
      <c r="B25" s="309">
        <v>50010300</v>
      </c>
      <c r="C25" s="310" t="s">
        <v>4960</v>
      </c>
      <c r="D25" s="295" t="s">
        <v>4938</v>
      </c>
      <c r="F25" s="311"/>
      <c r="G25" s="312"/>
    </row>
    <row r="26" spans="1:9" x14ac:dyDescent="0.2">
      <c r="A26" s="308" t="s">
        <v>7135</v>
      </c>
      <c r="B26" s="309">
        <v>50010301</v>
      </c>
      <c r="C26" s="316" t="s">
        <v>4962</v>
      </c>
      <c r="D26" s="317" t="s">
        <v>6417</v>
      </c>
      <c r="F26" s="311" t="s">
        <v>8067</v>
      </c>
      <c r="G26" s="312">
        <v>50010300</v>
      </c>
      <c r="H26" s="309">
        <v>50010301</v>
      </c>
    </row>
    <row r="27" spans="1:9" x14ac:dyDescent="0.2">
      <c r="A27" s="308"/>
      <c r="B27" s="309"/>
      <c r="C27" s="316"/>
      <c r="D27" s="317"/>
      <c r="F27" s="311" t="s">
        <v>8068</v>
      </c>
      <c r="G27" s="312">
        <v>50010400</v>
      </c>
      <c r="H27" s="309">
        <v>50010000</v>
      </c>
    </row>
    <row r="28" spans="1:9" x14ac:dyDescent="0.2">
      <c r="A28" s="308"/>
      <c r="B28" s="309"/>
      <c r="C28" s="316"/>
      <c r="D28" s="317"/>
      <c r="F28" s="311" t="s">
        <v>8069</v>
      </c>
      <c r="G28" s="312">
        <v>50010500</v>
      </c>
      <c r="H28" s="309">
        <v>50010300</v>
      </c>
    </row>
    <row r="29" spans="1:9" x14ac:dyDescent="0.2">
      <c r="A29" s="308" t="s">
        <v>7984</v>
      </c>
      <c r="B29" s="309">
        <v>50010700</v>
      </c>
      <c r="C29" s="319" t="s">
        <v>4963</v>
      </c>
      <c r="D29" s="320" t="s">
        <v>7993</v>
      </c>
      <c r="F29" s="311" t="s">
        <v>8070</v>
      </c>
      <c r="G29" s="312">
        <v>50010700</v>
      </c>
    </row>
    <row r="30" spans="1:9" ht="22.5" x14ac:dyDescent="0.2">
      <c r="A30" s="308" t="s">
        <v>3587</v>
      </c>
      <c r="B30" s="309">
        <v>50010701</v>
      </c>
      <c r="C30" s="310" t="s">
        <v>4960</v>
      </c>
      <c r="D30" s="295" t="s">
        <v>4938</v>
      </c>
      <c r="F30" s="311" t="s">
        <v>8071</v>
      </c>
      <c r="G30" s="312">
        <v>50010701</v>
      </c>
    </row>
    <row r="31" spans="1:9" x14ac:dyDescent="0.2">
      <c r="A31" s="302" t="s">
        <v>8000</v>
      </c>
      <c r="B31" s="303">
        <v>50012</v>
      </c>
      <c r="C31" s="307"/>
      <c r="F31" s="311"/>
      <c r="G31" s="312"/>
    </row>
    <row r="32" spans="1:9" ht="22.5" x14ac:dyDescent="0.2">
      <c r="A32" s="308" t="s">
        <v>7941</v>
      </c>
      <c r="B32" s="309">
        <v>50012000</v>
      </c>
      <c r="C32" s="310" t="s">
        <v>4960</v>
      </c>
      <c r="D32" s="295" t="s">
        <v>4938</v>
      </c>
      <c r="F32" s="311"/>
      <c r="G32" s="312"/>
    </row>
    <row r="33" spans="1:9" x14ac:dyDescent="0.2">
      <c r="A33" s="308" t="s">
        <v>7967</v>
      </c>
      <c r="B33" s="309">
        <v>50012001</v>
      </c>
      <c r="C33" s="314" t="s">
        <v>4961</v>
      </c>
      <c r="D33" s="315" t="s">
        <v>5741</v>
      </c>
      <c r="F33" s="311"/>
      <c r="G33" s="312"/>
    </row>
    <row r="34" spans="1:9" x14ac:dyDescent="0.2">
      <c r="A34" s="308" t="s">
        <v>7968</v>
      </c>
      <c r="B34" s="309">
        <v>50012002</v>
      </c>
      <c r="C34" s="314" t="s">
        <v>4961</v>
      </c>
      <c r="D34" s="315" t="s">
        <v>5741</v>
      </c>
      <c r="F34" s="311"/>
      <c r="G34" s="312"/>
    </row>
    <row r="35" spans="1:9" ht="22.5" x14ac:dyDescent="0.2">
      <c r="A35" s="308" t="s">
        <v>7957</v>
      </c>
      <c r="B35" s="309">
        <v>50012300</v>
      </c>
      <c r="C35" s="310" t="s">
        <v>4960</v>
      </c>
      <c r="D35" s="295" t="s">
        <v>4938</v>
      </c>
      <c r="F35" s="311"/>
      <c r="G35" s="312"/>
    </row>
    <row r="36" spans="1:9" x14ac:dyDescent="0.2">
      <c r="A36" s="308" t="s">
        <v>3854</v>
      </c>
      <c r="B36" s="309">
        <v>50012301</v>
      </c>
      <c r="C36" s="316" t="s">
        <v>4962</v>
      </c>
      <c r="D36" s="317" t="s">
        <v>6417</v>
      </c>
      <c r="F36" s="311"/>
      <c r="G36" s="312"/>
    </row>
    <row r="37" spans="1:9" x14ac:dyDescent="0.2">
      <c r="A37" s="308" t="s">
        <v>7985</v>
      </c>
      <c r="B37" s="309">
        <v>50012700</v>
      </c>
      <c r="C37" s="319" t="s">
        <v>4963</v>
      </c>
      <c r="D37" s="320" t="s">
        <v>7993</v>
      </c>
      <c r="F37" s="311"/>
      <c r="G37" s="312"/>
    </row>
    <row r="38" spans="1:9" ht="22.5" x14ac:dyDescent="0.2">
      <c r="A38" s="308" t="s">
        <v>7950</v>
      </c>
      <c r="B38" s="309">
        <v>50012701</v>
      </c>
      <c r="C38" s="310" t="s">
        <v>4960</v>
      </c>
      <c r="D38" s="295" t="s">
        <v>4938</v>
      </c>
      <c r="F38" s="311"/>
      <c r="G38" s="312"/>
    </row>
    <row r="39" spans="1:9" x14ac:dyDescent="0.2">
      <c r="A39" s="302" t="s">
        <v>8001</v>
      </c>
      <c r="B39" s="303">
        <v>50014</v>
      </c>
      <c r="C39" s="307"/>
      <c r="F39" s="305" t="s">
        <v>8072</v>
      </c>
      <c r="G39" s="306">
        <v>50014</v>
      </c>
    </row>
    <row r="40" spans="1:9" ht="22.5" x14ac:dyDescent="0.2">
      <c r="A40" s="308" t="s">
        <v>7942</v>
      </c>
      <c r="B40" s="309">
        <v>50014000</v>
      </c>
      <c r="C40" s="310" t="s">
        <v>4960</v>
      </c>
      <c r="D40" s="295" t="s">
        <v>4938</v>
      </c>
      <c r="F40" s="311" t="s">
        <v>8073</v>
      </c>
      <c r="G40" s="312">
        <v>50014000</v>
      </c>
    </row>
    <row r="41" spans="1:9" x14ac:dyDescent="0.2">
      <c r="A41" s="308"/>
      <c r="B41" s="309"/>
      <c r="C41" s="310"/>
      <c r="D41" s="295"/>
      <c r="F41" s="311" t="s">
        <v>8074</v>
      </c>
      <c r="G41" s="312">
        <v>50014100</v>
      </c>
      <c r="H41" s="309" t="s">
        <v>8075</v>
      </c>
      <c r="I41" s="313"/>
    </row>
    <row r="42" spans="1:9" x14ac:dyDescent="0.2">
      <c r="A42" s="308" t="s">
        <v>7969</v>
      </c>
      <c r="B42" s="309">
        <v>50014001</v>
      </c>
      <c r="C42" s="314" t="s">
        <v>4961</v>
      </c>
      <c r="D42" s="315" t="s">
        <v>5741</v>
      </c>
      <c r="F42" s="311"/>
      <c r="G42" s="312"/>
    </row>
    <row r="43" spans="1:9" x14ac:dyDescent="0.2">
      <c r="A43" s="308" t="s">
        <v>7970</v>
      </c>
      <c r="B43" s="309">
        <v>50014002</v>
      </c>
      <c r="C43" s="314" t="s">
        <v>4961</v>
      </c>
      <c r="D43" s="315" t="s">
        <v>5741</v>
      </c>
      <c r="F43" s="311"/>
      <c r="G43" s="312"/>
    </row>
    <row r="44" spans="1:9" ht="22.5" x14ac:dyDescent="0.2">
      <c r="A44" s="308" t="s">
        <v>7958</v>
      </c>
      <c r="B44" s="309">
        <v>50014300</v>
      </c>
      <c r="C44" s="310" t="s">
        <v>4960</v>
      </c>
      <c r="D44" s="295" t="s">
        <v>4938</v>
      </c>
      <c r="F44" s="311"/>
      <c r="G44" s="312"/>
    </row>
    <row r="45" spans="1:9" x14ac:dyDescent="0.2">
      <c r="A45" s="308" t="s">
        <v>2099</v>
      </c>
      <c r="B45" s="309">
        <v>50014301</v>
      </c>
      <c r="C45" s="316" t="s">
        <v>4962</v>
      </c>
      <c r="D45" s="317" t="s">
        <v>6417</v>
      </c>
      <c r="F45" s="311" t="s">
        <v>8076</v>
      </c>
      <c r="G45" s="312">
        <v>50014300</v>
      </c>
      <c r="H45" s="309">
        <v>50014301</v>
      </c>
    </row>
    <row r="46" spans="1:9" x14ac:dyDescent="0.2">
      <c r="A46" s="308"/>
      <c r="B46" s="309"/>
      <c r="C46" s="316"/>
      <c r="D46" s="317"/>
      <c r="F46" s="311" t="s">
        <v>8077</v>
      </c>
      <c r="G46" s="312">
        <v>50014400</v>
      </c>
      <c r="H46" s="309">
        <v>50014000</v>
      </c>
    </row>
    <row r="47" spans="1:9" x14ac:dyDescent="0.2">
      <c r="A47" s="308"/>
      <c r="B47" s="309"/>
      <c r="C47" s="316"/>
      <c r="D47" s="317"/>
      <c r="F47" s="311" t="s">
        <v>8078</v>
      </c>
      <c r="G47" s="312">
        <v>50014500</v>
      </c>
      <c r="H47" s="309">
        <v>50014300</v>
      </c>
    </row>
    <row r="48" spans="1:9" x14ac:dyDescent="0.2">
      <c r="A48" s="308" t="s">
        <v>7986</v>
      </c>
      <c r="B48" s="309">
        <v>50014700</v>
      </c>
      <c r="C48" s="319" t="s">
        <v>4963</v>
      </c>
      <c r="D48" s="320" t="s">
        <v>7993</v>
      </c>
      <c r="F48" s="311" t="s">
        <v>8079</v>
      </c>
      <c r="G48" s="312">
        <v>50014700</v>
      </c>
    </row>
    <row r="49" spans="1:9" ht="22.5" x14ac:dyDescent="0.2">
      <c r="A49" s="308" t="s">
        <v>7951</v>
      </c>
      <c r="B49" s="309">
        <v>50014701</v>
      </c>
      <c r="C49" s="310" t="s">
        <v>4960</v>
      </c>
      <c r="D49" s="295" t="s">
        <v>4938</v>
      </c>
      <c r="F49" s="311" t="s">
        <v>8080</v>
      </c>
      <c r="G49" s="312">
        <v>50014701</v>
      </c>
    </row>
    <row r="50" spans="1:9" x14ac:dyDescent="0.2">
      <c r="A50" s="302" t="s">
        <v>8002</v>
      </c>
      <c r="B50" s="303">
        <v>50015</v>
      </c>
      <c r="C50" s="307"/>
      <c r="F50" s="305" t="s">
        <v>8081</v>
      </c>
      <c r="G50" s="306">
        <v>50015</v>
      </c>
    </row>
    <row r="51" spans="1:9" ht="22.5" x14ac:dyDescent="0.2">
      <c r="A51" s="308" t="s">
        <v>7943</v>
      </c>
      <c r="B51" s="309">
        <v>50015000</v>
      </c>
      <c r="C51" s="310" t="s">
        <v>4960</v>
      </c>
      <c r="D51" s="295" t="s">
        <v>4938</v>
      </c>
      <c r="F51" s="311" t="s">
        <v>8082</v>
      </c>
      <c r="G51" s="312">
        <v>50015000</v>
      </c>
    </row>
    <row r="52" spans="1:9" x14ac:dyDescent="0.2">
      <c r="A52" s="308"/>
      <c r="B52" s="309"/>
      <c r="C52" s="310"/>
      <c r="D52" s="295"/>
      <c r="F52" s="311" t="s">
        <v>8083</v>
      </c>
      <c r="G52" s="312">
        <v>50015100</v>
      </c>
      <c r="H52" s="309" t="s">
        <v>8084</v>
      </c>
      <c r="I52" s="313"/>
    </row>
    <row r="53" spans="1:9" x14ac:dyDescent="0.2">
      <c r="A53" s="308" t="s">
        <v>7971</v>
      </c>
      <c r="B53" s="309">
        <v>50015001</v>
      </c>
      <c r="C53" s="314" t="s">
        <v>4961</v>
      </c>
      <c r="D53" s="315" t="s">
        <v>5741</v>
      </c>
      <c r="F53" s="311"/>
      <c r="G53" s="312"/>
    </row>
    <row r="54" spans="1:9" x14ac:dyDescent="0.2">
      <c r="A54" s="308" t="s">
        <v>7972</v>
      </c>
      <c r="B54" s="309">
        <v>50015002</v>
      </c>
      <c r="C54" s="314" t="s">
        <v>4961</v>
      </c>
      <c r="D54" s="315" t="s">
        <v>5741</v>
      </c>
      <c r="F54" s="311"/>
      <c r="G54" s="312"/>
    </row>
    <row r="55" spans="1:9" ht="22.5" x14ac:dyDescent="0.2">
      <c r="A55" s="308" t="s">
        <v>7959</v>
      </c>
      <c r="B55" s="309">
        <v>50015300</v>
      </c>
      <c r="C55" s="310" t="s">
        <v>4960</v>
      </c>
      <c r="D55" s="295" t="s">
        <v>4938</v>
      </c>
      <c r="F55" s="311"/>
      <c r="G55" s="312"/>
    </row>
    <row r="56" spans="1:9" x14ac:dyDescent="0.2">
      <c r="A56" s="308" t="s">
        <v>7980</v>
      </c>
      <c r="B56" s="309">
        <v>50015301</v>
      </c>
      <c r="C56" s="316" t="s">
        <v>4962</v>
      </c>
      <c r="D56" s="317" t="s">
        <v>6417</v>
      </c>
      <c r="F56" s="311" t="s">
        <v>8085</v>
      </c>
      <c r="G56" s="312">
        <v>50015300</v>
      </c>
      <c r="H56" s="309">
        <v>50015301</v>
      </c>
    </row>
    <row r="57" spans="1:9" x14ac:dyDescent="0.2">
      <c r="A57" s="308"/>
      <c r="B57" s="309"/>
      <c r="C57" s="316"/>
      <c r="D57" s="317"/>
      <c r="F57" s="311" t="s">
        <v>8086</v>
      </c>
      <c r="G57" s="312">
        <v>50015400</v>
      </c>
      <c r="H57" s="309">
        <v>50015000</v>
      </c>
    </row>
    <row r="58" spans="1:9" x14ac:dyDescent="0.2">
      <c r="A58" s="308"/>
      <c r="B58" s="309"/>
      <c r="C58" s="316"/>
      <c r="D58" s="317"/>
      <c r="F58" s="311" t="s">
        <v>8087</v>
      </c>
      <c r="G58" s="312">
        <v>50015500</v>
      </c>
      <c r="H58" s="309">
        <v>50015300</v>
      </c>
    </row>
    <row r="59" spans="1:9" x14ac:dyDescent="0.2">
      <c r="A59" s="308" t="s">
        <v>7987</v>
      </c>
      <c r="B59" s="309">
        <v>50015700</v>
      </c>
      <c r="C59" s="319" t="s">
        <v>4963</v>
      </c>
      <c r="D59" s="320" t="s">
        <v>7993</v>
      </c>
      <c r="F59" s="311" t="s">
        <v>8088</v>
      </c>
      <c r="G59" s="312">
        <v>50015700</v>
      </c>
    </row>
    <row r="60" spans="1:9" ht="22.5" x14ac:dyDescent="0.2">
      <c r="A60" s="308" t="s">
        <v>7952</v>
      </c>
      <c r="B60" s="309">
        <v>50015701</v>
      </c>
      <c r="C60" s="310" t="s">
        <v>4960</v>
      </c>
      <c r="D60" s="295" t="s">
        <v>4938</v>
      </c>
      <c r="F60" s="311" t="s">
        <v>8089</v>
      </c>
      <c r="G60" s="312">
        <v>50015701</v>
      </c>
    </row>
    <row r="61" spans="1:9" x14ac:dyDescent="0.2">
      <c r="A61" s="302" t="s">
        <v>5072</v>
      </c>
      <c r="B61" s="303">
        <v>5002</v>
      </c>
      <c r="C61" s="307"/>
      <c r="F61" s="305" t="s">
        <v>5072</v>
      </c>
      <c r="G61" s="306">
        <v>5002</v>
      </c>
    </row>
    <row r="62" spans="1:9" x14ac:dyDescent="0.2">
      <c r="A62" s="302" t="s">
        <v>8003</v>
      </c>
      <c r="B62" s="303">
        <v>50020</v>
      </c>
      <c r="C62" s="307"/>
      <c r="F62" s="305" t="s">
        <v>8090</v>
      </c>
      <c r="G62" s="306">
        <v>50020</v>
      </c>
    </row>
    <row r="63" spans="1:9" ht="22.5" x14ac:dyDescent="0.2">
      <c r="A63" s="308" t="s">
        <v>7944</v>
      </c>
      <c r="B63" s="309">
        <v>50020000</v>
      </c>
      <c r="C63" s="310" t="s">
        <v>4960</v>
      </c>
      <c r="D63" s="295" t="s">
        <v>4938</v>
      </c>
      <c r="F63" s="311" t="s">
        <v>8091</v>
      </c>
      <c r="G63" s="312">
        <v>50020000</v>
      </c>
    </row>
    <row r="64" spans="1:9" x14ac:dyDescent="0.2">
      <c r="A64" s="308"/>
      <c r="B64" s="309"/>
      <c r="C64" s="310"/>
      <c r="D64" s="295"/>
      <c r="F64" s="311" t="s">
        <v>8092</v>
      </c>
      <c r="G64" s="312">
        <v>50020100</v>
      </c>
      <c r="H64" s="309" t="s">
        <v>8093</v>
      </c>
      <c r="I64" s="313"/>
    </row>
    <row r="65" spans="1:8" x14ac:dyDescent="0.2">
      <c r="A65" s="308" t="s">
        <v>7973</v>
      </c>
      <c r="B65" s="309">
        <v>50020001</v>
      </c>
      <c r="C65" s="314" t="s">
        <v>4961</v>
      </c>
      <c r="D65" s="315" t="s">
        <v>5741</v>
      </c>
      <c r="F65" s="311"/>
      <c r="G65" s="312"/>
    </row>
    <row r="66" spans="1:8" x14ac:dyDescent="0.2">
      <c r="A66" s="308" t="s">
        <v>7974</v>
      </c>
      <c r="B66" s="309">
        <v>50020002</v>
      </c>
      <c r="C66" s="314" t="s">
        <v>4961</v>
      </c>
      <c r="D66" s="315" t="s">
        <v>5741</v>
      </c>
      <c r="F66" s="311"/>
      <c r="G66" s="312"/>
    </row>
    <row r="67" spans="1:8" ht="22.5" x14ac:dyDescent="0.2">
      <c r="A67" s="308" t="s">
        <v>7960</v>
      </c>
      <c r="B67" s="309">
        <v>50020300</v>
      </c>
      <c r="C67" s="310" t="s">
        <v>4960</v>
      </c>
      <c r="D67" s="295" t="s">
        <v>4938</v>
      </c>
      <c r="F67" s="311"/>
      <c r="G67" s="312"/>
    </row>
    <row r="68" spans="1:8" x14ac:dyDescent="0.2">
      <c r="A68" s="308" t="s">
        <v>7981</v>
      </c>
      <c r="B68" s="309">
        <v>50020301</v>
      </c>
      <c r="C68" s="316" t="s">
        <v>4962</v>
      </c>
      <c r="D68" s="317" t="s">
        <v>6417</v>
      </c>
      <c r="F68" s="311" t="s">
        <v>8094</v>
      </c>
      <c r="G68" s="312">
        <v>50020300</v>
      </c>
      <c r="H68" s="309">
        <v>50020301</v>
      </c>
    </row>
    <row r="69" spans="1:8" x14ac:dyDescent="0.2">
      <c r="A69" s="308"/>
      <c r="B69" s="309"/>
      <c r="C69" s="316"/>
      <c r="D69" s="317"/>
      <c r="F69" s="311" t="s">
        <v>8095</v>
      </c>
      <c r="G69" s="312">
        <v>50020400</v>
      </c>
      <c r="H69" s="309">
        <v>50020000</v>
      </c>
    </row>
    <row r="70" spans="1:8" x14ac:dyDescent="0.2">
      <c r="A70" s="308"/>
      <c r="B70" s="309"/>
      <c r="C70" s="316"/>
      <c r="D70" s="317"/>
      <c r="F70" s="311" t="s">
        <v>8096</v>
      </c>
      <c r="G70" s="312">
        <v>50020500</v>
      </c>
      <c r="H70" s="309">
        <v>50020300</v>
      </c>
    </row>
    <row r="71" spans="1:8" x14ac:dyDescent="0.2">
      <c r="A71" s="308" t="s">
        <v>7988</v>
      </c>
      <c r="B71" s="309">
        <v>50020700</v>
      </c>
      <c r="C71" s="319" t="s">
        <v>4963</v>
      </c>
      <c r="D71" s="320" t="s">
        <v>7993</v>
      </c>
      <c r="F71" s="311" t="s">
        <v>8097</v>
      </c>
      <c r="G71" s="312">
        <v>50020700</v>
      </c>
    </row>
    <row r="72" spans="1:8" ht="22.5" x14ac:dyDescent="0.2">
      <c r="A72" s="308" t="s">
        <v>7953</v>
      </c>
      <c r="B72" s="309">
        <v>50020701</v>
      </c>
      <c r="C72" s="310" t="s">
        <v>4960</v>
      </c>
      <c r="D72" s="295" t="s">
        <v>4938</v>
      </c>
      <c r="F72" s="311" t="s">
        <v>8098</v>
      </c>
      <c r="G72" s="312">
        <v>50020701</v>
      </c>
    </row>
    <row r="73" spans="1:8" x14ac:dyDescent="0.2">
      <c r="A73" s="302" t="s">
        <v>7999</v>
      </c>
      <c r="B73" s="303">
        <v>50021</v>
      </c>
      <c r="C73" s="307"/>
      <c r="F73" s="305" t="s">
        <v>8099</v>
      </c>
      <c r="G73" s="306">
        <v>50021</v>
      </c>
    </row>
    <row r="74" spans="1:8" ht="22.5" x14ac:dyDescent="0.2">
      <c r="A74" s="308" t="s">
        <v>7940</v>
      </c>
      <c r="B74" s="309">
        <v>50021000</v>
      </c>
      <c r="C74" s="310" t="s">
        <v>4960</v>
      </c>
      <c r="D74" s="295" t="s">
        <v>4938</v>
      </c>
      <c r="F74" s="311" t="s">
        <v>8100</v>
      </c>
      <c r="G74" s="312">
        <v>50021000</v>
      </c>
    </row>
    <row r="75" spans="1:8" x14ac:dyDescent="0.2">
      <c r="A75" s="308"/>
      <c r="B75" s="309"/>
      <c r="C75" s="310"/>
      <c r="D75" s="295"/>
      <c r="F75" s="311" t="s">
        <v>8101</v>
      </c>
      <c r="G75" s="312">
        <v>50021100</v>
      </c>
      <c r="H75" s="309" t="s">
        <v>8102</v>
      </c>
    </row>
    <row r="76" spans="1:8" x14ac:dyDescent="0.2">
      <c r="A76" s="308" t="s">
        <v>7965</v>
      </c>
      <c r="B76" s="309">
        <v>50021001</v>
      </c>
      <c r="C76" s="314" t="s">
        <v>4961</v>
      </c>
      <c r="D76" s="315" t="s">
        <v>5741</v>
      </c>
      <c r="F76" s="311"/>
      <c r="G76" s="312"/>
    </row>
    <row r="77" spans="1:8" x14ac:dyDescent="0.2">
      <c r="A77" s="308" t="s">
        <v>7966</v>
      </c>
      <c r="B77" s="309">
        <v>50021002</v>
      </c>
      <c r="C77" s="314" t="s">
        <v>4961</v>
      </c>
      <c r="D77" s="315" t="s">
        <v>5741</v>
      </c>
      <c r="F77" s="311"/>
      <c r="G77" s="312"/>
    </row>
    <row r="78" spans="1:8" ht="22.5" x14ac:dyDescent="0.2">
      <c r="A78" s="308" t="s">
        <v>7956</v>
      </c>
      <c r="B78" s="309">
        <v>50021300</v>
      </c>
      <c r="C78" s="310" t="s">
        <v>4960</v>
      </c>
      <c r="D78" s="295" t="s">
        <v>4938</v>
      </c>
      <c r="F78" s="311"/>
      <c r="G78" s="312"/>
    </row>
    <row r="79" spans="1:8" x14ac:dyDescent="0.2">
      <c r="A79" s="308" t="s">
        <v>7135</v>
      </c>
      <c r="B79" s="309">
        <v>50021301</v>
      </c>
      <c r="C79" s="316" t="s">
        <v>4962</v>
      </c>
      <c r="D79" s="317" t="s">
        <v>6417</v>
      </c>
      <c r="F79" s="311" t="s">
        <v>7135</v>
      </c>
      <c r="G79" s="312">
        <v>50021300</v>
      </c>
      <c r="H79" s="309">
        <v>50021301</v>
      </c>
    </row>
    <row r="80" spans="1:8" x14ac:dyDescent="0.2">
      <c r="A80" s="308"/>
      <c r="B80" s="309"/>
      <c r="C80" s="316"/>
      <c r="D80" s="317"/>
      <c r="F80" s="311" t="s">
        <v>8103</v>
      </c>
      <c r="G80" s="312">
        <v>50021400</v>
      </c>
      <c r="H80" s="309">
        <v>50021000</v>
      </c>
    </row>
    <row r="81" spans="1:8" x14ac:dyDescent="0.2">
      <c r="A81" s="308"/>
      <c r="B81" s="309"/>
      <c r="C81" s="316"/>
      <c r="D81" s="317"/>
      <c r="F81" s="311" t="s">
        <v>8104</v>
      </c>
      <c r="G81" s="312">
        <v>50021500</v>
      </c>
      <c r="H81" s="309">
        <v>50021300</v>
      </c>
    </row>
    <row r="82" spans="1:8" x14ac:dyDescent="0.2">
      <c r="A82" s="308" t="s">
        <v>7984</v>
      </c>
      <c r="B82" s="309">
        <v>50021700</v>
      </c>
      <c r="C82" s="319" t="s">
        <v>4963</v>
      </c>
      <c r="D82" s="320" t="s">
        <v>7993</v>
      </c>
      <c r="F82" s="311" t="s">
        <v>8105</v>
      </c>
      <c r="G82" s="312">
        <v>50021700</v>
      </c>
    </row>
    <row r="83" spans="1:8" ht="22.5" x14ac:dyDescent="0.2">
      <c r="A83" s="308" t="s">
        <v>3587</v>
      </c>
      <c r="B83" s="309">
        <v>50021701</v>
      </c>
      <c r="C83" s="310" t="s">
        <v>4960</v>
      </c>
      <c r="D83" s="295" t="s">
        <v>4938</v>
      </c>
      <c r="F83" s="311" t="s">
        <v>3587</v>
      </c>
      <c r="G83" s="312">
        <v>50021701</v>
      </c>
    </row>
    <row r="84" spans="1:8" x14ac:dyDescent="0.2">
      <c r="A84" s="302" t="s">
        <v>8000</v>
      </c>
      <c r="B84" s="303">
        <v>50024</v>
      </c>
      <c r="C84" s="307"/>
      <c r="F84" s="305" t="s">
        <v>8106</v>
      </c>
      <c r="G84" s="306">
        <v>50024</v>
      </c>
    </row>
    <row r="85" spans="1:8" ht="22.5" x14ac:dyDescent="0.2">
      <c r="A85" s="308" t="s">
        <v>7941</v>
      </c>
      <c r="B85" s="309">
        <v>50024000</v>
      </c>
      <c r="C85" s="310" t="s">
        <v>4960</v>
      </c>
      <c r="D85" s="295" t="s">
        <v>4938</v>
      </c>
      <c r="F85" s="311" t="s">
        <v>8107</v>
      </c>
      <c r="G85" s="312">
        <v>50024000</v>
      </c>
    </row>
    <row r="86" spans="1:8" x14ac:dyDescent="0.2">
      <c r="A86" s="308"/>
      <c r="B86" s="309"/>
      <c r="C86" s="310"/>
      <c r="D86" s="295"/>
      <c r="F86" s="311" t="s">
        <v>8108</v>
      </c>
      <c r="G86" s="312">
        <v>50024100</v>
      </c>
      <c r="H86" s="309" t="s">
        <v>8109</v>
      </c>
    </row>
    <row r="87" spans="1:8" x14ac:dyDescent="0.2">
      <c r="A87" s="308" t="s">
        <v>7967</v>
      </c>
      <c r="B87" s="309">
        <v>50024001</v>
      </c>
      <c r="C87" s="314" t="s">
        <v>4961</v>
      </c>
      <c r="D87" s="315" t="s">
        <v>5741</v>
      </c>
      <c r="F87" s="311"/>
      <c r="G87" s="312"/>
    </row>
    <row r="88" spans="1:8" x14ac:dyDescent="0.2">
      <c r="A88" s="308" t="s">
        <v>7968</v>
      </c>
      <c r="B88" s="309">
        <v>50024002</v>
      </c>
      <c r="C88" s="314" t="s">
        <v>4961</v>
      </c>
      <c r="D88" s="315" t="s">
        <v>5741</v>
      </c>
      <c r="F88" s="311"/>
      <c r="G88" s="312"/>
    </row>
    <row r="89" spans="1:8" ht="22.5" x14ac:dyDescent="0.2">
      <c r="A89" s="308" t="s">
        <v>7957</v>
      </c>
      <c r="B89" s="309">
        <v>50024300</v>
      </c>
      <c r="C89" s="310" t="s">
        <v>4960</v>
      </c>
      <c r="D89" s="295" t="s">
        <v>4938</v>
      </c>
      <c r="F89" s="311"/>
      <c r="G89" s="312"/>
    </row>
    <row r="90" spans="1:8" x14ac:dyDescent="0.2">
      <c r="A90" s="308" t="s">
        <v>3854</v>
      </c>
      <c r="B90" s="309">
        <v>50024301</v>
      </c>
      <c r="C90" s="316" t="s">
        <v>4962</v>
      </c>
      <c r="D90" s="317" t="s">
        <v>6417</v>
      </c>
      <c r="F90" s="311" t="s">
        <v>3854</v>
      </c>
      <c r="G90" s="312">
        <v>50024300</v>
      </c>
      <c r="H90" s="309">
        <v>50024301</v>
      </c>
    </row>
    <row r="91" spans="1:8" x14ac:dyDescent="0.2">
      <c r="A91" s="308"/>
      <c r="B91" s="309"/>
      <c r="C91" s="316"/>
      <c r="D91" s="317"/>
      <c r="F91" s="311" t="s">
        <v>8110</v>
      </c>
      <c r="G91" s="312">
        <v>50024400</v>
      </c>
      <c r="H91" s="309">
        <v>50024000</v>
      </c>
    </row>
    <row r="92" spans="1:8" x14ac:dyDescent="0.2">
      <c r="A92" s="308"/>
      <c r="B92" s="309"/>
      <c r="C92" s="316"/>
      <c r="D92" s="317"/>
      <c r="F92" s="311" t="s">
        <v>8111</v>
      </c>
      <c r="G92" s="312">
        <v>50024500</v>
      </c>
      <c r="H92" s="309">
        <v>50024300</v>
      </c>
    </row>
    <row r="93" spans="1:8" x14ac:dyDescent="0.2">
      <c r="A93" s="308" t="s">
        <v>7985</v>
      </c>
      <c r="B93" s="309">
        <v>50024700</v>
      </c>
      <c r="C93" s="319" t="s">
        <v>4963</v>
      </c>
      <c r="D93" s="320" t="s">
        <v>7993</v>
      </c>
      <c r="F93" s="311" t="s">
        <v>8112</v>
      </c>
      <c r="G93" s="312">
        <v>50024700</v>
      </c>
    </row>
    <row r="94" spans="1:8" ht="22.5" x14ac:dyDescent="0.2">
      <c r="A94" s="308" t="s">
        <v>7950</v>
      </c>
      <c r="B94" s="309">
        <v>50024701</v>
      </c>
      <c r="C94" s="310" t="s">
        <v>4960</v>
      </c>
      <c r="D94" s="295" t="s">
        <v>4938</v>
      </c>
      <c r="F94" s="311" t="s">
        <v>8113</v>
      </c>
      <c r="G94" s="312">
        <v>50024701</v>
      </c>
    </row>
    <row r="95" spans="1:8" x14ac:dyDescent="0.2">
      <c r="A95" s="302" t="s">
        <v>8001</v>
      </c>
      <c r="B95" s="303">
        <v>50025</v>
      </c>
      <c r="C95" s="307"/>
      <c r="F95" s="305" t="s">
        <v>8114</v>
      </c>
      <c r="G95" s="306">
        <v>50025</v>
      </c>
    </row>
    <row r="96" spans="1:8" ht="22.5" x14ac:dyDescent="0.2">
      <c r="A96" s="308" t="s">
        <v>7942</v>
      </c>
      <c r="B96" s="309">
        <v>50025000</v>
      </c>
      <c r="C96" s="310" t="s">
        <v>4960</v>
      </c>
      <c r="D96" s="295" t="s">
        <v>4938</v>
      </c>
      <c r="F96" s="311" t="s">
        <v>8115</v>
      </c>
      <c r="G96" s="312">
        <v>50025000</v>
      </c>
    </row>
    <row r="97" spans="1:9" x14ac:dyDescent="0.2">
      <c r="A97" s="308"/>
      <c r="B97" s="309"/>
      <c r="C97" s="310"/>
      <c r="D97" s="295"/>
      <c r="F97" s="311" t="s">
        <v>8116</v>
      </c>
      <c r="G97" s="312">
        <v>50025100</v>
      </c>
      <c r="H97" s="309" t="s">
        <v>8117</v>
      </c>
      <c r="I97" s="313"/>
    </row>
    <row r="98" spans="1:9" x14ac:dyDescent="0.2">
      <c r="A98" s="308" t="s">
        <v>7969</v>
      </c>
      <c r="B98" s="309">
        <v>50025001</v>
      </c>
      <c r="C98" s="314" t="s">
        <v>4961</v>
      </c>
      <c r="D98" s="315" t="s">
        <v>5741</v>
      </c>
      <c r="F98" s="311"/>
      <c r="G98" s="312"/>
    </row>
    <row r="99" spans="1:9" x14ac:dyDescent="0.2">
      <c r="A99" s="308" t="s">
        <v>7970</v>
      </c>
      <c r="B99" s="309">
        <v>50025002</v>
      </c>
      <c r="C99" s="314" t="s">
        <v>4961</v>
      </c>
      <c r="D99" s="315" t="s">
        <v>5741</v>
      </c>
      <c r="F99" s="311"/>
      <c r="G99" s="312"/>
    </row>
    <row r="100" spans="1:9" ht="22.5" x14ac:dyDescent="0.2">
      <c r="A100" s="308" t="s">
        <v>7958</v>
      </c>
      <c r="B100" s="309">
        <v>50025300</v>
      </c>
      <c r="C100" s="310" t="s">
        <v>4960</v>
      </c>
      <c r="D100" s="295" t="s">
        <v>4938</v>
      </c>
      <c r="F100" s="311"/>
      <c r="G100" s="312"/>
    </row>
    <row r="101" spans="1:9" x14ac:dyDescent="0.2">
      <c r="A101" s="308" t="s">
        <v>2099</v>
      </c>
      <c r="B101" s="309">
        <v>50025301</v>
      </c>
      <c r="C101" s="316" t="s">
        <v>4962</v>
      </c>
      <c r="D101" s="317" t="s">
        <v>6417</v>
      </c>
      <c r="F101" s="311" t="s">
        <v>2099</v>
      </c>
      <c r="G101" s="312">
        <v>50025300</v>
      </c>
      <c r="H101" s="309">
        <v>50025301</v>
      </c>
    </row>
    <row r="102" spans="1:9" x14ac:dyDescent="0.2">
      <c r="A102" s="308"/>
      <c r="B102" s="309"/>
      <c r="C102" s="316"/>
      <c r="D102" s="317"/>
      <c r="F102" s="311" t="s">
        <v>8118</v>
      </c>
      <c r="G102" s="312">
        <v>50025400</v>
      </c>
      <c r="H102" s="309">
        <v>50025000</v>
      </c>
    </row>
    <row r="103" spans="1:9" x14ac:dyDescent="0.2">
      <c r="A103" s="308"/>
      <c r="B103" s="309"/>
      <c r="C103" s="316"/>
      <c r="D103" s="317"/>
      <c r="F103" s="311" t="s">
        <v>8119</v>
      </c>
      <c r="G103" s="312">
        <v>50025500</v>
      </c>
      <c r="H103" s="309">
        <v>50025300</v>
      </c>
    </row>
    <row r="104" spans="1:9" x14ac:dyDescent="0.2">
      <c r="A104" s="308" t="s">
        <v>7986</v>
      </c>
      <c r="B104" s="309">
        <v>50025700</v>
      </c>
      <c r="C104" s="319" t="s">
        <v>4963</v>
      </c>
      <c r="D104" s="320" t="s">
        <v>7993</v>
      </c>
      <c r="F104" s="321" t="s">
        <v>8120</v>
      </c>
      <c r="G104" s="322">
        <v>50025700</v>
      </c>
    </row>
    <row r="105" spans="1:9" ht="22.5" x14ac:dyDescent="0.2">
      <c r="A105" s="308" t="s">
        <v>7951</v>
      </c>
      <c r="B105" s="309">
        <v>50025701</v>
      </c>
      <c r="C105" s="310" t="s">
        <v>4960</v>
      </c>
      <c r="D105" s="295" t="s">
        <v>4938</v>
      </c>
      <c r="F105" s="321" t="s">
        <v>8121</v>
      </c>
      <c r="G105" s="322">
        <v>50025701</v>
      </c>
    </row>
    <row r="106" spans="1:9" x14ac:dyDescent="0.2">
      <c r="A106" s="323" t="s">
        <v>323</v>
      </c>
      <c r="B106" s="324">
        <v>50026</v>
      </c>
      <c r="C106" s="307"/>
      <c r="F106" s="325" t="s">
        <v>323</v>
      </c>
      <c r="G106" s="326">
        <v>50026</v>
      </c>
    </row>
    <row r="107" spans="1:9" ht="22.5" x14ac:dyDescent="0.2">
      <c r="A107" s="308" t="s">
        <v>7945</v>
      </c>
      <c r="B107" s="309">
        <v>50026000</v>
      </c>
      <c r="C107" s="310" t="s">
        <v>4960</v>
      </c>
      <c r="D107" s="295" t="s">
        <v>4938</v>
      </c>
      <c r="F107" s="327" t="s">
        <v>8122</v>
      </c>
      <c r="G107" s="328">
        <v>50026000</v>
      </c>
    </row>
    <row r="108" spans="1:9" x14ac:dyDescent="0.2">
      <c r="A108" s="308"/>
      <c r="B108" s="309"/>
      <c r="C108" s="310"/>
      <c r="D108" s="295"/>
      <c r="F108" s="327" t="s">
        <v>8123</v>
      </c>
      <c r="G108" s="329">
        <v>50026100</v>
      </c>
      <c r="H108" s="309" t="s">
        <v>8124</v>
      </c>
      <c r="I108" s="313"/>
    </row>
    <row r="109" spans="1:9" x14ac:dyDescent="0.2">
      <c r="A109" s="308" t="s">
        <v>7975</v>
      </c>
      <c r="B109" s="309">
        <v>50026001</v>
      </c>
      <c r="C109" s="314" t="s">
        <v>4961</v>
      </c>
      <c r="D109" s="315" t="s">
        <v>5741</v>
      </c>
      <c r="F109" s="327"/>
      <c r="G109" s="329"/>
    </row>
    <row r="110" spans="1:9" x14ac:dyDescent="0.2">
      <c r="A110" s="308" t="s">
        <v>7976</v>
      </c>
      <c r="B110" s="309">
        <v>50026002</v>
      </c>
      <c r="C110" s="314" t="s">
        <v>4961</v>
      </c>
      <c r="D110" s="315" t="s">
        <v>5741</v>
      </c>
      <c r="F110" s="327"/>
      <c r="G110" s="329"/>
    </row>
    <row r="111" spans="1:9" ht="22.5" x14ac:dyDescent="0.2">
      <c r="A111" s="308" t="s">
        <v>7961</v>
      </c>
      <c r="B111" s="309">
        <v>50026300</v>
      </c>
      <c r="C111" s="310" t="s">
        <v>4960</v>
      </c>
      <c r="D111" s="295" t="s">
        <v>4938</v>
      </c>
      <c r="F111" s="327"/>
      <c r="G111" s="329"/>
    </row>
    <row r="112" spans="1:9" x14ac:dyDescent="0.2">
      <c r="A112" s="308" t="s">
        <v>2284</v>
      </c>
      <c r="B112" s="309">
        <v>50026301</v>
      </c>
      <c r="C112" s="316" t="s">
        <v>4962</v>
      </c>
      <c r="D112" s="317" t="s">
        <v>6417</v>
      </c>
      <c r="F112" s="327" t="s">
        <v>2284</v>
      </c>
      <c r="G112" s="329">
        <v>50026300</v>
      </c>
      <c r="H112" s="309">
        <v>50026301</v>
      </c>
    </row>
    <row r="113" spans="1:10" s="330" customFormat="1" x14ac:dyDescent="0.2">
      <c r="A113" s="308"/>
      <c r="B113" s="309"/>
      <c r="C113" s="316"/>
      <c r="D113" s="317"/>
      <c r="E113" s="289"/>
      <c r="F113" s="327" t="s">
        <v>8125</v>
      </c>
      <c r="G113" s="329">
        <v>50026400</v>
      </c>
      <c r="H113" s="309">
        <v>50026000</v>
      </c>
      <c r="I113" s="289"/>
      <c r="J113" s="289"/>
    </row>
    <row r="114" spans="1:10" s="330" customFormat="1" x14ac:dyDescent="0.2">
      <c r="A114" s="308"/>
      <c r="B114" s="309"/>
      <c r="C114" s="316"/>
      <c r="D114" s="317"/>
      <c r="E114" s="289"/>
      <c r="F114" s="327" t="s">
        <v>8126</v>
      </c>
      <c r="G114" s="329">
        <v>50026500</v>
      </c>
      <c r="H114" s="309">
        <v>50026300</v>
      </c>
      <c r="I114" s="289"/>
    </row>
    <row r="115" spans="1:10" s="330" customFormat="1" x14ac:dyDescent="0.2">
      <c r="A115" s="308" t="s">
        <v>7989</v>
      </c>
      <c r="B115" s="309">
        <v>50026700</v>
      </c>
      <c r="C115" s="319" t="s">
        <v>4963</v>
      </c>
      <c r="D115" s="320" t="s">
        <v>7993</v>
      </c>
      <c r="E115" s="289"/>
      <c r="F115" s="327" t="s">
        <v>8127</v>
      </c>
      <c r="G115" s="329">
        <v>50026700</v>
      </c>
      <c r="H115" s="289"/>
      <c r="I115" s="289"/>
    </row>
    <row r="116" spans="1:10" s="330" customFormat="1" ht="22.5" x14ac:dyDescent="0.2">
      <c r="A116" s="308" t="s">
        <v>4121</v>
      </c>
      <c r="B116" s="309">
        <v>50026701</v>
      </c>
      <c r="C116" s="310" t="s">
        <v>4960</v>
      </c>
      <c r="D116" s="295" t="s">
        <v>4938</v>
      </c>
      <c r="E116" s="289"/>
      <c r="F116" s="327" t="s">
        <v>4121</v>
      </c>
      <c r="G116" s="329">
        <v>50026701</v>
      </c>
      <c r="H116" s="289"/>
      <c r="I116" s="289"/>
    </row>
    <row r="117" spans="1:10" s="330" customFormat="1" x14ac:dyDescent="0.2">
      <c r="A117" s="302" t="s">
        <v>8002</v>
      </c>
      <c r="B117" s="303">
        <v>50027</v>
      </c>
      <c r="C117" s="307"/>
      <c r="D117" s="289"/>
      <c r="E117" s="289"/>
      <c r="F117" s="318"/>
      <c r="G117" s="331"/>
      <c r="H117" s="289"/>
      <c r="I117" s="289"/>
    </row>
    <row r="118" spans="1:10" s="330" customFormat="1" ht="22.5" x14ac:dyDescent="0.2">
      <c r="A118" s="308" t="s">
        <v>7943</v>
      </c>
      <c r="B118" s="309">
        <v>50027000</v>
      </c>
      <c r="C118" s="310" t="s">
        <v>4960</v>
      </c>
      <c r="D118" s="295" t="s">
        <v>4938</v>
      </c>
      <c r="E118" s="289"/>
      <c r="F118" s="318"/>
      <c r="G118" s="331"/>
      <c r="H118" s="289"/>
      <c r="I118" s="289"/>
    </row>
    <row r="119" spans="1:10" x14ac:dyDescent="0.2">
      <c r="A119" s="308" t="s">
        <v>7971</v>
      </c>
      <c r="B119" s="309">
        <v>50027001</v>
      </c>
      <c r="C119" s="314" t="s">
        <v>4961</v>
      </c>
      <c r="D119" s="315" t="s">
        <v>5741</v>
      </c>
      <c r="F119" s="318"/>
      <c r="G119" s="318"/>
      <c r="J119" s="330"/>
    </row>
    <row r="120" spans="1:10" x14ac:dyDescent="0.2">
      <c r="A120" s="308" t="s">
        <v>7972</v>
      </c>
      <c r="B120" s="309">
        <v>50027002</v>
      </c>
      <c r="C120" s="314" t="s">
        <v>4961</v>
      </c>
      <c r="D120" s="315" t="s">
        <v>5741</v>
      </c>
      <c r="F120" s="318"/>
      <c r="G120" s="318"/>
    </row>
    <row r="121" spans="1:10" ht="22.5" x14ac:dyDescent="0.2">
      <c r="A121" s="308" t="s">
        <v>7959</v>
      </c>
      <c r="B121" s="309">
        <v>50027300</v>
      </c>
      <c r="C121" s="310" t="s">
        <v>4960</v>
      </c>
      <c r="D121" s="295" t="s">
        <v>4938</v>
      </c>
      <c r="F121" s="318"/>
      <c r="G121" s="318"/>
    </row>
    <row r="122" spans="1:10" x14ac:dyDescent="0.2">
      <c r="A122" s="308" t="s">
        <v>7980</v>
      </c>
      <c r="B122" s="309">
        <v>50027301</v>
      </c>
      <c r="C122" s="316" t="s">
        <v>4962</v>
      </c>
      <c r="D122" s="317" t="s">
        <v>6417</v>
      </c>
      <c r="F122" s="318"/>
      <c r="G122" s="318"/>
    </row>
    <row r="123" spans="1:10" s="333" customFormat="1" x14ac:dyDescent="0.2">
      <c r="A123" s="308" t="s">
        <v>7987</v>
      </c>
      <c r="B123" s="309">
        <v>50027700</v>
      </c>
      <c r="C123" s="319" t="s">
        <v>4963</v>
      </c>
      <c r="D123" s="320" t="s">
        <v>7993</v>
      </c>
      <c r="E123" s="289"/>
      <c r="F123" s="332"/>
      <c r="G123" s="332"/>
      <c r="H123" s="289"/>
      <c r="I123" s="289"/>
      <c r="J123" s="289"/>
    </row>
    <row r="124" spans="1:10" ht="22.5" x14ac:dyDescent="0.2">
      <c r="A124" s="308" t="s">
        <v>7952</v>
      </c>
      <c r="B124" s="309">
        <v>50027701</v>
      </c>
      <c r="C124" s="310" t="s">
        <v>4960</v>
      </c>
      <c r="D124" s="295" t="s">
        <v>4938</v>
      </c>
      <c r="F124" s="318"/>
      <c r="G124" s="318"/>
      <c r="J124" s="333"/>
    </row>
    <row r="125" spans="1:10" x14ac:dyDescent="0.2">
      <c r="A125" s="302" t="s">
        <v>8004</v>
      </c>
      <c r="B125" s="303">
        <v>50028</v>
      </c>
      <c r="C125" s="307"/>
      <c r="F125" s="305" t="s">
        <v>8128</v>
      </c>
      <c r="G125" s="306">
        <v>50028</v>
      </c>
    </row>
    <row r="126" spans="1:10" ht="22.5" x14ac:dyDescent="0.2">
      <c r="A126" s="308" t="s">
        <v>7946</v>
      </c>
      <c r="B126" s="309">
        <v>50028000</v>
      </c>
      <c r="C126" s="310" t="s">
        <v>4960</v>
      </c>
      <c r="D126" s="295" t="s">
        <v>4938</v>
      </c>
      <c r="F126" s="311" t="s">
        <v>8129</v>
      </c>
      <c r="G126" s="312">
        <v>50028000</v>
      </c>
    </row>
    <row r="127" spans="1:10" x14ac:dyDescent="0.2">
      <c r="A127" s="308"/>
      <c r="B127" s="309"/>
      <c r="C127" s="310"/>
      <c r="D127" s="295"/>
      <c r="F127" s="311" t="s">
        <v>8130</v>
      </c>
      <c r="G127" s="312">
        <v>50028100</v>
      </c>
      <c r="H127" s="309" t="s">
        <v>8131</v>
      </c>
      <c r="I127" s="313"/>
    </row>
    <row r="128" spans="1:10" x14ac:dyDescent="0.2">
      <c r="A128" s="308" t="s">
        <v>7977</v>
      </c>
      <c r="B128" s="309">
        <v>50028001</v>
      </c>
      <c r="C128" s="314" t="s">
        <v>4961</v>
      </c>
      <c r="D128" s="315" t="s">
        <v>5741</v>
      </c>
      <c r="F128" s="311"/>
      <c r="G128" s="312"/>
    </row>
    <row r="129" spans="1:9" x14ac:dyDescent="0.2">
      <c r="A129" s="308" t="s">
        <v>7978</v>
      </c>
      <c r="B129" s="309">
        <v>50028002</v>
      </c>
      <c r="C129" s="314" t="s">
        <v>4961</v>
      </c>
      <c r="D129" s="315" t="s">
        <v>5741</v>
      </c>
      <c r="F129" s="311"/>
      <c r="G129" s="312"/>
    </row>
    <row r="130" spans="1:9" ht="22.5" x14ac:dyDescent="0.2">
      <c r="A130" s="308" t="s">
        <v>7962</v>
      </c>
      <c r="B130" s="309">
        <v>50028300</v>
      </c>
      <c r="C130" s="310" t="s">
        <v>4960</v>
      </c>
      <c r="D130" s="295" t="s">
        <v>4938</v>
      </c>
      <c r="F130" s="311"/>
      <c r="G130" s="312"/>
    </row>
    <row r="131" spans="1:9" x14ac:dyDescent="0.2">
      <c r="A131" s="308" t="s">
        <v>7982</v>
      </c>
      <c r="B131" s="309">
        <v>50028301</v>
      </c>
      <c r="C131" s="316" t="s">
        <v>4962</v>
      </c>
      <c r="D131" s="317" t="s">
        <v>6417</v>
      </c>
      <c r="F131" s="311" t="s">
        <v>8132</v>
      </c>
      <c r="G131" s="312">
        <v>50028300</v>
      </c>
      <c r="H131" s="309">
        <v>50028301</v>
      </c>
    </row>
    <row r="132" spans="1:9" x14ac:dyDescent="0.2">
      <c r="A132" s="308"/>
      <c r="B132" s="309"/>
      <c r="C132" s="316"/>
      <c r="D132" s="317"/>
      <c r="E132" s="330"/>
      <c r="F132" s="311" t="s">
        <v>8133</v>
      </c>
      <c r="G132" s="312">
        <v>50028400</v>
      </c>
      <c r="H132" s="309">
        <v>50028000</v>
      </c>
      <c r="I132" s="330"/>
    </row>
    <row r="133" spans="1:9" x14ac:dyDescent="0.2">
      <c r="A133" s="308"/>
      <c r="B133" s="309"/>
      <c r="C133" s="316"/>
      <c r="D133" s="317"/>
      <c r="E133" s="330"/>
      <c r="F133" s="311" t="s">
        <v>8134</v>
      </c>
      <c r="G133" s="312">
        <v>50028500</v>
      </c>
      <c r="H133" s="309">
        <v>50028300</v>
      </c>
      <c r="I133" s="330"/>
    </row>
    <row r="134" spans="1:9" x14ac:dyDescent="0.2">
      <c r="A134" s="308" t="s">
        <v>7990</v>
      </c>
      <c r="B134" s="309">
        <v>50028700</v>
      </c>
      <c r="C134" s="319" t="s">
        <v>4963</v>
      </c>
      <c r="D134" s="320" t="s">
        <v>7993</v>
      </c>
      <c r="E134" s="330"/>
      <c r="F134" s="311" t="s">
        <v>8135</v>
      </c>
      <c r="G134" s="312">
        <v>50028700</v>
      </c>
      <c r="H134" s="330"/>
      <c r="I134" s="330"/>
    </row>
    <row r="135" spans="1:9" ht="22.5" x14ac:dyDescent="0.2">
      <c r="A135" s="308" t="s">
        <v>7954</v>
      </c>
      <c r="B135" s="309">
        <v>50028701</v>
      </c>
      <c r="C135" s="310" t="s">
        <v>4960</v>
      </c>
      <c r="D135" s="295" t="s">
        <v>4938</v>
      </c>
      <c r="E135" s="330"/>
      <c r="F135" s="311" t="s">
        <v>8136</v>
      </c>
      <c r="G135" s="312">
        <v>50028701</v>
      </c>
      <c r="H135" s="330"/>
      <c r="I135" s="330"/>
    </row>
    <row r="136" spans="1:9" x14ac:dyDescent="0.2">
      <c r="A136" s="302" t="s">
        <v>7947</v>
      </c>
      <c r="B136" s="303">
        <v>5005</v>
      </c>
      <c r="C136" s="307"/>
      <c r="E136" s="330"/>
      <c r="F136" s="305" t="s">
        <v>8137</v>
      </c>
      <c r="G136" s="306">
        <v>5005</v>
      </c>
      <c r="H136" s="330"/>
      <c r="I136" s="330"/>
    </row>
    <row r="137" spans="1:9" ht="22.5" x14ac:dyDescent="0.2">
      <c r="A137" s="308" t="s">
        <v>7947</v>
      </c>
      <c r="B137" s="309">
        <v>50050000</v>
      </c>
      <c r="C137" s="310" t="s">
        <v>4960</v>
      </c>
      <c r="D137" s="295" t="s">
        <v>6003</v>
      </c>
      <c r="E137" s="330"/>
      <c r="F137" s="311" t="s">
        <v>8137</v>
      </c>
      <c r="G137" s="312">
        <v>50050000</v>
      </c>
      <c r="H137" s="330"/>
      <c r="I137" s="330"/>
    </row>
    <row r="138" spans="1:9" x14ac:dyDescent="0.2">
      <c r="A138" s="302" t="s">
        <v>7948</v>
      </c>
      <c r="B138" s="303">
        <v>5008</v>
      </c>
      <c r="C138" s="307"/>
      <c r="F138" s="305" t="s">
        <v>8138</v>
      </c>
      <c r="G138" s="306">
        <v>5008</v>
      </c>
    </row>
    <row r="139" spans="1:9" ht="22.5" x14ac:dyDescent="0.2">
      <c r="A139" s="308" t="s">
        <v>7948</v>
      </c>
      <c r="B139" s="309">
        <v>50089000</v>
      </c>
      <c r="C139" s="310" t="s">
        <v>4960</v>
      </c>
      <c r="D139" s="295" t="s">
        <v>6003</v>
      </c>
      <c r="F139" s="311" t="s">
        <v>8138</v>
      </c>
      <c r="G139" s="312">
        <v>50089000</v>
      </c>
    </row>
    <row r="142" spans="1:9" x14ac:dyDescent="0.2">
      <c r="E142" s="333"/>
      <c r="H142" s="333"/>
      <c r="I142" s="333"/>
    </row>
    <row r="143" spans="1:9" x14ac:dyDescent="0.2">
      <c r="B143" s="335" t="s">
        <v>8009</v>
      </c>
      <c r="C143" s="297" t="s">
        <v>8010</v>
      </c>
    </row>
    <row r="144" spans="1:9" x14ac:dyDescent="0.2">
      <c r="A144" s="336" t="s">
        <v>1298</v>
      </c>
      <c r="B144" s="337">
        <v>40</v>
      </c>
      <c r="C144" s="338">
        <v>45</v>
      </c>
      <c r="D144" s="330"/>
    </row>
    <row r="145" spans="1:7" x14ac:dyDescent="0.2">
      <c r="A145" s="339" t="s">
        <v>1299</v>
      </c>
      <c r="B145" s="340">
        <v>40000000</v>
      </c>
      <c r="C145" s="341">
        <v>45000000</v>
      </c>
      <c r="D145" s="330"/>
    </row>
    <row r="146" spans="1:7" x14ac:dyDescent="0.2">
      <c r="A146" s="339" t="s">
        <v>5</v>
      </c>
      <c r="B146" s="340">
        <v>40001000</v>
      </c>
      <c r="C146" s="341">
        <v>45001000</v>
      </c>
      <c r="D146" s="330"/>
    </row>
    <row r="147" spans="1:7" x14ac:dyDescent="0.2">
      <c r="A147" s="339" t="s">
        <v>4980</v>
      </c>
      <c r="B147" s="340">
        <v>40003000</v>
      </c>
      <c r="C147" s="341">
        <v>45003000</v>
      </c>
      <c r="D147" s="330"/>
    </row>
    <row r="148" spans="1:7" x14ac:dyDescent="0.2">
      <c r="A148" s="339" t="s">
        <v>411</v>
      </c>
      <c r="B148" s="340">
        <v>40004000</v>
      </c>
      <c r="C148" s="341">
        <v>45004000</v>
      </c>
      <c r="D148" s="330"/>
    </row>
    <row r="149" spans="1:7" x14ac:dyDescent="0.2">
      <c r="A149" s="339" t="s">
        <v>412</v>
      </c>
      <c r="B149" s="340">
        <v>40005000</v>
      </c>
      <c r="C149" s="341">
        <v>45000000</v>
      </c>
      <c r="D149" s="330"/>
    </row>
    <row r="150" spans="1:7" x14ac:dyDescent="0.2">
      <c r="A150" s="336" t="s">
        <v>7101</v>
      </c>
      <c r="B150" s="337">
        <v>452</v>
      </c>
      <c r="C150" s="338">
        <v>45</v>
      </c>
    </row>
    <row r="151" spans="1:7" x14ac:dyDescent="0.2">
      <c r="A151" s="339" t="s">
        <v>2042</v>
      </c>
      <c r="B151" s="340">
        <v>45201000</v>
      </c>
      <c r="C151" s="341">
        <v>45000000</v>
      </c>
    </row>
    <row r="152" spans="1:7" x14ac:dyDescent="0.2">
      <c r="A152" s="336" t="s">
        <v>1189</v>
      </c>
      <c r="B152" s="337">
        <v>352</v>
      </c>
      <c r="C152" s="338">
        <v>352</v>
      </c>
      <c r="G152" s="330"/>
    </row>
    <row r="153" spans="1:7" x14ac:dyDescent="0.2">
      <c r="A153" s="339" t="s">
        <v>6295</v>
      </c>
      <c r="B153" s="340">
        <v>35201000</v>
      </c>
      <c r="C153" s="341">
        <v>35000000</v>
      </c>
      <c r="G153" s="330"/>
    </row>
    <row r="154" spans="1:7" x14ac:dyDescent="0.2">
      <c r="A154" s="339" t="s">
        <v>3056</v>
      </c>
      <c r="B154" s="340">
        <v>35202000</v>
      </c>
      <c r="C154" s="341">
        <v>35000000</v>
      </c>
      <c r="D154" s="333"/>
      <c r="G154" s="330"/>
    </row>
    <row r="155" spans="1:7" x14ac:dyDescent="0.2">
      <c r="G155" s="330"/>
    </row>
    <row r="156" spans="1:7" x14ac:dyDescent="0.2">
      <c r="G156" s="330"/>
    </row>
    <row r="157" spans="1:7" x14ac:dyDescent="0.2">
      <c r="G157" s="330"/>
    </row>
    <row r="162" spans="6:7" x14ac:dyDescent="0.2">
      <c r="F162" s="333"/>
      <c r="G162" s="333"/>
    </row>
  </sheetData>
  <autoFilter ref="A6:D139"/>
  <mergeCells count="1">
    <mergeCell ref="F5:G5"/>
  </mergeCells>
  <printOptions gridLines="1"/>
  <pageMargins left="0.74803149606299213" right="0.25" top="0.35433070866141736" bottom="0.31496062992125984" header="0.23622047244094491" footer="0.19685039370078741"/>
  <pageSetup paperSize="9" orientation="portrait" r:id="rId1"/>
  <headerFooter alignWithMargins="0">
    <oddFooter>&amp;C&amp;P / &amp;N</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151"/>
  <sheetViews>
    <sheetView showZeros="0" zoomScaleNormal="100" workbookViewId="0">
      <selection activeCell="B1" sqref="B1"/>
    </sheetView>
  </sheetViews>
  <sheetFormatPr defaultColWidth="9.140625" defaultRowHeight="12.75" x14ac:dyDescent="0.2"/>
  <cols>
    <col min="1" max="1" width="3" style="227" bestFit="1" customWidth="1"/>
    <col min="2" max="2" width="45.28515625" style="222" bestFit="1" customWidth="1"/>
    <col min="3" max="3" width="12.140625" style="222" bestFit="1" customWidth="1"/>
    <col min="4" max="4" width="30.5703125" style="223" bestFit="1" customWidth="1"/>
    <col min="5" max="8" width="9" style="222" bestFit="1" customWidth="1"/>
    <col min="9" max="9" width="9" style="222" customWidth="1"/>
    <col min="10" max="11" width="9" style="222" bestFit="1" customWidth="1"/>
    <col min="12" max="13" width="9.140625" style="222"/>
    <col min="14" max="14" width="24.85546875" style="222" customWidth="1"/>
    <col min="15" max="15" width="9.140625" style="222"/>
    <col min="16" max="16" width="15.85546875" style="222" customWidth="1"/>
    <col min="17" max="16384" width="9.140625" style="222"/>
  </cols>
  <sheetData>
    <row r="1" spans="1:17" ht="15.75" x14ac:dyDescent="0.25">
      <c r="B1" s="221" t="s">
        <v>7936</v>
      </c>
      <c r="C1" s="342" t="s">
        <v>8147</v>
      </c>
      <c r="O1" s="343" t="s">
        <v>8146</v>
      </c>
      <c r="P1" s="343"/>
    </row>
    <row r="3" spans="1:17" x14ac:dyDescent="0.2">
      <c r="B3" s="224" t="s">
        <v>4939</v>
      </c>
      <c r="C3" s="224" t="s">
        <v>6186</v>
      </c>
      <c r="D3" s="225" t="s">
        <v>4941</v>
      </c>
      <c r="E3" s="224" t="s">
        <v>8139</v>
      </c>
      <c r="F3" s="226"/>
      <c r="O3" s="222">
        <v>2012</v>
      </c>
    </row>
    <row r="4" spans="1:17" ht="7.5" customHeight="1" x14ac:dyDescent="0.2">
      <c r="A4" s="228"/>
      <c r="B4" s="233"/>
      <c r="C4" s="233"/>
      <c r="D4" s="234"/>
      <c r="E4" s="235"/>
      <c r="F4" s="235"/>
      <c r="G4" s="235"/>
      <c r="H4" s="236"/>
      <c r="I4" s="235"/>
      <c r="J4" s="235"/>
      <c r="K4" s="235"/>
    </row>
    <row r="5" spans="1:17" ht="12.75" customHeight="1" x14ac:dyDescent="0.2">
      <c r="A5" s="228"/>
      <c r="B5" s="233"/>
      <c r="C5" s="237">
        <v>50000000</v>
      </c>
      <c r="D5" s="344" t="s">
        <v>7995</v>
      </c>
      <c r="E5" s="235" t="s">
        <v>7939</v>
      </c>
      <c r="F5" s="235"/>
      <c r="G5" s="235"/>
      <c r="H5" s="236"/>
      <c r="I5" s="235"/>
      <c r="J5" s="235"/>
      <c r="K5" s="235"/>
      <c r="M5" s="228"/>
      <c r="N5" s="233"/>
      <c r="O5" s="237">
        <v>50000000</v>
      </c>
      <c r="P5" s="344" t="s">
        <v>8140</v>
      </c>
      <c r="Q5" s="222" t="s">
        <v>8056</v>
      </c>
    </row>
    <row r="6" spans="1:17" x14ac:dyDescent="0.2">
      <c r="A6" s="228"/>
      <c r="B6" s="233"/>
      <c r="C6" s="238">
        <v>50010000</v>
      </c>
      <c r="D6" s="345"/>
      <c r="E6" s="235" t="s">
        <v>7940</v>
      </c>
      <c r="F6" s="235"/>
      <c r="G6" s="235"/>
      <c r="H6" s="236"/>
      <c r="I6" s="235"/>
      <c r="J6" s="235"/>
      <c r="K6" s="235"/>
      <c r="M6" s="228"/>
      <c r="N6" s="233"/>
      <c r="O6" s="238">
        <v>50010000</v>
      </c>
      <c r="P6" s="345"/>
      <c r="Q6" s="222" t="s">
        <v>8064</v>
      </c>
    </row>
    <row r="7" spans="1:17" x14ac:dyDescent="0.2">
      <c r="A7" s="228"/>
      <c r="B7" s="233"/>
      <c r="C7" s="346">
        <v>50012000</v>
      </c>
      <c r="D7" s="345"/>
      <c r="E7" s="235" t="s">
        <v>7941</v>
      </c>
      <c r="F7" s="235"/>
      <c r="G7" s="235"/>
      <c r="H7" s="236"/>
      <c r="I7" s="235"/>
      <c r="J7" s="235"/>
      <c r="K7" s="235"/>
      <c r="M7" s="228"/>
      <c r="N7" s="233"/>
      <c r="O7" s="238"/>
      <c r="P7" s="345"/>
    </row>
    <row r="8" spans="1:17" x14ac:dyDescent="0.2">
      <c r="A8" s="228"/>
      <c r="B8" s="233"/>
      <c r="C8" s="238">
        <v>50014000</v>
      </c>
      <c r="D8" s="345"/>
      <c r="E8" s="235" t="s">
        <v>7942</v>
      </c>
      <c r="F8" s="235"/>
      <c r="G8" s="235"/>
      <c r="H8" s="236"/>
      <c r="I8" s="235"/>
      <c r="J8" s="235"/>
      <c r="K8" s="235"/>
      <c r="M8" s="228"/>
      <c r="N8" s="233"/>
      <c r="O8" s="238">
        <v>50014000</v>
      </c>
      <c r="P8" s="345"/>
      <c r="Q8" s="222" t="s">
        <v>8073</v>
      </c>
    </row>
    <row r="9" spans="1:17" x14ac:dyDescent="0.2">
      <c r="A9" s="228"/>
      <c r="B9" s="233"/>
      <c r="C9" s="238">
        <v>50015000</v>
      </c>
      <c r="D9" s="345"/>
      <c r="E9" s="235" t="s">
        <v>7943</v>
      </c>
      <c r="F9" s="235"/>
      <c r="G9" s="235"/>
      <c r="H9" s="236"/>
      <c r="I9" s="235"/>
      <c r="J9" s="235"/>
      <c r="K9" s="235"/>
      <c r="M9" s="228"/>
      <c r="N9" s="233"/>
      <c r="O9" s="238">
        <v>50015000</v>
      </c>
      <c r="P9" s="345"/>
      <c r="Q9" s="222" t="s">
        <v>8082</v>
      </c>
    </row>
    <row r="10" spans="1:17" x14ac:dyDescent="0.2">
      <c r="A10" s="228"/>
      <c r="B10" s="233"/>
      <c r="C10" s="238">
        <v>50020000</v>
      </c>
      <c r="D10" s="345"/>
      <c r="E10" s="235" t="s">
        <v>7944</v>
      </c>
      <c r="F10" s="235"/>
      <c r="G10" s="235"/>
      <c r="H10" s="236"/>
      <c r="I10" s="235"/>
      <c r="J10" s="235"/>
      <c r="K10" s="235"/>
      <c r="M10" s="228"/>
      <c r="N10" s="233"/>
      <c r="O10" s="238">
        <v>50020000</v>
      </c>
      <c r="P10" s="345"/>
      <c r="Q10" s="222" t="s">
        <v>8091</v>
      </c>
    </row>
    <row r="11" spans="1:17" x14ac:dyDescent="0.2">
      <c r="A11" s="228"/>
      <c r="B11" s="233"/>
      <c r="C11" s="238">
        <v>50021000</v>
      </c>
      <c r="D11" s="345"/>
      <c r="E11" s="235" t="s">
        <v>7940</v>
      </c>
      <c r="F11" s="235"/>
      <c r="G11" s="235"/>
      <c r="H11" s="236"/>
      <c r="I11" s="235"/>
      <c r="J11" s="235"/>
      <c r="K11" s="235"/>
      <c r="M11" s="228"/>
      <c r="N11" s="233"/>
      <c r="O11" s="238">
        <v>50021000</v>
      </c>
      <c r="P11" s="345"/>
      <c r="Q11" s="222" t="s">
        <v>8100</v>
      </c>
    </row>
    <row r="12" spans="1:17" x14ac:dyDescent="0.2">
      <c r="A12" s="228"/>
      <c r="B12" s="233"/>
      <c r="C12" s="238">
        <v>50024000</v>
      </c>
      <c r="D12" s="345"/>
      <c r="E12" s="235" t="s">
        <v>7941</v>
      </c>
      <c r="F12" s="235"/>
      <c r="G12" s="235"/>
      <c r="H12" s="236"/>
      <c r="I12" s="235"/>
      <c r="J12" s="235"/>
      <c r="K12" s="235"/>
      <c r="M12" s="228"/>
      <c r="N12" s="233"/>
      <c r="O12" s="238">
        <v>50024000</v>
      </c>
      <c r="P12" s="345"/>
      <c r="Q12" s="222" t="s">
        <v>8107</v>
      </c>
    </row>
    <row r="13" spans="1:17" x14ac:dyDescent="0.2">
      <c r="A13" s="228"/>
      <c r="B13" s="233"/>
      <c r="C13" s="238">
        <v>50025000</v>
      </c>
      <c r="D13" s="345"/>
      <c r="E13" s="235" t="s">
        <v>7942</v>
      </c>
      <c r="F13" s="235"/>
      <c r="G13" s="235"/>
      <c r="H13" s="236"/>
      <c r="I13" s="235"/>
      <c r="J13" s="235"/>
      <c r="K13" s="235"/>
      <c r="M13" s="228"/>
      <c r="N13" s="233"/>
      <c r="O13" s="238">
        <v>50025000</v>
      </c>
      <c r="P13" s="345"/>
      <c r="Q13" s="222" t="s">
        <v>8115</v>
      </c>
    </row>
    <row r="14" spans="1:17" x14ac:dyDescent="0.2">
      <c r="A14" s="228"/>
      <c r="B14" s="233"/>
      <c r="C14" s="238">
        <v>50026000</v>
      </c>
      <c r="D14" s="345"/>
      <c r="E14" s="235" t="s">
        <v>7945</v>
      </c>
      <c r="F14" s="235"/>
      <c r="G14" s="235"/>
      <c r="H14" s="236"/>
      <c r="I14" s="235"/>
      <c r="J14" s="235"/>
      <c r="K14" s="235"/>
      <c r="M14" s="228"/>
      <c r="N14" s="233"/>
      <c r="O14" s="238">
        <v>50026000</v>
      </c>
      <c r="P14" s="345"/>
      <c r="Q14" s="222" t="s">
        <v>8122</v>
      </c>
    </row>
    <row r="15" spans="1:17" x14ac:dyDescent="0.2">
      <c r="A15" s="228"/>
      <c r="B15" s="233"/>
      <c r="C15" s="346">
        <v>50027000</v>
      </c>
      <c r="D15" s="345"/>
      <c r="E15" s="235" t="s">
        <v>7943</v>
      </c>
      <c r="F15" s="235"/>
      <c r="G15" s="235"/>
      <c r="H15" s="236"/>
      <c r="I15" s="235"/>
      <c r="J15" s="235"/>
      <c r="K15" s="235"/>
      <c r="M15" s="228"/>
      <c r="N15" s="233"/>
      <c r="O15" s="238"/>
      <c r="P15" s="345"/>
    </row>
    <row r="16" spans="1:17" x14ac:dyDescent="0.2">
      <c r="A16" s="228"/>
      <c r="B16" s="233"/>
      <c r="C16" s="238">
        <v>50028000</v>
      </c>
      <c r="D16" s="345"/>
      <c r="E16" s="235" t="s">
        <v>7946</v>
      </c>
      <c r="F16" s="235"/>
      <c r="G16" s="235"/>
      <c r="H16" s="236"/>
      <c r="I16" s="235"/>
      <c r="J16" s="235"/>
      <c r="K16" s="235"/>
      <c r="M16" s="228"/>
      <c r="N16" s="233"/>
      <c r="O16" s="238">
        <v>50028000</v>
      </c>
      <c r="P16" s="345"/>
      <c r="Q16" s="222" t="s">
        <v>8129</v>
      </c>
    </row>
    <row r="17" spans="1:17" x14ac:dyDescent="0.2">
      <c r="A17" s="228"/>
      <c r="B17" s="233"/>
      <c r="C17" s="238">
        <v>50050000</v>
      </c>
      <c r="D17" s="345"/>
      <c r="E17" s="235" t="s">
        <v>7947</v>
      </c>
      <c r="F17" s="235"/>
      <c r="G17" s="235"/>
      <c r="H17" s="236"/>
      <c r="I17" s="235"/>
      <c r="J17" s="235"/>
      <c r="K17" s="235"/>
      <c r="M17" s="228"/>
      <c r="N17" s="233"/>
      <c r="O17" s="238">
        <v>50050000</v>
      </c>
      <c r="P17" s="345"/>
      <c r="Q17" s="222" t="s">
        <v>8137</v>
      </c>
    </row>
    <row r="18" spans="1:17" x14ac:dyDescent="0.2">
      <c r="A18" s="228">
        <v>3</v>
      </c>
      <c r="B18" s="233" t="s">
        <v>7991</v>
      </c>
      <c r="C18" s="238">
        <v>50089000</v>
      </c>
      <c r="D18" s="345"/>
      <c r="E18" s="235" t="s">
        <v>7948</v>
      </c>
      <c r="F18" s="235"/>
      <c r="G18" s="235"/>
      <c r="H18" s="236"/>
      <c r="I18" s="235"/>
      <c r="J18" s="235"/>
      <c r="K18" s="235"/>
      <c r="M18" s="228">
        <v>3</v>
      </c>
      <c r="N18" s="233" t="s">
        <v>8141</v>
      </c>
      <c r="O18" s="238">
        <v>50089000</v>
      </c>
      <c r="P18" s="345"/>
      <c r="Q18" s="222" t="s">
        <v>8138</v>
      </c>
    </row>
    <row r="19" spans="1:17" x14ac:dyDescent="0.2">
      <c r="A19" s="228"/>
      <c r="B19" s="233" t="s">
        <v>4944</v>
      </c>
      <c r="C19" s="238"/>
      <c r="D19" s="345"/>
      <c r="E19" s="235"/>
      <c r="F19" s="235"/>
      <c r="G19" s="235"/>
      <c r="H19" s="236"/>
      <c r="I19" s="235"/>
      <c r="J19" s="235"/>
      <c r="K19" s="235"/>
      <c r="M19" s="228"/>
      <c r="N19" s="233" t="s">
        <v>8142</v>
      </c>
      <c r="O19" s="347">
        <v>50000400</v>
      </c>
      <c r="P19" s="345"/>
      <c r="Q19" s="222" t="s">
        <v>8059</v>
      </c>
    </row>
    <row r="20" spans="1:17" x14ac:dyDescent="0.2">
      <c r="A20" s="228"/>
      <c r="B20" s="233" t="s">
        <v>7937</v>
      </c>
      <c r="C20" s="238"/>
      <c r="D20" s="345"/>
      <c r="E20" s="235"/>
      <c r="F20" s="235"/>
      <c r="G20" s="235"/>
      <c r="H20" s="236"/>
      <c r="I20" s="235"/>
      <c r="J20" s="235"/>
      <c r="K20" s="235"/>
      <c r="M20" s="228"/>
      <c r="N20" s="233" t="s">
        <v>4944</v>
      </c>
      <c r="O20" s="347">
        <v>50010400</v>
      </c>
      <c r="P20" s="345"/>
      <c r="Q20" s="222" t="s">
        <v>8068</v>
      </c>
    </row>
    <row r="21" spans="1:17" x14ac:dyDescent="0.2">
      <c r="A21" s="228"/>
      <c r="B21" s="233"/>
      <c r="C21" s="238"/>
      <c r="D21" s="345"/>
      <c r="E21" s="235"/>
      <c r="F21" s="235"/>
      <c r="G21" s="235"/>
      <c r="H21" s="236"/>
      <c r="I21" s="235"/>
      <c r="J21" s="235"/>
      <c r="K21" s="235"/>
      <c r="M21" s="228"/>
      <c r="N21" s="233" t="s">
        <v>6263</v>
      </c>
      <c r="O21" s="347">
        <v>50014400</v>
      </c>
      <c r="P21" s="345"/>
      <c r="Q21" s="222" t="s">
        <v>8077</v>
      </c>
    </row>
    <row r="22" spans="1:17" x14ac:dyDescent="0.2">
      <c r="A22" s="228"/>
      <c r="B22" s="233"/>
      <c r="C22" s="238"/>
      <c r="D22" s="345"/>
      <c r="E22" s="235"/>
      <c r="F22" s="235"/>
      <c r="G22" s="235"/>
      <c r="H22" s="236"/>
      <c r="I22" s="235"/>
      <c r="J22" s="235"/>
      <c r="K22" s="235"/>
      <c r="M22" s="228"/>
      <c r="N22" s="233"/>
      <c r="O22" s="347">
        <v>50015400</v>
      </c>
      <c r="P22" s="345"/>
      <c r="Q22" s="222" t="s">
        <v>8086</v>
      </c>
    </row>
    <row r="23" spans="1:17" x14ac:dyDescent="0.2">
      <c r="A23" s="228"/>
      <c r="B23" s="233"/>
      <c r="C23" s="238"/>
      <c r="D23" s="345"/>
      <c r="E23" s="235"/>
      <c r="F23" s="235"/>
      <c r="G23" s="235"/>
      <c r="H23" s="236"/>
      <c r="I23" s="235"/>
      <c r="J23" s="235"/>
      <c r="K23" s="235"/>
      <c r="M23" s="228"/>
      <c r="N23" s="233"/>
      <c r="O23" s="347">
        <v>50020400</v>
      </c>
      <c r="P23" s="345"/>
      <c r="Q23" s="222" t="s">
        <v>8095</v>
      </c>
    </row>
    <row r="24" spans="1:17" x14ac:dyDescent="0.2">
      <c r="A24" s="228"/>
      <c r="B24" s="233"/>
      <c r="C24" s="238"/>
      <c r="D24" s="345"/>
      <c r="E24" s="235"/>
      <c r="F24" s="235"/>
      <c r="G24" s="235"/>
      <c r="H24" s="236"/>
      <c r="I24" s="235"/>
      <c r="J24" s="235"/>
      <c r="K24" s="235"/>
      <c r="M24" s="228"/>
      <c r="N24" s="233"/>
      <c r="O24" s="347">
        <v>50021400</v>
      </c>
      <c r="P24" s="345"/>
      <c r="Q24" s="222" t="s">
        <v>8103</v>
      </c>
    </row>
    <row r="25" spans="1:17" x14ac:dyDescent="0.2">
      <c r="A25" s="228"/>
      <c r="B25" s="233"/>
      <c r="C25" s="238"/>
      <c r="D25" s="345"/>
      <c r="E25" s="235"/>
      <c r="F25" s="235"/>
      <c r="G25" s="235"/>
      <c r="H25" s="236"/>
      <c r="I25" s="235"/>
      <c r="J25" s="235"/>
      <c r="K25" s="235"/>
      <c r="M25" s="228"/>
      <c r="N25" s="233"/>
      <c r="O25" s="347">
        <v>50024400</v>
      </c>
      <c r="P25" s="345"/>
      <c r="Q25" s="222" t="s">
        <v>8110</v>
      </c>
    </row>
    <row r="26" spans="1:17" x14ac:dyDescent="0.2">
      <c r="A26" s="228"/>
      <c r="B26" s="233"/>
      <c r="C26" s="238"/>
      <c r="D26" s="345"/>
      <c r="E26" s="235"/>
      <c r="F26" s="235"/>
      <c r="G26" s="235"/>
      <c r="H26" s="236"/>
      <c r="I26" s="235"/>
      <c r="J26" s="235"/>
      <c r="K26" s="235"/>
      <c r="M26" s="228"/>
      <c r="N26" s="233"/>
      <c r="O26" s="347">
        <v>50025400</v>
      </c>
      <c r="P26" s="345"/>
      <c r="Q26" s="222" t="s">
        <v>8118</v>
      </c>
    </row>
    <row r="27" spans="1:17" x14ac:dyDescent="0.2">
      <c r="A27" s="228"/>
      <c r="B27" s="233"/>
      <c r="C27" s="238"/>
      <c r="D27" s="345"/>
      <c r="E27" s="235"/>
      <c r="F27" s="235"/>
      <c r="G27" s="235"/>
      <c r="H27" s="236"/>
      <c r="I27" s="235"/>
      <c r="J27" s="235"/>
      <c r="K27" s="235"/>
      <c r="M27" s="228"/>
      <c r="N27" s="233"/>
      <c r="O27" s="347">
        <v>50026400</v>
      </c>
      <c r="P27" s="345"/>
      <c r="Q27" s="222" t="s">
        <v>8125</v>
      </c>
    </row>
    <row r="28" spans="1:17" x14ac:dyDescent="0.2">
      <c r="A28" s="228"/>
      <c r="B28" s="233"/>
      <c r="C28" s="238"/>
      <c r="D28" s="345"/>
      <c r="E28" s="235"/>
      <c r="F28" s="235"/>
      <c r="G28" s="235"/>
      <c r="H28" s="236"/>
      <c r="I28" s="235"/>
      <c r="J28" s="235"/>
      <c r="K28" s="235"/>
      <c r="M28" s="228"/>
      <c r="N28" s="233"/>
      <c r="O28" s="347">
        <v>50028400</v>
      </c>
      <c r="P28" s="345"/>
      <c r="Q28" s="222" t="s">
        <v>8133</v>
      </c>
    </row>
    <row r="29" spans="1:17" x14ac:dyDescent="0.2">
      <c r="A29" s="228"/>
      <c r="C29" s="238">
        <v>50000701</v>
      </c>
      <c r="D29" s="345"/>
      <c r="E29" s="235" t="s">
        <v>7949</v>
      </c>
      <c r="F29" s="235"/>
      <c r="G29" s="235"/>
      <c r="H29" s="235"/>
      <c r="I29" s="235"/>
      <c r="M29" s="228"/>
      <c r="N29" s="233"/>
      <c r="O29" s="238">
        <v>50000701</v>
      </c>
      <c r="P29" s="345"/>
      <c r="Q29" s="222" t="s">
        <v>8062</v>
      </c>
    </row>
    <row r="30" spans="1:17" x14ac:dyDescent="0.2">
      <c r="A30" s="228"/>
      <c r="C30" s="238">
        <v>50010701</v>
      </c>
      <c r="D30" s="345"/>
      <c r="E30" s="235" t="s">
        <v>3587</v>
      </c>
      <c r="F30" s="235"/>
      <c r="G30" s="235"/>
      <c r="H30" s="236"/>
      <c r="I30" s="235"/>
      <c r="J30" s="235"/>
      <c r="K30" s="235"/>
      <c r="M30" s="228"/>
      <c r="N30" s="233"/>
      <c r="O30" s="238">
        <v>50010701</v>
      </c>
      <c r="P30" s="345"/>
      <c r="Q30" s="222" t="s">
        <v>8071</v>
      </c>
    </row>
    <row r="31" spans="1:17" x14ac:dyDescent="0.2">
      <c r="A31" s="228"/>
      <c r="B31" s="233"/>
      <c r="C31" s="346">
        <v>50012701</v>
      </c>
      <c r="D31" s="345"/>
      <c r="E31" s="235" t="s">
        <v>7950</v>
      </c>
      <c r="F31" s="235"/>
      <c r="G31" s="235"/>
      <c r="H31" s="236"/>
      <c r="I31" s="235"/>
      <c r="J31" s="235"/>
      <c r="K31" s="235"/>
      <c r="M31" s="228"/>
      <c r="N31" s="233"/>
      <c r="O31" s="238"/>
      <c r="P31" s="345"/>
    </row>
    <row r="32" spans="1:17" x14ac:dyDescent="0.2">
      <c r="A32" s="228"/>
      <c r="B32" s="233"/>
      <c r="C32" s="238">
        <v>50014701</v>
      </c>
      <c r="D32" s="345"/>
      <c r="E32" s="235" t="s">
        <v>7951</v>
      </c>
      <c r="F32" s="235"/>
      <c r="G32" s="235"/>
      <c r="H32" s="236"/>
      <c r="I32" s="235"/>
      <c r="J32" s="235"/>
      <c r="K32" s="235"/>
      <c r="M32" s="228"/>
      <c r="N32" s="233"/>
      <c r="O32" s="238">
        <v>50014701</v>
      </c>
      <c r="P32" s="345"/>
      <c r="Q32" s="222" t="s">
        <v>8080</v>
      </c>
    </row>
    <row r="33" spans="1:17" x14ac:dyDescent="0.2">
      <c r="A33" s="228"/>
      <c r="B33" s="233"/>
      <c r="C33" s="238">
        <v>50015701</v>
      </c>
      <c r="D33" s="345"/>
      <c r="E33" s="235" t="s">
        <v>7952</v>
      </c>
      <c r="F33" s="235"/>
      <c r="G33" s="235"/>
      <c r="H33" s="236"/>
      <c r="I33" s="235"/>
      <c r="J33" s="235"/>
      <c r="K33" s="235"/>
      <c r="M33" s="228"/>
      <c r="N33" s="233"/>
      <c r="O33" s="238">
        <v>50015701</v>
      </c>
      <c r="P33" s="345"/>
      <c r="Q33" s="222" t="s">
        <v>8089</v>
      </c>
    </row>
    <row r="34" spans="1:17" x14ac:dyDescent="0.2">
      <c r="A34" s="228"/>
      <c r="B34" s="233"/>
      <c r="C34" s="238">
        <v>50020701</v>
      </c>
      <c r="D34" s="345"/>
      <c r="E34" s="235" t="s">
        <v>7953</v>
      </c>
      <c r="F34" s="235"/>
      <c r="G34" s="235"/>
      <c r="H34" s="236"/>
      <c r="I34" s="235"/>
      <c r="J34" s="235"/>
      <c r="K34" s="235"/>
      <c r="M34" s="228"/>
      <c r="N34" s="233"/>
      <c r="O34" s="238">
        <v>50020701</v>
      </c>
      <c r="P34" s="345"/>
      <c r="Q34" s="222" t="s">
        <v>8098</v>
      </c>
    </row>
    <row r="35" spans="1:17" x14ac:dyDescent="0.2">
      <c r="A35" s="228"/>
      <c r="B35" s="233"/>
      <c r="C35" s="238">
        <v>50021701</v>
      </c>
      <c r="D35" s="345"/>
      <c r="E35" s="235" t="s">
        <v>3587</v>
      </c>
      <c r="F35" s="235"/>
      <c r="G35" s="235"/>
      <c r="H35" s="236"/>
      <c r="I35" s="235"/>
      <c r="J35" s="235"/>
      <c r="K35" s="235"/>
      <c r="M35" s="228"/>
      <c r="N35" s="233"/>
      <c r="O35" s="238">
        <v>50021701</v>
      </c>
      <c r="P35" s="345"/>
      <c r="Q35" s="222" t="s">
        <v>3587</v>
      </c>
    </row>
    <row r="36" spans="1:17" x14ac:dyDescent="0.2">
      <c r="A36" s="228"/>
      <c r="B36" s="233"/>
      <c r="C36" s="238">
        <v>50024701</v>
      </c>
      <c r="D36" s="345"/>
      <c r="E36" s="235" t="s">
        <v>7950</v>
      </c>
      <c r="F36" s="235"/>
      <c r="G36" s="235"/>
      <c r="H36" s="236"/>
      <c r="I36" s="235"/>
      <c r="J36" s="235"/>
      <c r="K36" s="235"/>
      <c r="M36" s="228"/>
      <c r="N36" s="233"/>
      <c r="O36" s="238">
        <v>50024701</v>
      </c>
      <c r="P36" s="345"/>
      <c r="Q36" s="222" t="s">
        <v>8113</v>
      </c>
    </row>
    <row r="37" spans="1:17" x14ac:dyDescent="0.2">
      <c r="A37" s="228"/>
      <c r="B37" s="233"/>
      <c r="C37" s="238">
        <v>50025701</v>
      </c>
      <c r="D37" s="345"/>
      <c r="E37" s="235" t="s">
        <v>7951</v>
      </c>
      <c r="F37" s="235"/>
      <c r="G37" s="235"/>
      <c r="H37" s="236"/>
      <c r="I37" s="235"/>
      <c r="J37" s="235"/>
      <c r="K37" s="235"/>
      <c r="M37" s="228"/>
      <c r="N37" s="233"/>
      <c r="O37" s="238">
        <v>50025701</v>
      </c>
      <c r="P37" s="345"/>
      <c r="Q37" s="222" t="s">
        <v>8121</v>
      </c>
    </row>
    <row r="38" spans="1:17" x14ac:dyDescent="0.2">
      <c r="A38" s="228"/>
      <c r="B38" s="233"/>
      <c r="C38" s="238">
        <v>50026701</v>
      </c>
      <c r="D38" s="345"/>
      <c r="E38" s="235" t="s">
        <v>4121</v>
      </c>
      <c r="F38" s="235"/>
      <c r="G38" s="235"/>
      <c r="H38" s="236"/>
      <c r="I38" s="235"/>
      <c r="J38" s="235"/>
      <c r="K38" s="235"/>
      <c r="M38" s="228"/>
      <c r="N38" s="233"/>
      <c r="O38" s="238">
        <v>50026701</v>
      </c>
      <c r="P38" s="345"/>
      <c r="Q38" s="222" t="s">
        <v>4121</v>
      </c>
    </row>
    <row r="39" spans="1:17" x14ac:dyDescent="0.2">
      <c r="A39" s="228"/>
      <c r="B39" s="233"/>
      <c r="C39" s="346">
        <v>50027701</v>
      </c>
      <c r="D39" s="345"/>
      <c r="E39" s="235" t="s">
        <v>7952</v>
      </c>
      <c r="F39" s="235"/>
      <c r="G39" s="235"/>
      <c r="H39" s="236"/>
      <c r="I39" s="235"/>
      <c r="J39" s="235"/>
      <c r="K39" s="235"/>
      <c r="M39" s="228"/>
      <c r="N39" s="233"/>
      <c r="O39" s="238"/>
      <c r="P39" s="345"/>
    </row>
    <row r="40" spans="1:17" x14ac:dyDescent="0.2">
      <c r="A40" s="228"/>
      <c r="B40" s="233"/>
      <c r="C40" s="238">
        <v>50028701</v>
      </c>
      <c r="D40" s="345"/>
      <c r="E40" s="235" t="s">
        <v>7954</v>
      </c>
      <c r="F40" s="235"/>
      <c r="G40" s="235"/>
      <c r="H40" s="236"/>
      <c r="I40" s="235"/>
      <c r="J40" s="235"/>
      <c r="K40" s="235"/>
      <c r="M40" s="228"/>
      <c r="N40" s="233"/>
      <c r="O40" s="238">
        <v>50028701</v>
      </c>
      <c r="P40" s="345"/>
      <c r="Q40" s="222" t="s">
        <v>8136</v>
      </c>
    </row>
    <row r="41" spans="1:17" x14ac:dyDescent="0.2">
      <c r="A41" s="228"/>
      <c r="B41" s="233"/>
      <c r="C41" s="238"/>
      <c r="D41" s="345"/>
      <c r="E41" s="235"/>
      <c r="F41" s="235"/>
      <c r="G41" s="235"/>
      <c r="H41" s="236"/>
      <c r="I41" s="235"/>
      <c r="J41" s="235"/>
      <c r="K41" s="235"/>
      <c r="M41" s="228"/>
      <c r="N41" s="233"/>
      <c r="O41" s="347">
        <v>50000500</v>
      </c>
      <c r="P41" s="345"/>
      <c r="Q41" s="222" t="s">
        <v>8060</v>
      </c>
    </row>
    <row r="42" spans="1:17" ht="12" customHeight="1" x14ac:dyDescent="0.2">
      <c r="A42" s="228"/>
      <c r="B42" s="233"/>
      <c r="C42" s="238"/>
      <c r="D42" s="345"/>
      <c r="E42" s="235"/>
      <c r="F42" s="235"/>
      <c r="G42" s="235"/>
      <c r="H42" s="236"/>
      <c r="I42" s="235"/>
      <c r="J42" s="235"/>
      <c r="K42" s="235"/>
      <c r="M42" s="228"/>
      <c r="N42" s="233"/>
      <c r="O42" s="347">
        <v>50010500</v>
      </c>
      <c r="P42" s="345"/>
      <c r="Q42" s="222" t="s">
        <v>8069</v>
      </c>
    </row>
    <row r="43" spans="1:17" x14ac:dyDescent="0.2">
      <c r="A43" s="228"/>
      <c r="B43" s="233"/>
      <c r="C43" s="238"/>
      <c r="D43" s="345"/>
      <c r="E43" s="235"/>
      <c r="F43" s="235"/>
      <c r="G43" s="235"/>
      <c r="H43" s="236"/>
      <c r="I43" s="235"/>
      <c r="J43" s="235"/>
      <c r="K43" s="235"/>
      <c r="M43" s="228"/>
      <c r="N43" s="233"/>
      <c r="O43" s="347">
        <v>50014500</v>
      </c>
      <c r="P43" s="345"/>
      <c r="Q43" s="222" t="s">
        <v>8078</v>
      </c>
    </row>
    <row r="44" spans="1:17" x14ac:dyDescent="0.2">
      <c r="A44" s="228"/>
      <c r="B44" s="233"/>
      <c r="C44" s="238"/>
      <c r="D44" s="345"/>
      <c r="E44" s="235"/>
      <c r="F44" s="235"/>
      <c r="G44" s="235"/>
      <c r="H44" s="236"/>
      <c r="I44" s="235"/>
      <c r="J44" s="235"/>
      <c r="K44" s="235"/>
      <c r="M44" s="228"/>
      <c r="N44" s="233"/>
      <c r="O44" s="347">
        <v>50015500</v>
      </c>
      <c r="P44" s="345"/>
      <c r="Q44" s="222" t="s">
        <v>8087</v>
      </c>
    </row>
    <row r="45" spans="1:17" x14ac:dyDescent="0.2">
      <c r="A45" s="228"/>
      <c r="B45" s="233"/>
      <c r="C45" s="238"/>
      <c r="D45" s="345"/>
      <c r="E45" s="235"/>
      <c r="F45" s="235"/>
      <c r="G45" s="235"/>
      <c r="H45" s="236"/>
      <c r="I45" s="235"/>
      <c r="J45" s="235"/>
      <c r="K45" s="235"/>
      <c r="M45" s="228"/>
      <c r="N45" s="233"/>
      <c r="O45" s="347">
        <v>50020500</v>
      </c>
      <c r="P45" s="345"/>
      <c r="Q45" s="222" t="s">
        <v>8096</v>
      </c>
    </row>
    <row r="46" spans="1:17" x14ac:dyDescent="0.2">
      <c r="A46" s="228"/>
      <c r="B46" s="233"/>
      <c r="C46" s="238"/>
      <c r="D46" s="345"/>
      <c r="E46" s="235"/>
      <c r="F46" s="235"/>
      <c r="G46" s="235"/>
      <c r="H46" s="236"/>
      <c r="I46" s="235"/>
      <c r="J46" s="235"/>
      <c r="K46" s="235"/>
      <c r="M46" s="228"/>
      <c r="N46" s="233"/>
      <c r="O46" s="347">
        <v>50021500</v>
      </c>
      <c r="P46" s="345"/>
      <c r="Q46" s="222" t="s">
        <v>8104</v>
      </c>
    </row>
    <row r="47" spans="1:17" x14ac:dyDescent="0.2">
      <c r="A47" s="228"/>
      <c r="B47" s="233"/>
      <c r="C47" s="238"/>
      <c r="D47" s="345"/>
      <c r="E47" s="235"/>
      <c r="F47" s="235"/>
      <c r="G47" s="235"/>
      <c r="H47" s="236"/>
      <c r="I47" s="235"/>
      <c r="J47" s="235"/>
      <c r="K47" s="235"/>
      <c r="M47" s="228"/>
      <c r="N47" s="233"/>
      <c r="O47" s="347">
        <v>50024500</v>
      </c>
      <c r="P47" s="345"/>
      <c r="Q47" s="222" t="s">
        <v>8111</v>
      </c>
    </row>
    <row r="48" spans="1:17" x14ac:dyDescent="0.2">
      <c r="A48" s="228"/>
      <c r="B48" s="233"/>
      <c r="C48" s="238"/>
      <c r="D48" s="345"/>
      <c r="E48" s="235"/>
      <c r="F48" s="235"/>
      <c r="G48" s="235"/>
      <c r="H48" s="236"/>
      <c r="I48" s="235"/>
      <c r="J48" s="235"/>
      <c r="K48" s="235"/>
      <c r="M48" s="228"/>
      <c r="N48" s="233"/>
      <c r="O48" s="347">
        <v>50025500</v>
      </c>
      <c r="P48" s="345"/>
      <c r="Q48" s="222" t="s">
        <v>8119</v>
      </c>
    </row>
    <row r="49" spans="1:17" x14ac:dyDescent="0.2">
      <c r="A49" s="228"/>
      <c r="B49" s="233"/>
      <c r="C49" s="238"/>
      <c r="D49" s="345"/>
      <c r="E49" s="235"/>
      <c r="F49" s="235"/>
      <c r="G49" s="235"/>
      <c r="H49" s="236"/>
      <c r="I49" s="235"/>
      <c r="J49" s="235"/>
      <c r="K49" s="235"/>
      <c r="M49" s="228"/>
      <c r="N49" s="233"/>
      <c r="O49" s="347">
        <v>50026500</v>
      </c>
      <c r="P49" s="345"/>
      <c r="Q49" s="222" t="s">
        <v>8126</v>
      </c>
    </row>
    <row r="50" spans="1:17" x14ac:dyDescent="0.2">
      <c r="A50" s="228"/>
      <c r="B50" s="233"/>
      <c r="C50" s="238"/>
      <c r="D50" s="345"/>
      <c r="E50" s="235"/>
      <c r="F50" s="235"/>
      <c r="G50" s="235"/>
      <c r="H50" s="236"/>
      <c r="I50" s="235"/>
      <c r="J50" s="235"/>
      <c r="K50" s="235"/>
      <c r="M50" s="228"/>
      <c r="N50" s="233"/>
      <c r="O50" s="347">
        <v>50028500</v>
      </c>
      <c r="P50" s="345"/>
      <c r="Q50" s="222" t="s">
        <v>8134</v>
      </c>
    </row>
    <row r="51" spans="1:17" x14ac:dyDescent="0.2">
      <c r="A51" s="228"/>
      <c r="B51" s="233"/>
      <c r="C51" s="346">
        <v>50000300</v>
      </c>
      <c r="D51" s="345"/>
      <c r="E51" s="235" t="s">
        <v>7955</v>
      </c>
      <c r="F51" s="235"/>
      <c r="G51" s="235"/>
      <c r="H51" s="236"/>
      <c r="I51" s="235"/>
      <c r="J51" s="235"/>
      <c r="K51" s="235"/>
      <c r="M51" s="228"/>
      <c r="N51" s="233"/>
      <c r="O51" s="238"/>
      <c r="P51" s="345"/>
    </row>
    <row r="52" spans="1:17" x14ac:dyDescent="0.2">
      <c r="A52" s="228"/>
      <c r="B52" s="233"/>
      <c r="C52" s="346">
        <v>50010300</v>
      </c>
      <c r="D52" s="345"/>
      <c r="E52" s="235" t="s">
        <v>7956</v>
      </c>
      <c r="F52" s="235"/>
      <c r="G52" s="235"/>
      <c r="H52" s="236"/>
      <c r="I52" s="235"/>
      <c r="J52" s="235"/>
      <c r="K52" s="235"/>
      <c r="M52" s="228"/>
      <c r="N52" s="233"/>
      <c r="O52" s="238"/>
      <c r="P52" s="345"/>
    </row>
    <row r="53" spans="1:17" x14ac:dyDescent="0.2">
      <c r="A53" s="228"/>
      <c r="B53" s="233"/>
      <c r="C53" s="346">
        <v>50012300</v>
      </c>
      <c r="D53" s="345"/>
      <c r="E53" s="235" t="s">
        <v>7957</v>
      </c>
      <c r="F53" s="235"/>
      <c r="G53" s="235"/>
      <c r="H53" s="236"/>
      <c r="I53" s="235"/>
      <c r="J53" s="235"/>
      <c r="K53" s="235"/>
      <c r="M53" s="228"/>
      <c r="N53" s="233"/>
      <c r="O53" s="238"/>
      <c r="P53" s="345"/>
    </row>
    <row r="54" spans="1:17" x14ac:dyDescent="0.2">
      <c r="A54" s="228"/>
      <c r="B54" s="233"/>
      <c r="C54" s="346">
        <v>50014300</v>
      </c>
      <c r="D54" s="345"/>
      <c r="E54" s="235" t="s">
        <v>7958</v>
      </c>
      <c r="F54" s="235"/>
      <c r="G54" s="235"/>
      <c r="H54" s="236"/>
      <c r="I54" s="235"/>
      <c r="J54" s="235"/>
      <c r="K54" s="235"/>
      <c r="M54" s="228"/>
      <c r="N54" s="233"/>
      <c r="O54" s="238"/>
      <c r="P54" s="345"/>
    </row>
    <row r="55" spans="1:17" x14ac:dyDescent="0.2">
      <c r="A55" s="228"/>
      <c r="B55" s="233"/>
      <c r="C55" s="346">
        <v>50015300</v>
      </c>
      <c r="D55" s="345"/>
      <c r="E55" s="235" t="s">
        <v>7959</v>
      </c>
      <c r="F55" s="235"/>
      <c r="G55" s="235"/>
      <c r="H55" s="236"/>
      <c r="I55" s="235"/>
      <c r="J55" s="235"/>
      <c r="K55" s="235"/>
      <c r="M55" s="228"/>
      <c r="N55" s="233"/>
      <c r="O55" s="238"/>
      <c r="P55" s="345"/>
    </row>
    <row r="56" spans="1:17" x14ac:dyDescent="0.2">
      <c r="A56" s="228"/>
      <c r="B56" s="233"/>
      <c r="C56" s="346">
        <v>50020300</v>
      </c>
      <c r="D56" s="345"/>
      <c r="E56" s="235" t="s">
        <v>7960</v>
      </c>
      <c r="F56" s="235"/>
      <c r="G56" s="235"/>
      <c r="H56" s="236"/>
      <c r="I56" s="235"/>
      <c r="J56" s="235"/>
      <c r="K56" s="235"/>
      <c r="M56" s="228"/>
      <c r="N56" s="233"/>
      <c r="O56" s="238"/>
      <c r="P56" s="345"/>
    </row>
    <row r="57" spans="1:17" x14ac:dyDescent="0.2">
      <c r="A57" s="228"/>
      <c r="B57" s="233"/>
      <c r="C57" s="346">
        <v>50021300</v>
      </c>
      <c r="D57" s="345"/>
      <c r="E57" s="235" t="s">
        <v>7956</v>
      </c>
      <c r="F57" s="235"/>
      <c r="G57" s="235"/>
      <c r="H57" s="236"/>
      <c r="I57" s="235"/>
      <c r="J57" s="235"/>
      <c r="K57" s="235"/>
      <c r="M57" s="228"/>
      <c r="N57" s="233"/>
      <c r="O57" s="238"/>
      <c r="P57" s="345"/>
    </row>
    <row r="58" spans="1:17" x14ac:dyDescent="0.2">
      <c r="A58" s="228"/>
      <c r="B58" s="233"/>
      <c r="C58" s="346">
        <v>50024300</v>
      </c>
      <c r="D58" s="345"/>
      <c r="E58" s="235" t="s">
        <v>7957</v>
      </c>
      <c r="F58" s="235"/>
      <c r="G58" s="235"/>
      <c r="H58" s="236"/>
      <c r="I58" s="235"/>
      <c r="J58" s="235"/>
      <c r="K58" s="235"/>
      <c r="M58" s="228"/>
      <c r="N58" s="233"/>
      <c r="O58" s="238"/>
      <c r="P58" s="345"/>
    </row>
    <row r="59" spans="1:17" x14ac:dyDescent="0.2">
      <c r="A59" s="228"/>
      <c r="B59" s="233"/>
      <c r="C59" s="346">
        <v>50025300</v>
      </c>
      <c r="D59" s="345"/>
      <c r="E59" s="235" t="s">
        <v>7958</v>
      </c>
      <c r="F59" s="235"/>
      <c r="G59" s="235"/>
      <c r="H59" s="236"/>
      <c r="I59" s="235"/>
      <c r="J59" s="235"/>
      <c r="K59" s="235"/>
      <c r="M59" s="228"/>
      <c r="N59" s="233"/>
      <c r="O59" s="238"/>
      <c r="P59" s="345"/>
    </row>
    <row r="60" spans="1:17" x14ac:dyDescent="0.2">
      <c r="A60" s="228"/>
      <c r="B60" s="233"/>
      <c r="C60" s="346">
        <v>50026300</v>
      </c>
      <c r="D60" s="345"/>
      <c r="E60" s="235" t="s">
        <v>7961</v>
      </c>
      <c r="F60" s="235"/>
      <c r="G60" s="235"/>
      <c r="H60" s="236"/>
      <c r="I60" s="235"/>
      <c r="J60" s="235"/>
      <c r="K60" s="235"/>
      <c r="M60" s="228"/>
      <c r="N60" s="233"/>
      <c r="O60" s="238"/>
      <c r="P60" s="345"/>
    </row>
    <row r="61" spans="1:17" x14ac:dyDescent="0.2">
      <c r="A61" s="228"/>
      <c r="B61" s="233"/>
      <c r="C61" s="346">
        <v>50027300</v>
      </c>
      <c r="D61" s="345"/>
      <c r="E61" s="235" t="s">
        <v>7959</v>
      </c>
      <c r="F61" s="235"/>
      <c r="G61" s="235"/>
      <c r="H61" s="236"/>
      <c r="I61" s="235"/>
      <c r="J61" s="235"/>
      <c r="K61" s="235"/>
      <c r="M61" s="228"/>
      <c r="N61" s="233"/>
      <c r="O61" s="239"/>
      <c r="P61" s="348"/>
    </row>
    <row r="62" spans="1:17" x14ac:dyDescent="0.2">
      <c r="A62" s="228"/>
      <c r="B62" s="233"/>
      <c r="C62" s="349">
        <v>50028300</v>
      </c>
      <c r="D62" s="348"/>
      <c r="E62" s="235" t="s">
        <v>7962</v>
      </c>
      <c r="F62" s="235"/>
      <c r="G62" s="235"/>
      <c r="H62" s="236"/>
      <c r="I62" s="235"/>
      <c r="J62" s="235"/>
      <c r="K62" s="235"/>
      <c r="O62" s="233"/>
      <c r="P62" s="234"/>
    </row>
    <row r="63" spans="1:17" x14ac:dyDescent="0.2">
      <c r="A63" s="228"/>
      <c r="B63" s="233"/>
      <c r="C63" s="233"/>
      <c r="D63" s="234"/>
      <c r="E63" s="235"/>
      <c r="F63" s="235"/>
      <c r="G63" s="235"/>
      <c r="H63" s="236"/>
      <c r="I63" s="235"/>
      <c r="O63" s="233"/>
      <c r="P63" s="234"/>
    </row>
    <row r="64" spans="1:17" x14ac:dyDescent="0.2">
      <c r="A64" s="228"/>
      <c r="B64" s="233"/>
      <c r="C64" s="350"/>
      <c r="D64" s="351"/>
      <c r="E64" s="235"/>
      <c r="F64" s="235"/>
      <c r="G64" s="235"/>
      <c r="H64" s="236"/>
      <c r="I64" s="235"/>
      <c r="O64" s="233"/>
      <c r="P64" s="234"/>
    </row>
    <row r="65" spans="1:17" x14ac:dyDescent="0.2">
      <c r="A65" s="228">
        <v>4</v>
      </c>
      <c r="B65" s="233" t="s">
        <v>7992</v>
      </c>
      <c r="C65" s="346">
        <v>50000001</v>
      </c>
      <c r="D65" s="352" t="s">
        <v>7994</v>
      </c>
      <c r="E65" s="235" t="s">
        <v>7963</v>
      </c>
      <c r="F65" s="235"/>
      <c r="G65" s="235"/>
      <c r="H65" s="236"/>
      <c r="I65" s="235"/>
      <c r="M65" s="228">
        <v>4</v>
      </c>
      <c r="N65" s="233" t="s">
        <v>8143</v>
      </c>
      <c r="O65" s="353">
        <v>50000100</v>
      </c>
      <c r="P65" s="354" t="s">
        <v>5741</v>
      </c>
      <c r="Q65" s="222" t="s">
        <v>8057</v>
      </c>
    </row>
    <row r="66" spans="1:17" x14ac:dyDescent="0.2">
      <c r="A66" s="228"/>
      <c r="B66" s="233"/>
      <c r="C66" s="346">
        <v>50000002</v>
      </c>
      <c r="D66" s="352"/>
      <c r="E66" s="235" t="s">
        <v>7964</v>
      </c>
      <c r="F66" s="235"/>
      <c r="G66" s="235"/>
      <c r="H66" s="236"/>
      <c r="I66" s="235"/>
      <c r="M66" s="228"/>
      <c r="N66" s="233"/>
      <c r="O66" s="355"/>
      <c r="P66" s="356"/>
    </row>
    <row r="67" spans="1:17" x14ac:dyDescent="0.2">
      <c r="A67" s="228"/>
      <c r="B67" s="233"/>
      <c r="C67" s="346"/>
      <c r="D67" s="352"/>
      <c r="E67" s="235"/>
      <c r="F67" s="235"/>
      <c r="G67" s="235"/>
      <c r="H67" s="236"/>
      <c r="I67" s="235"/>
      <c r="M67" s="228"/>
      <c r="N67" s="233"/>
      <c r="O67" s="347">
        <v>50010100</v>
      </c>
      <c r="P67" s="356"/>
      <c r="Q67" s="222" t="s">
        <v>8065</v>
      </c>
    </row>
    <row r="68" spans="1:17" x14ac:dyDescent="0.2">
      <c r="A68" s="228"/>
      <c r="B68" s="233"/>
      <c r="C68" s="346">
        <v>50010001</v>
      </c>
      <c r="D68" s="352"/>
      <c r="E68" s="235" t="s">
        <v>7965</v>
      </c>
      <c r="F68" s="235"/>
      <c r="G68" s="235"/>
      <c r="H68" s="236"/>
      <c r="I68" s="235"/>
      <c r="M68" s="228"/>
      <c r="N68" s="233"/>
      <c r="O68" s="355"/>
      <c r="P68" s="356"/>
    </row>
    <row r="69" spans="1:17" x14ac:dyDescent="0.2">
      <c r="A69" s="228"/>
      <c r="B69" s="233"/>
      <c r="C69" s="346">
        <v>50010002</v>
      </c>
      <c r="D69" s="352"/>
      <c r="E69" s="235" t="s">
        <v>7966</v>
      </c>
      <c r="F69" s="235"/>
      <c r="G69" s="235"/>
      <c r="H69" s="236"/>
      <c r="I69" s="235"/>
      <c r="M69" s="228"/>
      <c r="N69" s="233"/>
      <c r="O69" s="355"/>
      <c r="P69" s="356"/>
    </row>
    <row r="70" spans="1:17" x14ac:dyDescent="0.2">
      <c r="A70" s="228"/>
      <c r="B70" s="233"/>
      <c r="C70" s="346"/>
      <c r="D70" s="352"/>
      <c r="E70" s="235"/>
      <c r="F70" s="235"/>
      <c r="G70" s="235"/>
      <c r="H70" s="236"/>
      <c r="I70" s="235"/>
      <c r="M70" s="228"/>
      <c r="N70" s="233"/>
      <c r="O70" s="355"/>
      <c r="P70" s="356"/>
    </row>
    <row r="71" spans="1:17" x14ac:dyDescent="0.2">
      <c r="A71" s="228"/>
      <c r="B71" s="233"/>
      <c r="C71" s="346">
        <v>50012001</v>
      </c>
      <c r="D71" s="352"/>
      <c r="E71" s="235" t="s">
        <v>7967</v>
      </c>
      <c r="F71" s="235"/>
      <c r="G71" s="235"/>
      <c r="H71" s="236"/>
      <c r="I71" s="235"/>
      <c r="M71" s="228"/>
      <c r="N71" s="233"/>
      <c r="O71" s="355"/>
      <c r="P71" s="356"/>
    </row>
    <row r="72" spans="1:17" x14ac:dyDescent="0.2">
      <c r="A72" s="228"/>
      <c r="B72" s="233"/>
      <c r="C72" s="346">
        <v>50012002</v>
      </c>
      <c r="D72" s="352"/>
      <c r="E72" s="235" t="s">
        <v>7968</v>
      </c>
      <c r="F72" s="235"/>
      <c r="G72" s="235"/>
      <c r="H72" s="236"/>
      <c r="I72" s="235"/>
      <c r="M72" s="228"/>
      <c r="N72" s="233"/>
      <c r="O72" s="355"/>
      <c r="P72" s="356"/>
    </row>
    <row r="73" spans="1:17" x14ac:dyDescent="0.2">
      <c r="A73" s="228"/>
      <c r="B73" s="233"/>
      <c r="C73" s="346"/>
      <c r="D73" s="352"/>
      <c r="E73" s="235"/>
      <c r="F73" s="235"/>
      <c r="G73" s="235"/>
      <c r="H73" s="236"/>
      <c r="I73" s="235"/>
      <c r="M73" s="228"/>
      <c r="N73" s="233"/>
      <c r="O73" s="347">
        <v>50014100</v>
      </c>
      <c r="P73" s="356"/>
      <c r="Q73" s="222" t="s">
        <v>8074</v>
      </c>
    </row>
    <row r="74" spans="1:17" x14ac:dyDescent="0.2">
      <c r="A74" s="228"/>
      <c r="B74" s="233"/>
      <c r="C74" s="346">
        <v>50014001</v>
      </c>
      <c r="D74" s="352"/>
      <c r="E74" s="235" t="s">
        <v>7969</v>
      </c>
      <c r="F74" s="235"/>
      <c r="G74" s="235"/>
      <c r="H74" s="236"/>
      <c r="I74" s="235"/>
      <c r="M74" s="228"/>
      <c r="N74" s="233"/>
      <c r="O74" s="355"/>
      <c r="P74" s="356"/>
    </row>
    <row r="75" spans="1:17" x14ac:dyDescent="0.2">
      <c r="A75" s="228"/>
      <c r="B75" s="233"/>
      <c r="C75" s="346">
        <v>50014002</v>
      </c>
      <c r="D75" s="356"/>
      <c r="E75" s="235" t="s">
        <v>7970</v>
      </c>
      <c r="F75" s="235"/>
      <c r="G75" s="235"/>
      <c r="H75" s="236"/>
      <c r="I75" s="235"/>
      <c r="J75" s="235"/>
      <c r="K75" s="235"/>
      <c r="M75" s="228"/>
      <c r="N75" s="233"/>
      <c r="O75" s="355"/>
      <c r="P75" s="356"/>
    </row>
    <row r="76" spans="1:17" x14ac:dyDescent="0.2">
      <c r="A76" s="228"/>
      <c r="B76" s="233"/>
      <c r="C76" s="346"/>
      <c r="D76" s="356"/>
      <c r="E76" s="235"/>
      <c r="F76" s="235"/>
      <c r="G76" s="235"/>
      <c r="H76" s="236"/>
      <c r="I76" s="235"/>
      <c r="J76" s="235"/>
      <c r="K76" s="235"/>
      <c r="M76" s="228"/>
      <c r="N76" s="233"/>
      <c r="O76" s="347">
        <v>50015100</v>
      </c>
      <c r="P76" s="356"/>
      <c r="Q76" s="222" t="s">
        <v>8083</v>
      </c>
    </row>
    <row r="77" spans="1:17" x14ac:dyDescent="0.2">
      <c r="A77" s="228"/>
      <c r="B77" s="233"/>
      <c r="C77" s="346">
        <v>50015001</v>
      </c>
      <c r="D77" s="356"/>
      <c r="E77" s="235" t="s">
        <v>7971</v>
      </c>
      <c r="F77" s="235"/>
      <c r="G77" s="235"/>
      <c r="H77" s="236"/>
      <c r="I77" s="235"/>
      <c r="J77" s="235"/>
      <c r="K77" s="235"/>
      <c r="M77" s="228"/>
      <c r="N77" s="233"/>
      <c r="O77" s="355"/>
      <c r="P77" s="356"/>
    </row>
    <row r="78" spans="1:17" x14ac:dyDescent="0.2">
      <c r="A78" s="228"/>
      <c r="B78" s="233"/>
      <c r="C78" s="346">
        <v>50015002</v>
      </c>
      <c r="D78" s="356"/>
      <c r="E78" s="235" t="s">
        <v>7972</v>
      </c>
      <c r="F78" s="235"/>
      <c r="G78" s="235"/>
      <c r="H78" s="236"/>
      <c r="I78" s="235"/>
      <c r="J78" s="235"/>
      <c r="K78" s="235"/>
      <c r="N78" s="233"/>
      <c r="O78" s="355"/>
      <c r="P78" s="356"/>
    </row>
    <row r="79" spans="1:17" x14ac:dyDescent="0.2">
      <c r="A79" s="228"/>
      <c r="B79" s="233"/>
      <c r="C79" s="346"/>
      <c r="D79" s="356"/>
      <c r="E79" s="235"/>
      <c r="F79" s="235"/>
      <c r="G79" s="235"/>
      <c r="H79" s="236"/>
      <c r="I79" s="235"/>
      <c r="J79" s="235"/>
      <c r="K79" s="235"/>
      <c r="N79" s="233"/>
      <c r="O79" s="347">
        <v>50020100</v>
      </c>
      <c r="P79" s="356"/>
      <c r="Q79" s="222" t="s">
        <v>8092</v>
      </c>
    </row>
    <row r="80" spans="1:17" x14ac:dyDescent="0.2">
      <c r="A80" s="228"/>
      <c r="B80" s="233"/>
      <c r="C80" s="346">
        <v>50020001</v>
      </c>
      <c r="D80" s="356"/>
      <c r="E80" s="235" t="s">
        <v>7973</v>
      </c>
      <c r="F80" s="235"/>
      <c r="G80" s="235"/>
      <c r="H80" s="236"/>
      <c r="I80" s="235"/>
      <c r="J80" s="235"/>
      <c r="K80" s="235"/>
      <c r="M80" s="228"/>
      <c r="N80" s="233"/>
      <c r="O80" s="355"/>
      <c r="P80" s="356"/>
    </row>
    <row r="81" spans="1:17" x14ac:dyDescent="0.2">
      <c r="A81" s="228"/>
      <c r="B81" s="233"/>
      <c r="C81" s="346">
        <v>50020002</v>
      </c>
      <c r="D81" s="356"/>
      <c r="E81" s="235" t="s">
        <v>7974</v>
      </c>
      <c r="F81" s="235"/>
      <c r="G81" s="235"/>
      <c r="H81" s="236"/>
      <c r="I81" s="235"/>
      <c r="J81" s="235"/>
      <c r="K81" s="235"/>
      <c r="O81" s="355"/>
      <c r="P81" s="356"/>
    </row>
    <row r="82" spans="1:17" x14ac:dyDescent="0.2">
      <c r="A82" s="228"/>
      <c r="B82" s="233"/>
      <c r="C82" s="346"/>
      <c r="D82" s="356"/>
      <c r="E82" s="235"/>
      <c r="F82" s="235"/>
      <c r="G82" s="235"/>
      <c r="H82" s="236"/>
      <c r="I82" s="235"/>
      <c r="J82" s="235"/>
      <c r="K82" s="235"/>
      <c r="O82" s="347">
        <v>50021100</v>
      </c>
      <c r="P82" s="356"/>
      <c r="Q82" s="222" t="s">
        <v>8101</v>
      </c>
    </row>
    <row r="83" spans="1:17" x14ac:dyDescent="0.2">
      <c r="A83" s="228"/>
      <c r="B83" s="233"/>
      <c r="C83" s="346">
        <v>50021001</v>
      </c>
      <c r="D83" s="356"/>
      <c r="E83" s="235" t="s">
        <v>7965</v>
      </c>
      <c r="F83" s="235"/>
      <c r="G83" s="235"/>
      <c r="H83" s="236"/>
      <c r="I83" s="235"/>
      <c r="J83" s="235"/>
      <c r="K83" s="235"/>
      <c r="O83" s="355"/>
      <c r="P83" s="356"/>
    </row>
    <row r="84" spans="1:17" x14ac:dyDescent="0.2">
      <c r="A84" s="228"/>
      <c r="B84" s="233"/>
      <c r="C84" s="346">
        <v>50021002</v>
      </c>
      <c r="D84" s="356"/>
      <c r="E84" s="235" t="s">
        <v>7966</v>
      </c>
      <c r="F84" s="235"/>
      <c r="G84" s="235"/>
      <c r="H84" s="236"/>
      <c r="I84" s="235"/>
      <c r="J84" s="235"/>
      <c r="K84" s="235"/>
      <c r="O84" s="355"/>
      <c r="P84" s="356"/>
    </row>
    <row r="85" spans="1:17" x14ac:dyDescent="0.2">
      <c r="A85" s="228"/>
      <c r="B85" s="233"/>
      <c r="C85" s="346"/>
      <c r="D85" s="356"/>
      <c r="E85" s="235"/>
      <c r="F85" s="235"/>
      <c r="G85" s="235"/>
      <c r="H85" s="236"/>
      <c r="I85" s="235"/>
      <c r="J85" s="235"/>
      <c r="K85" s="235"/>
      <c r="O85" s="347">
        <v>50024100</v>
      </c>
      <c r="P85" s="356"/>
      <c r="Q85" s="222" t="s">
        <v>8108</v>
      </c>
    </row>
    <row r="86" spans="1:17" x14ac:dyDescent="0.2">
      <c r="A86" s="228"/>
      <c r="B86" s="233"/>
      <c r="C86" s="346">
        <v>50024001</v>
      </c>
      <c r="D86" s="356"/>
      <c r="E86" s="235" t="s">
        <v>7967</v>
      </c>
      <c r="F86" s="235"/>
      <c r="G86" s="235"/>
      <c r="H86" s="236"/>
      <c r="I86" s="235"/>
      <c r="J86" s="235"/>
      <c r="K86" s="235"/>
      <c r="O86" s="355"/>
      <c r="P86" s="356"/>
    </row>
    <row r="87" spans="1:17" x14ac:dyDescent="0.2">
      <c r="A87" s="228"/>
      <c r="B87" s="233"/>
      <c r="C87" s="346">
        <v>50024002</v>
      </c>
      <c r="D87" s="356"/>
      <c r="E87" s="235" t="s">
        <v>7968</v>
      </c>
      <c r="F87" s="235"/>
      <c r="G87" s="235"/>
      <c r="H87" s="236"/>
      <c r="I87" s="235"/>
      <c r="J87" s="235"/>
      <c r="K87" s="235"/>
      <c r="O87" s="355"/>
      <c r="P87" s="356"/>
    </row>
    <row r="88" spans="1:17" x14ac:dyDescent="0.2">
      <c r="A88" s="228"/>
      <c r="B88" s="233"/>
      <c r="C88" s="346"/>
      <c r="D88" s="356"/>
      <c r="E88" s="235"/>
      <c r="F88" s="235"/>
      <c r="G88" s="235"/>
      <c r="H88" s="236"/>
      <c r="I88" s="235"/>
      <c r="J88" s="235"/>
      <c r="K88" s="235"/>
      <c r="O88" s="347">
        <v>50025100</v>
      </c>
      <c r="P88" s="356"/>
      <c r="Q88" s="222" t="s">
        <v>8116</v>
      </c>
    </row>
    <row r="89" spans="1:17" x14ac:dyDescent="0.2">
      <c r="A89" s="228"/>
      <c r="B89" s="233"/>
      <c r="C89" s="346">
        <v>50025001</v>
      </c>
      <c r="D89" s="356"/>
      <c r="E89" s="235" t="s">
        <v>7969</v>
      </c>
      <c r="F89" s="235"/>
      <c r="G89" s="235"/>
      <c r="H89" s="236"/>
      <c r="I89" s="235"/>
      <c r="J89" s="235"/>
      <c r="K89" s="235"/>
      <c r="O89" s="355"/>
      <c r="P89" s="356"/>
    </row>
    <row r="90" spans="1:17" x14ac:dyDescent="0.2">
      <c r="A90" s="228"/>
      <c r="B90" s="233"/>
      <c r="C90" s="346">
        <v>50025002</v>
      </c>
      <c r="D90" s="356"/>
      <c r="E90" s="235" t="s">
        <v>7970</v>
      </c>
      <c r="F90" s="235"/>
      <c r="G90" s="235"/>
      <c r="H90" s="236"/>
      <c r="I90" s="235"/>
      <c r="J90" s="235"/>
      <c r="K90" s="235"/>
      <c r="O90" s="355"/>
      <c r="P90" s="356"/>
    </row>
    <row r="91" spans="1:17" x14ac:dyDescent="0.2">
      <c r="A91" s="228"/>
      <c r="B91" s="233"/>
      <c r="C91" s="346"/>
      <c r="D91" s="356"/>
      <c r="E91" s="235"/>
      <c r="F91" s="235"/>
      <c r="G91" s="235"/>
      <c r="H91" s="236"/>
      <c r="I91" s="235"/>
      <c r="J91" s="235"/>
      <c r="K91" s="235"/>
      <c r="O91" s="355"/>
      <c r="P91" s="356"/>
    </row>
    <row r="92" spans="1:17" x14ac:dyDescent="0.2">
      <c r="A92" s="228"/>
      <c r="B92" s="233"/>
      <c r="C92" s="346">
        <v>50026001</v>
      </c>
      <c r="D92" s="356"/>
      <c r="E92" s="235" t="s">
        <v>7975</v>
      </c>
      <c r="F92" s="235"/>
      <c r="G92" s="235"/>
      <c r="H92" s="236"/>
      <c r="I92" s="235"/>
      <c r="J92" s="235"/>
      <c r="K92" s="235"/>
      <c r="O92" s="347">
        <v>50026100</v>
      </c>
      <c r="P92" s="356"/>
      <c r="Q92" s="222" t="s">
        <v>8123</v>
      </c>
    </row>
    <row r="93" spans="1:17" x14ac:dyDescent="0.2">
      <c r="A93" s="228"/>
      <c r="B93" s="233"/>
      <c r="C93" s="346">
        <v>50026002</v>
      </c>
      <c r="D93" s="356"/>
      <c r="E93" s="235" t="s">
        <v>7976</v>
      </c>
      <c r="F93" s="235"/>
      <c r="G93" s="235"/>
      <c r="H93" s="236"/>
      <c r="I93" s="235"/>
      <c r="J93" s="235"/>
      <c r="K93" s="235"/>
      <c r="O93" s="355"/>
      <c r="P93" s="356"/>
    </row>
    <row r="94" spans="1:17" x14ac:dyDescent="0.2">
      <c r="A94" s="228"/>
      <c r="B94" s="233"/>
      <c r="C94" s="346"/>
      <c r="D94" s="356"/>
      <c r="E94" s="235"/>
      <c r="F94" s="235"/>
      <c r="G94" s="235"/>
      <c r="H94" s="236"/>
      <c r="I94" s="235"/>
      <c r="J94" s="235"/>
      <c r="K94" s="235"/>
      <c r="O94" s="355"/>
      <c r="P94" s="356"/>
    </row>
    <row r="95" spans="1:17" x14ac:dyDescent="0.2">
      <c r="A95" s="228"/>
      <c r="B95" s="233"/>
      <c r="C95" s="346">
        <v>50027001</v>
      </c>
      <c r="D95" s="356"/>
      <c r="E95" s="235" t="s">
        <v>7971</v>
      </c>
      <c r="F95" s="235"/>
      <c r="G95" s="235"/>
      <c r="H95" s="236"/>
      <c r="I95" s="235"/>
      <c r="J95" s="235"/>
      <c r="K95" s="235"/>
      <c r="O95" s="355"/>
      <c r="P95" s="356"/>
    </row>
    <row r="96" spans="1:17" x14ac:dyDescent="0.2">
      <c r="A96" s="228"/>
      <c r="B96" s="233"/>
      <c r="C96" s="346">
        <v>50027002</v>
      </c>
      <c r="D96" s="356"/>
      <c r="E96" s="235" t="s">
        <v>7972</v>
      </c>
      <c r="F96" s="235"/>
      <c r="G96" s="235"/>
      <c r="H96" s="236"/>
      <c r="I96" s="235"/>
      <c r="J96" s="235"/>
      <c r="K96" s="235"/>
      <c r="O96" s="355"/>
      <c r="P96" s="356"/>
    </row>
    <row r="97" spans="1:19" x14ac:dyDescent="0.2">
      <c r="A97" s="228"/>
      <c r="B97" s="233"/>
      <c r="C97" s="346"/>
      <c r="D97" s="356"/>
      <c r="E97" s="235"/>
      <c r="F97" s="235"/>
      <c r="G97" s="235"/>
      <c r="H97" s="236"/>
      <c r="I97" s="235"/>
      <c r="J97" s="235"/>
      <c r="K97" s="235"/>
      <c r="O97" s="357">
        <v>50028100</v>
      </c>
      <c r="P97" s="358"/>
      <c r="Q97" s="222" t="s">
        <v>8130</v>
      </c>
    </row>
    <row r="98" spans="1:19" ht="13.5" customHeight="1" x14ac:dyDescent="0.2">
      <c r="A98" s="228"/>
      <c r="B98" s="233"/>
      <c r="C98" s="346">
        <v>50028001</v>
      </c>
      <c r="D98" s="356"/>
      <c r="E98" s="235" t="s">
        <v>7977</v>
      </c>
      <c r="F98" s="235"/>
      <c r="G98" s="235"/>
      <c r="H98" s="236"/>
      <c r="I98" s="235"/>
      <c r="J98" s="235"/>
      <c r="K98" s="235"/>
      <c r="O98" s="233"/>
      <c r="P98" s="234"/>
    </row>
    <row r="99" spans="1:19" x14ac:dyDescent="0.2">
      <c r="A99" s="228"/>
      <c r="B99" s="233"/>
      <c r="C99" s="349">
        <v>50028002</v>
      </c>
      <c r="D99" s="358"/>
      <c r="E99" s="235" t="s">
        <v>7978</v>
      </c>
      <c r="F99" s="235"/>
      <c r="G99" s="235"/>
      <c r="H99" s="236"/>
      <c r="I99" s="235"/>
      <c r="J99" s="235"/>
      <c r="K99" s="235"/>
      <c r="O99" s="233"/>
      <c r="P99" s="234"/>
    </row>
    <row r="100" spans="1:19" x14ac:dyDescent="0.2">
      <c r="A100" s="228"/>
      <c r="B100" s="233"/>
      <c r="C100" s="233"/>
      <c r="D100" s="234"/>
      <c r="E100" s="235"/>
      <c r="F100" s="235"/>
      <c r="G100" s="235"/>
      <c r="H100" s="236"/>
      <c r="I100" s="235"/>
      <c r="J100" s="235"/>
      <c r="K100" s="235"/>
      <c r="O100" s="233"/>
      <c r="P100" s="234"/>
    </row>
    <row r="101" spans="1:19" x14ac:dyDescent="0.2">
      <c r="A101" s="228"/>
      <c r="B101" s="233"/>
      <c r="C101" s="233"/>
      <c r="D101" s="234"/>
      <c r="E101" s="235"/>
      <c r="F101" s="235"/>
      <c r="G101" s="235"/>
      <c r="H101" s="236"/>
      <c r="I101" s="235"/>
      <c r="O101" s="233"/>
      <c r="P101" s="234"/>
    </row>
    <row r="102" spans="1:19" x14ac:dyDescent="0.2">
      <c r="A102" s="228">
        <v>5</v>
      </c>
      <c r="B102" s="233" t="s">
        <v>4945</v>
      </c>
      <c r="C102" s="350">
        <v>50000301</v>
      </c>
      <c r="D102" s="351" t="s">
        <v>6417</v>
      </c>
      <c r="E102" s="235" t="s">
        <v>7979</v>
      </c>
      <c r="F102" s="235"/>
      <c r="G102" s="235"/>
      <c r="H102" s="236"/>
      <c r="I102" s="235"/>
      <c r="M102" s="228">
        <v>5</v>
      </c>
      <c r="N102" s="233" t="s">
        <v>4945</v>
      </c>
      <c r="O102" s="353">
        <v>50000101</v>
      </c>
      <c r="P102" s="351" t="s">
        <v>6417</v>
      </c>
      <c r="Q102" s="222" t="s">
        <v>8058</v>
      </c>
    </row>
    <row r="103" spans="1:19" x14ac:dyDescent="0.2">
      <c r="A103" s="228"/>
      <c r="B103" s="233"/>
      <c r="C103" s="346">
        <v>50010301</v>
      </c>
      <c r="D103" s="356"/>
      <c r="E103" s="235" t="s">
        <v>7135</v>
      </c>
      <c r="F103" s="235"/>
      <c r="G103" s="235"/>
      <c r="H103" s="236"/>
      <c r="I103" s="235"/>
      <c r="J103" s="235"/>
      <c r="K103" s="235"/>
      <c r="M103" s="228"/>
      <c r="N103" s="233"/>
      <c r="O103" s="347">
        <v>50010300</v>
      </c>
      <c r="P103" s="356"/>
      <c r="Q103" s="222" t="s">
        <v>8067</v>
      </c>
    </row>
    <row r="104" spans="1:19" x14ac:dyDescent="0.2">
      <c r="A104" s="228"/>
      <c r="B104" s="233"/>
      <c r="C104" s="346">
        <v>50012301</v>
      </c>
      <c r="D104" s="356"/>
      <c r="E104" s="235" t="s">
        <v>3854</v>
      </c>
      <c r="F104" s="235"/>
      <c r="G104" s="235"/>
      <c r="H104" s="236"/>
      <c r="I104" s="235"/>
      <c r="J104" s="235"/>
      <c r="K104" s="235"/>
      <c r="M104" s="228"/>
      <c r="N104" s="233"/>
      <c r="O104" s="355"/>
      <c r="P104" s="356"/>
    </row>
    <row r="105" spans="1:19" x14ac:dyDescent="0.2">
      <c r="A105" s="228"/>
      <c r="B105" s="233"/>
      <c r="C105" s="346">
        <v>50014301</v>
      </c>
      <c r="D105" s="356"/>
      <c r="E105" s="235" t="s">
        <v>2099</v>
      </c>
      <c r="F105" s="235"/>
      <c r="G105" s="235"/>
      <c r="H105" s="236"/>
      <c r="I105" s="235"/>
      <c r="J105" s="235"/>
      <c r="K105" s="235"/>
      <c r="M105" s="228"/>
      <c r="N105" s="233"/>
      <c r="O105" s="347">
        <v>50014300</v>
      </c>
      <c r="P105" s="356"/>
      <c r="Q105" s="222" t="s">
        <v>8076</v>
      </c>
    </row>
    <row r="106" spans="1:19" x14ac:dyDescent="0.2">
      <c r="A106" s="228"/>
      <c r="B106" s="233"/>
      <c r="C106" s="346">
        <v>50015301</v>
      </c>
      <c r="D106" s="356"/>
      <c r="E106" s="235" t="s">
        <v>7980</v>
      </c>
      <c r="F106" s="235"/>
      <c r="G106" s="235"/>
      <c r="H106" s="236"/>
      <c r="I106" s="235"/>
      <c r="J106" s="235"/>
      <c r="K106" s="235"/>
      <c r="M106" s="228"/>
      <c r="N106" s="233"/>
      <c r="O106" s="347">
        <v>50015300</v>
      </c>
      <c r="P106" s="356"/>
      <c r="Q106" s="222" t="s">
        <v>8085</v>
      </c>
    </row>
    <row r="107" spans="1:19" x14ac:dyDescent="0.2">
      <c r="A107" s="228"/>
      <c r="B107" s="233"/>
      <c r="C107" s="346">
        <v>50020301</v>
      </c>
      <c r="D107" s="356"/>
      <c r="E107" s="235" t="s">
        <v>7981</v>
      </c>
      <c r="F107" s="235"/>
      <c r="G107" s="235"/>
      <c r="H107" s="236"/>
      <c r="I107" s="235"/>
      <c r="J107" s="235"/>
      <c r="K107" s="235"/>
      <c r="M107" s="228"/>
      <c r="N107" s="233"/>
      <c r="O107" s="347">
        <v>50020300</v>
      </c>
      <c r="P107" s="356"/>
      <c r="Q107" s="222" t="s">
        <v>8094</v>
      </c>
    </row>
    <row r="108" spans="1:19" s="223" customFormat="1" x14ac:dyDescent="0.2">
      <c r="A108" s="228"/>
      <c r="B108" s="233"/>
      <c r="C108" s="346">
        <v>50021301</v>
      </c>
      <c r="D108" s="356"/>
      <c r="E108" s="235" t="s">
        <v>7135</v>
      </c>
      <c r="F108" s="235"/>
      <c r="G108" s="235"/>
      <c r="H108" s="236"/>
      <c r="I108" s="235"/>
      <c r="J108" s="235"/>
      <c r="K108" s="235"/>
      <c r="L108" s="222"/>
      <c r="M108" s="228"/>
      <c r="N108" s="233"/>
      <c r="O108" s="347">
        <v>50021300</v>
      </c>
      <c r="P108" s="356"/>
      <c r="Q108" s="222" t="s">
        <v>7135</v>
      </c>
      <c r="R108" s="222"/>
      <c r="S108" s="222"/>
    </row>
    <row r="109" spans="1:19" s="223" customFormat="1" x14ac:dyDescent="0.2">
      <c r="A109" s="228"/>
      <c r="B109" s="233"/>
      <c r="C109" s="346">
        <v>50024301</v>
      </c>
      <c r="D109" s="356"/>
      <c r="E109" s="235" t="s">
        <v>3854</v>
      </c>
      <c r="F109" s="235"/>
      <c r="G109" s="235"/>
      <c r="H109" s="236"/>
      <c r="I109" s="235"/>
      <c r="J109" s="235"/>
      <c r="K109" s="235"/>
      <c r="L109" s="222"/>
      <c r="M109" s="228"/>
      <c r="N109" s="233"/>
      <c r="O109" s="347">
        <v>50024300</v>
      </c>
      <c r="P109" s="356"/>
      <c r="Q109" s="222" t="s">
        <v>3854</v>
      </c>
      <c r="R109" s="222"/>
      <c r="S109" s="222"/>
    </row>
    <row r="110" spans="1:19" s="223" customFormat="1" x14ac:dyDescent="0.2">
      <c r="A110" s="228"/>
      <c r="B110" s="233"/>
      <c r="C110" s="346">
        <v>50025301</v>
      </c>
      <c r="D110" s="356"/>
      <c r="E110" s="235" t="s">
        <v>2099</v>
      </c>
      <c r="F110" s="235"/>
      <c r="G110" s="235"/>
      <c r="H110" s="236"/>
      <c r="I110" s="235"/>
      <c r="J110" s="235"/>
      <c r="K110" s="235"/>
      <c r="L110" s="222"/>
      <c r="M110" s="228"/>
      <c r="N110" s="233"/>
      <c r="O110" s="347">
        <v>50025300</v>
      </c>
      <c r="P110" s="356"/>
      <c r="Q110" s="222" t="s">
        <v>2099</v>
      </c>
      <c r="R110" s="222"/>
      <c r="S110" s="222"/>
    </row>
    <row r="111" spans="1:19" x14ac:dyDescent="0.2">
      <c r="A111" s="228"/>
      <c r="B111" s="233"/>
      <c r="C111" s="346">
        <v>50026301</v>
      </c>
      <c r="D111" s="356"/>
      <c r="E111" s="235" t="s">
        <v>2284</v>
      </c>
      <c r="F111" s="235"/>
      <c r="G111" s="235"/>
      <c r="H111" s="236"/>
      <c r="I111" s="235"/>
      <c r="J111" s="235"/>
      <c r="K111" s="235"/>
      <c r="M111" s="228"/>
      <c r="N111" s="233"/>
      <c r="O111" s="347">
        <v>50026300</v>
      </c>
      <c r="P111" s="356"/>
      <c r="Q111" s="222" t="s">
        <v>2284</v>
      </c>
    </row>
    <row r="112" spans="1:19" x14ac:dyDescent="0.2">
      <c r="A112" s="228"/>
      <c r="B112" s="233"/>
      <c r="C112" s="346">
        <v>50027301</v>
      </c>
      <c r="D112" s="356"/>
      <c r="E112" s="235" t="s">
        <v>7980</v>
      </c>
      <c r="F112" s="235"/>
      <c r="G112" s="235"/>
      <c r="H112" s="236"/>
      <c r="I112" s="235"/>
      <c r="J112" s="235"/>
      <c r="K112" s="235"/>
      <c r="M112" s="228"/>
      <c r="N112" s="233"/>
      <c r="O112" s="355"/>
      <c r="P112" s="356"/>
    </row>
    <row r="113" spans="1:17" x14ac:dyDescent="0.2">
      <c r="A113" s="228"/>
      <c r="B113" s="233"/>
      <c r="C113" s="349">
        <v>50028301</v>
      </c>
      <c r="D113" s="358"/>
      <c r="E113" s="235" t="s">
        <v>7982</v>
      </c>
      <c r="F113" s="235"/>
      <c r="G113" s="235"/>
      <c r="H113" s="236"/>
      <c r="I113" s="235"/>
      <c r="J113" s="235"/>
      <c r="K113" s="235"/>
      <c r="N113" s="240"/>
      <c r="O113" s="357">
        <v>50028300</v>
      </c>
      <c r="P113" s="358"/>
      <c r="Q113" s="222" t="s">
        <v>8132</v>
      </c>
    </row>
    <row r="114" spans="1:17" x14ac:dyDescent="0.2">
      <c r="A114" s="228"/>
      <c r="B114" s="240"/>
      <c r="C114" s="233"/>
      <c r="D114" s="234"/>
      <c r="E114" s="235"/>
      <c r="F114" s="235"/>
      <c r="G114" s="235"/>
      <c r="H114" s="236"/>
      <c r="I114" s="235"/>
      <c r="O114" s="233"/>
      <c r="P114" s="234"/>
    </row>
    <row r="115" spans="1:17" x14ac:dyDescent="0.2">
      <c r="A115" s="228">
        <v>6</v>
      </c>
      <c r="B115" s="233" t="s">
        <v>7938</v>
      </c>
      <c r="C115" s="237">
        <v>50000700</v>
      </c>
      <c r="D115" s="351" t="s">
        <v>7993</v>
      </c>
      <c r="E115" s="235" t="s">
        <v>7983</v>
      </c>
      <c r="F115" s="235"/>
      <c r="G115" s="235"/>
      <c r="H115" s="236"/>
      <c r="I115" s="235"/>
      <c r="M115" s="228">
        <v>6</v>
      </c>
      <c r="N115" s="233" t="s">
        <v>8144</v>
      </c>
      <c r="O115" s="237">
        <v>50000700</v>
      </c>
      <c r="P115" s="351" t="s">
        <v>8145</v>
      </c>
      <c r="Q115" s="222" t="s">
        <v>8061</v>
      </c>
    </row>
    <row r="116" spans="1:17" x14ac:dyDescent="0.2">
      <c r="A116" s="228"/>
      <c r="B116" s="233"/>
      <c r="C116" s="238">
        <v>50010700</v>
      </c>
      <c r="D116" s="356"/>
      <c r="E116" s="235" t="s">
        <v>7984</v>
      </c>
      <c r="F116" s="235"/>
      <c r="G116" s="235"/>
      <c r="H116" s="236"/>
      <c r="I116" s="235"/>
      <c r="J116" s="235"/>
      <c r="K116" s="235"/>
      <c r="M116" s="228"/>
      <c r="N116" s="233"/>
      <c r="O116" s="238">
        <v>50010700</v>
      </c>
      <c r="P116" s="356"/>
      <c r="Q116" s="222" t="s">
        <v>8070</v>
      </c>
    </row>
    <row r="117" spans="1:17" x14ac:dyDescent="0.2">
      <c r="A117" s="228"/>
      <c r="B117" s="233"/>
      <c r="C117" s="346">
        <v>50012700</v>
      </c>
      <c r="D117" s="356"/>
      <c r="E117" s="235" t="s">
        <v>7985</v>
      </c>
      <c r="F117" s="235"/>
      <c r="G117" s="235"/>
      <c r="H117" s="236"/>
      <c r="I117" s="235"/>
      <c r="J117" s="235"/>
      <c r="K117" s="235"/>
      <c r="M117" s="228"/>
      <c r="N117" s="233"/>
      <c r="O117" s="238"/>
      <c r="P117" s="356"/>
    </row>
    <row r="118" spans="1:17" x14ac:dyDescent="0.2">
      <c r="A118" s="228"/>
      <c r="B118" s="233"/>
      <c r="C118" s="238">
        <v>50014700</v>
      </c>
      <c r="D118" s="356"/>
      <c r="E118" s="235" t="s">
        <v>7986</v>
      </c>
      <c r="F118" s="235"/>
      <c r="G118" s="235"/>
      <c r="H118" s="236"/>
      <c r="I118" s="235"/>
      <c r="J118" s="235"/>
      <c r="K118" s="235"/>
      <c r="M118" s="228"/>
      <c r="N118" s="233"/>
      <c r="O118" s="238">
        <v>50014700</v>
      </c>
      <c r="P118" s="356"/>
      <c r="Q118" s="222" t="s">
        <v>8079</v>
      </c>
    </row>
    <row r="119" spans="1:17" x14ac:dyDescent="0.2">
      <c r="A119" s="228"/>
      <c r="B119" s="233"/>
      <c r="C119" s="238">
        <v>50015700</v>
      </c>
      <c r="D119" s="356"/>
      <c r="E119" s="235" t="s">
        <v>7987</v>
      </c>
      <c r="F119" s="235"/>
      <c r="G119" s="235"/>
      <c r="H119" s="236"/>
      <c r="I119" s="235"/>
      <c r="J119" s="235"/>
      <c r="K119" s="235"/>
      <c r="M119" s="228"/>
      <c r="N119" s="233"/>
      <c r="O119" s="238">
        <v>50015700</v>
      </c>
      <c r="P119" s="356"/>
      <c r="Q119" s="222" t="s">
        <v>8088</v>
      </c>
    </row>
    <row r="120" spans="1:17" x14ac:dyDescent="0.2">
      <c r="A120" s="228"/>
      <c r="B120" s="233"/>
      <c r="C120" s="238">
        <v>50020700</v>
      </c>
      <c r="D120" s="356"/>
      <c r="E120" s="235" t="s">
        <v>7988</v>
      </c>
      <c r="F120" s="235"/>
      <c r="G120" s="235"/>
      <c r="H120" s="236"/>
      <c r="I120" s="235"/>
      <c r="J120" s="235"/>
      <c r="K120" s="235"/>
      <c r="M120" s="228"/>
      <c r="N120" s="233"/>
      <c r="O120" s="238">
        <v>50020700</v>
      </c>
      <c r="P120" s="356"/>
      <c r="Q120" s="222" t="s">
        <v>8097</v>
      </c>
    </row>
    <row r="121" spans="1:17" x14ac:dyDescent="0.2">
      <c r="A121" s="228"/>
      <c r="B121" s="233"/>
      <c r="C121" s="238">
        <v>50021700</v>
      </c>
      <c r="D121" s="356"/>
      <c r="E121" s="235" t="s">
        <v>7984</v>
      </c>
      <c r="F121" s="235"/>
      <c r="G121" s="235"/>
      <c r="H121" s="236"/>
      <c r="I121" s="235"/>
      <c r="J121" s="235"/>
      <c r="K121" s="235"/>
      <c r="M121" s="228"/>
      <c r="N121" s="233"/>
      <c r="O121" s="238">
        <v>50021700</v>
      </c>
      <c r="P121" s="356"/>
      <c r="Q121" s="222" t="s">
        <v>8105</v>
      </c>
    </row>
    <row r="122" spans="1:17" x14ac:dyDescent="0.2">
      <c r="A122" s="228"/>
      <c r="B122" s="233"/>
      <c r="C122" s="238">
        <v>50024700</v>
      </c>
      <c r="D122" s="356"/>
      <c r="E122" s="235" t="s">
        <v>7985</v>
      </c>
      <c r="F122" s="235"/>
      <c r="G122" s="235"/>
      <c r="H122" s="236"/>
      <c r="I122" s="235"/>
      <c r="J122" s="235"/>
      <c r="K122" s="235"/>
      <c r="M122" s="228"/>
      <c r="N122" s="233"/>
      <c r="O122" s="238">
        <v>50024700</v>
      </c>
      <c r="P122" s="356"/>
      <c r="Q122" s="222" t="s">
        <v>8112</v>
      </c>
    </row>
    <row r="123" spans="1:17" x14ac:dyDescent="0.2">
      <c r="A123" s="228"/>
      <c r="B123" s="233"/>
      <c r="C123" s="238">
        <v>50025700</v>
      </c>
      <c r="D123" s="356"/>
      <c r="E123" s="235" t="s">
        <v>7986</v>
      </c>
      <c r="F123" s="235"/>
      <c r="G123" s="235"/>
      <c r="H123" s="236"/>
      <c r="I123" s="235"/>
      <c r="J123" s="235"/>
      <c r="K123" s="235"/>
      <c r="M123" s="228"/>
      <c r="N123" s="233"/>
      <c r="O123" s="238">
        <v>50025700</v>
      </c>
      <c r="P123" s="356"/>
      <c r="Q123" s="222" t="s">
        <v>8120</v>
      </c>
    </row>
    <row r="124" spans="1:17" x14ac:dyDescent="0.2">
      <c r="A124" s="228"/>
      <c r="B124" s="233"/>
      <c r="C124" s="238">
        <v>50026700</v>
      </c>
      <c r="D124" s="356"/>
      <c r="E124" s="235" t="s">
        <v>7989</v>
      </c>
      <c r="F124" s="235"/>
      <c r="G124" s="235"/>
      <c r="H124" s="236"/>
      <c r="I124" s="235"/>
      <c r="J124" s="235"/>
      <c r="K124" s="235"/>
      <c r="M124" s="228"/>
      <c r="N124" s="233"/>
      <c r="O124" s="238">
        <v>50026700</v>
      </c>
      <c r="P124" s="356"/>
      <c r="Q124" s="222" t="s">
        <v>8127</v>
      </c>
    </row>
    <row r="125" spans="1:17" x14ac:dyDescent="0.2">
      <c r="A125" s="228"/>
      <c r="B125" s="233"/>
      <c r="C125" s="346">
        <v>50027700</v>
      </c>
      <c r="D125" s="356"/>
      <c r="E125" s="235" t="s">
        <v>7987</v>
      </c>
      <c r="F125" s="235"/>
      <c r="G125" s="235"/>
      <c r="H125" s="236"/>
      <c r="I125" s="235"/>
      <c r="J125" s="235"/>
      <c r="K125" s="235"/>
      <c r="M125" s="228"/>
      <c r="N125" s="233"/>
      <c r="O125" s="238"/>
      <c r="P125" s="356"/>
    </row>
    <row r="126" spans="1:17" x14ac:dyDescent="0.2">
      <c r="A126" s="228"/>
      <c r="B126" s="233"/>
      <c r="C126" s="239">
        <v>50028700</v>
      </c>
      <c r="D126" s="358"/>
      <c r="E126" s="235" t="s">
        <v>7990</v>
      </c>
      <c r="F126" s="235"/>
      <c r="G126" s="235"/>
      <c r="H126" s="236"/>
      <c r="I126" s="235"/>
      <c r="J126" s="235"/>
      <c r="K126" s="235"/>
      <c r="M126" s="223"/>
      <c r="N126" s="240"/>
      <c r="O126" s="239">
        <v>50028700</v>
      </c>
      <c r="P126" s="358"/>
      <c r="Q126" s="222" t="s">
        <v>8135</v>
      </c>
    </row>
    <row r="127" spans="1:17" x14ac:dyDescent="0.2">
      <c r="A127" s="228"/>
      <c r="B127" s="240"/>
      <c r="C127" s="233"/>
      <c r="D127" s="241"/>
      <c r="M127" s="228"/>
    </row>
    <row r="128" spans="1:17" x14ac:dyDescent="0.2">
      <c r="B128" s="246"/>
      <c r="C128" s="248"/>
      <c r="M128" s="228"/>
    </row>
    <row r="129" spans="2:19" x14ac:dyDescent="0.2">
      <c r="B129" s="246"/>
      <c r="C129" s="248"/>
      <c r="L129" s="223"/>
      <c r="M129" s="228"/>
    </row>
    <row r="130" spans="2:19" x14ac:dyDescent="0.2">
      <c r="B130" s="246"/>
      <c r="C130" s="248"/>
      <c r="L130" s="223"/>
      <c r="M130" s="228"/>
    </row>
    <row r="131" spans="2:19" x14ac:dyDescent="0.2">
      <c r="L131" s="223"/>
      <c r="M131" s="228"/>
    </row>
    <row r="132" spans="2:19" x14ac:dyDescent="0.2">
      <c r="M132" s="228"/>
    </row>
    <row r="133" spans="2:19" x14ac:dyDescent="0.2">
      <c r="M133" s="228"/>
    </row>
    <row r="134" spans="2:19" x14ac:dyDescent="0.2">
      <c r="M134" s="228"/>
    </row>
    <row r="136" spans="2:19" x14ac:dyDescent="0.2">
      <c r="S136" s="223"/>
    </row>
    <row r="137" spans="2:19" x14ac:dyDescent="0.2">
      <c r="S137" s="223"/>
    </row>
    <row r="138" spans="2:19" x14ac:dyDescent="0.2">
      <c r="R138" s="223"/>
      <c r="S138" s="223"/>
    </row>
    <row r="139" spans="2:19" x14ac:dyDescent="0.2">
      <c r="N139" s="223"/>
      <c r="R139" s="223"/>
    </row>
    <row r="140" spans="2:19" x14ac:dyDescent="0.2">
      <c r="N140" s="223"/>
      <c r="O140" s="223"/>
      <c r="P140" s="223"/>
      <c r="Q140" s="223"/>
      <c r="R140" s="223"/>
    </row>
    <row r="141" spans="2:19" x14ac:dyDescent="0.2">
      <c r="N141" s="223"/>
      <c r="O141" s="223"/>
      <c r="P141" s="223"/>
      <c r="Q141" s="223"/>
    </row>
    <row r="142" spans="2:19" x14ac:dyDescent="0.2">
      <c r="O142" s="223"/>
      <c r="P142" s="223"/>
      <c r="Q142" s="223"/>
    </row>
    <row r="149" spans="13:13" x14ac:dyDescent="0.2">
      <c r="M149" s="223"/>
    </row>
    <row r="150" spans="13:13" x14ac:dyDescent="0.2">
      <c r="M150" s="223"/>
    </row>
    <row r="151" spans="13:13" x14ac:dyDescent="0.2">
      <c r="M151" s="223"/>
    </row>
  </sheetData>
  <autoFilter ref="O5:O126"/>
  <pageMargins left="0.75" right="0.75" top="1" bottom="1" header="0.5" footer="0.5"/>
  <pageSetup paperSize="9" scale="90" orientation="portrait" r:id="rId1"/>
  <headerFooter alignWithMargins="0"/>
  <rowBreaks count="1" manualBreakCount="1">
    <brk id="99" min="1" max="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I1921"/>
  <sheetViews>
    <sheetView zoomScaleNormal="100" workbookViewId="0"/>
  </sheetViews>
  <sheetFormatPr defaultColWidth="9.140625" defaultRowHeight="12.75" outlineLevelRow="1" x14ac:dyDescent="0.2"/>
  <cols>
    <col min="1" max="1" width="17.5703125" style="218" customWidth="1"/>
    <col min="2" max="2" width="52.28515625" style="256" customWidth="1"/>
    <col min="3" max="3" width="43.7109375" style="195" customWidth="1"/>
    <col min="4" max="4" width="18.140625" style="148" customWidth="1"/>
    <col min="5" max="5" width="6.140625" style="256" bestFit="1" customWidth="1"/>
    <col min="6" max="6" width="28.28515625" style="256" customWidth="1"/>
    <col min="7" max="7" width="9.140625" style="256"/>
    <col min="8" max="8" width="53.140625" style="256" customWidth="1"/>
    <col min="9" max="16384" width="9.140625" style="256"/>
  </cols>
  <sheetData>
    <row r="1" spans="1:6" ht="15.75" x14ac:dyDescent="0.25">
      <c r="B1" s="37"/>
      <c r="C1" s="187"/>
    </row>
    <row r="2" spans="1:6" ht="15.75" x14ac:dyDescent="0.25">
      <c r="B2" s="37"/>
      <c r="C2" s="187"/>
    </row>
    <row r="3" spans="1:6" ht="15.75" x14ac:dyDescent="0.25">
      <c r="B3" s="37"/>
      <c r="C3" s="187"/>
    </row>
    <row r="4" spans="1:6" ht="12.75" customHeight="1" x14ac:dyDescent="0.2">
      <c r="B4" s="396" t="s">
        <v>9453</v>
      </c>
      <c r="C4" s="188"/>
      <c r="D4" s="148" t="s">
        <v>1538</v>
      </c>
      <c r="E4" s="400"/>
      <c r="F4" s="218"/>
    </row>
    <row r="5" spans="1:6" x14ac:dyDescent="0.2">
      <c r="A5" s="995" t="s">
        <v>3560</v>
      </c>
      <c r="B5" s="995"/>
      <c r="C5" s="189"/>
      <c r="D5" s="148" t="s">
        <v>11927</v>
      </c>
      <c r="E5" s="148"/>
    </row>
    <row r="6" spans="1:6" x14ac:dyDescent="0.2">
      <c r="A6" s="526"/>
      <c r="B6" s="399"/>
      <c r="C6" s="189"/>
    </row>
    <row r="7" spans="1:6" x14ac:dyDescent="0.2">
      <c r="A7" s="526"/>
      <c r="B7" s="399"/>
      <c r="C7" s="189"/>
    </row>
    <row r="8" spans="1:6" ht="25.5" x14ac:dyDescent="0.2">
      <c r="A8" s="459">
        <v>4010000990</v>
      </c>
      <c r="B8" s="401" t="s">
        <v>7464</v>
      </c>
      <c r="C8" s="219"/>
    </row>
    <row r="9" spans="1:6" x14ac:dyDescent="0.2">
      <c r="A9" s="459">
        <v>4020000990</v>
      </c>
      <c r="B9" s="401" t="s">
        <v>1229</v>
      </c>
      <c r="C9" s="219"/>
    </row>
    <row r="10" spans="1:6" x14ac:dyDescent="0.2">
      <c r="A10" s="543">
        <v>4090000990</v>
      </c>
      <c r="B10" s="401" t="s">
        <v>9315</v>
      </c>
      <c r="C10" s="219"/>
    </row>
    <row r="11" spans="1:6" x14ac:dyDescent="0.2">
      <c r="A11" s="459">
        <v>4999901000</v>
      </c>
      <c r="B11" s="401" t="s">
        <v>5923</v>
      </c>
      <c r="C11" s="219"/>
    </row>
    <row r="12" spans="1:6" x14ac:dyDescent="0.2">
      <c r="A12" s="459"/>
      <c r="B12" s="401"/>
      <c r="C12" s="219"/>
    </row>
    <row r="13" spans="1:6" x14ac:dyDescent="0.2">
      <c r="A13" s="460"/>
      <c r="B13" s="32" t="s">
        <v>4204</v>
      </c>
      <c r="C13" s="190"/>
    </row>
    <row r="14" spans="1:6" x14ac:dyDescent="0.2">
      <c r="A14" s="460"/>
      <c r="B14" s="32" t="s">
        <v>7177</v>
      </c>
      <c r="C14" s="190"/>
    </row>
    <row r="15" spans="1:6" x14ac:dyDescent="0.2">
      <c r="A15" s="460">
        <v>4200100000</v>
      </c>
      <c r="B15" s="262" t="s">
        <v>6208</v>
      </c>
      <c r="C15" s="196"/>
      <c r="D15" s="148" t="s">
        <v>5275</v>
      </c>
      <c r="F15" s="195" t="str">
        <f>IF(ISBLANK(D15),"",VLOOKUP(D15,tegevusalad!$A$7:$B$188,2,FALSE))</f>
        <v>Valla- ja linnavolikogu</v>
      </c>
    </row>
    <row r="16" spans="1:6" x14ac:dyDescent="0.2">
      <c r="A16" s="460">
        <v>4200101000</v>
      </c>
      <c r="B16" s="262" t="s">
        <v>1320</v>
      </c>
      <c r="C16" s="196"/>
      <c r="D16" s="148" t="s">
        <v>5275</v>
      </c>
      <c r="F16" s="195" t="str">
        <f>IF(ISBLANK(D16),"",VLOOKUP(D16,tegevusalad!$A$7:$B$188,2,FALSE))</f>
        <v>Valla- ja linnavolikogu</v>
      </c>
    </row>
    <row r="17" spans="1:6" x14ac:dyDescent="0.2">
      <c r="A17" s="460">
        <v>4200101110</v>
      </c>
      <c r="B17" s="262" t="s">
        <v>4205</v>
      </c>
      <c r="C17" s="196"/>
      <c r="D17" s="148" t="s">
        <v>5275</v>
      </c>
      <c r="F17" s="195" t="str">
        <f>IF(ISBLANK(D17),"",VLOOKUP(D17,tegevusalad!$A$7:$B$188,2,FALSE))</f>
        <v>Valla- ja linnavolikogu</v>
      </c>
    </row>
    <row r="18" spans="1:6" x14ac:dyDescent="0.2">
      <c r="A18" s="473">
        <v>4200101120</v>
      </c>
      <c r="B18" s="262" t="s">
        <v>11286</v>
      </c>
      <c r="C18" s="196"/>
      <c r="D18" s="148" t="s">
        <v>5275</v>
      </c>
      <c r="F18" s="195" t="str">
        <f>IF(ISBLANK(D18),"",VLOOKUP(D18,tegevusalad!$A$7:$B$188,2,FALSE))</f>
        <v>Valla- ja linnavolikogu</v>
      </c>
    </row>
    <row r="19" spans="1:6" x14ac:dyDescent="0.2">
      <c r="A19" s="473">
        <v>4200111000</v>
      </c>
      <c r="B19" s="262" t="s">
        <v>10802</v>
      </c>
      <c r="C19" s="196"/>
      <c r="D19" s="148" t="s">
        <v>5275</v>
      </c>
      <c r="F19" s="195" t="str">
        <f>IF(ISBLANK(D19),"",VLOOKUP(D19,tegevusalad!$A$7:$B$188,2,FALSE))</f>
        <v>Valla- ja linnavolikogu</v>
      </c>
    </row>
    <row r="20" spans="1:6" x14ac:dyDescent="0.2">
      <c r="A20" s="473">
        <v>4200112000</v>
      </c>
      <c r="B20" s="273" t="s">
        <v>11657</v>
      </c>
      <c r="C20" s="196"/>
      <c r="D20" s="148" t="s">
        <v>5275</v>
      </c>
      <c r="F20" s="195" t="str">
        <f>IF(ISBLANK(D20),"",VLOOKUP(D20,tegevusalad!$A$7:$B$188,2,FALSE))</f>
        <v>Valla- ja linnavolikogu</v>
      </c>
    </row>
    <row r="21" spans="1:6" x14ac:dyDescent="0.2">
      <c r="A21" s="460"/>
      <c r="F21" s="195" t="str">
        <f>IF(ISBLANK(D21),"",VLOOKUP(D21,tegevusalad!$A$7:$B$188,2,FALSE))</f>
        <v/>
      </c>
    </row>
    <row r="22" spans="1:6" x14ac:dyDescent="0.2">
      <c r="A22" s="460"/>
      <c r="B22" s="32" t="s">
        <v>7236</v>
      </c>
      <c r="C22" s="190"/>
      <c r="F22" s="195" t="str">
        <f>IF(ISBLANK(D22),"",VLOOKUP(D22,tegevusalad!$A$7:$B$188,2,FALSE))</f>
        <v/>
      </c>
    </row>
    <row r="23" spans="1:6" x14ac:dyDescent="0.2">
      <c r="A23" s="460"/>
      <c r="B23" s="32" t="s">
        <v>7177</v>
      </c>
      <c r="C23" s="190"/>
      <c r="F23" s="195" t="str">
        <f>IF(ISBLANK(D23),"",VLOOKUP(D23,tegevusalad!$A$7:$B$188,2,FALSE))</f>
        <v/>
      </c>
    </row>
    <row r="24" spans="1:6" x14ac:dyDescent="0.2">
      <c r="A24" s="460">
        <v>4200201050</v>
      </c>
      <c r="B24" s="262" t="s">
        <v>236</v>
      </c>
      <c r="C24" s="190"/>
      <c r="D24" s="180" t="s">
        <v>5276</v>
      </c>
      <c r="F24" s="195" t="str">
        <f>IF(ISBLANK(D24),"",VLOOKUP(D24,tegevusalad!$A$7:$B$188,2,FALSE))</f>
        <v>Valla- ja linnavalitsus</v>
      </c>
    </row>
    <row r="25" spans="1:6" x14ac:dyDescent="0.2">
      <c r="A25" s="473">
        <v>4200201060</v>
      </c>
      <c r="B25" s="262" t="s">
        <v>11287</v>
      </c>
      <c r="C25" s="190"/>
      <c r="D25" s="180" t="s">
        <v>5276</v>
      </c>
      <c r="F25" s="195" t="str">
        <f>IF(ISBLANK(D25),"",VLOOKUP(D25,tegevusalad!$A$7:$B$188,2,FALSE))</f>
        <v>Valla- ja linnavalitsus</v>
      </c>
    </row>
    <row r="26" spans="1:6" x14ac:dyDescent="0.2">
      <c r="A26" s="460">
        <v>4200202050</v>
      </c>
      <c r="B26" s="262" t="s">
        <v>8688</v>
      </c>
      <c r="C26" s="190"/>
      <c r="D26" s="180" t="s">
        <v>5276</v>
      </c>
      <c r="F26" s="195" t="str">
        <f>IF(ISBLANK(D26),"",VLOOKUP(D26,tegevusalad!$A$7:$B$188,2,FALSE))</f>
        <v>Valla- ja linnavalitsus</v>
      </c>
    </row>
    <row r="27" spans="1:6" x14ac:dyDescent="0.2">
      <c r="A27" s="473">
        <v>4200202060</v>
      </c>
      <c r="B27" s="262" t="s">
        <v>11288</v>
      </c>
      <c r="C27" s="190"/>
      <c r="D27" s="180" t="s">
        <v>5276</v>
      </c>
      <c r="F27" s="195" t="str">
        <f>IF(ISBLANK(D27),"",VLOOKUP(D27,tegevusalad!$A$7:$B$188,2,FALSE))</f>
        <v>Valla- ja linnavalitsus</v>
      </c>
    </row>
    <row r="28" spans="1:6" x14ac:dyDescent="0.2">
      <c r="A28" s="461">
        <v>4201906020</v>
      </c>
      <c r="B28" s="262" t="s">
        <v>5719</v>
      </c>
      <c r="C28" s="196"/>
      <c r="D28" s="180" t="s">
        <v>5277</v>
      </c>
      <c r="F28" s="195" t="str">
        <f>IF(ISBLANK(D28),"",VLOOKUP(D28,tegevusalad!$A$7:$B$188,2,FALSE))</f>
        <v>Muud üldised teenused</v>
      </c>
    </row>
    <row r="29" spans="1:6" x14ac:dyDescent="0.2">
      <c r="A29" s="461">
        <v>4201906030</v>
      </c>
      <c r="B29" s="262" t="s">
        <v>7175</v>
      </c>
      <c r="C29" s="196"/>
      <c r="D29" s="180" t="s">
        <v>5277</v>
      </c>
      <c r="F29" s="195" t="str">
        <f>IF(ISBLANK(D29),"",VLOOKUP(D29,tegevusalad!$A$7:$B$188,2,FALSE))</f>
        <v>Muud üldised teenused</v>
      </c>
    </row>
    <row r="30" spans="1:6" x14ac:dyDescent="0.2">
      <c r="A30" s="461">
        <v>4200204030</v>
      </c>
      <c r="B30" s="256" t="s">
        <v>6040</v>
      </c>
      <c r="D30" s="180" t="s">
        <v>5276</v>
      </c>
      <c r="F30" s="195" t="str">
        <f>IF(ISBLANK(D30),"",VLOOKUP(D30,tegevusalad!$A$7:$B$188,2,FALSE))</f>
        <v>Valla- ja linnavalitsus</v>
      </c>
    </row>
    <row r="31" spans="1:6" x14ac:dyDescent="0.2">
      <c r="A31" s="472">
        <v>4200209010</v>
      </c>
      <c r="B31" s="262" t="s">
        <v>11884</v>
      </c>
      <c r="D31" s="180" t="s">
        <v>5276</v>
      </c>
      <c r="F31" s="195" t="str">
        <f>IF(ISBLANK(D31),"",VLOOKUP(D31,tegevusalad!$A$7:$B$188,2,FALSE))</f>
        <v>Valla- ja linnavalitsus</v>
      </c>
    </row>
    <row r="32" spans="1:6" x14ac:dyDescent="0.2">
      <c r="A32" s="461">
        <v>4200210010</v>
      </c>
      <c r="B32" s="256" t="s">
        <v>6662</v>
      </c>
      <c r="D32" s="180" t="s">
        <v>5276</v>
      </c>
      <c r="F32" s="195" t="str">
        <f>IF(ISBLANK(D32),"",VLOOKUP(D32,tegevusalad!$A$7:$B$188,2,FALSE))</f>
        <v>Valla- ja linnavalitsus</v>
      </c>
    </row>
    <row r="33" spans="1:6" x14ac:dyDescent="0.2">
      <c r="A33" s="461">
        <v>4200211020</v>
      </c>
      <c r="B33" s="262" t="s">
        <v>7127</v>
      </c>
      <c r="C33" s="196"/>
      <c r="D33" s="180" t="s">
        <v>5276</v>
      </c>
      <c r="F33" s="195" t="str">
        <f>IF(ISBLANK(D33),"",VLOOKUP(D33,tegevusalad!$A$7:$B$188,2,FALSE))</f>
        <v>Valla- ja linnavalitsus</v>
      </c>
    </row>
    <row r="34" spans="1:6" x14ac:dyDescent="0.2">
      <c r="A34" s="461">
        <v>4200211030</v>
      </c>
      <c r="B34" s="262" t="s">
        <v>484</v>
      </c>
      <c r="C34" s="196"/>
      <c r="D34" s="180" t="s">
        <v>5276</v>
      </c>
      <c r="F34" s="195" t="str">
        <f>IF(ISBLANK(D34),"",VLOOKUP(D34,tegevusalad!$A$7:$B$188,2,FALSE))</f>
        <v>Valla- ja linnavalitsus</v>
      </c>
    </row>
    <row r="35" spans="1:6" x14ac:dyDescent="0.2">
      <c r="A35" s="472">
        <v>4200211050</v>
      </c>
      <c r="B35" s="262" t="s">
        <v>11289</v>
      </c>
      <c r="C35" s="196"/>
      <c r="D35" s="180" t="s">
        <v>5276</v>
      </c>
      <c r="F35" s="195" t="str">
        <f>IF(ISBLANK(D35),"",VLOOKUP(D35,tegevusalad!$A$7:$B$188,2,FALSE))</f>
        <v>Valla- ja linnavalitsus</v>
      </c>
    </row>
    <row r="36" spans="1:6" x14ac:dyDescent="0.2">
      <c r="A36" s="461">
        <v>4200231010</v>
      </c>
      <c r="B36" s="262" t="s">
        <v>4456</v>
      </c>
      <c r="C36" s="196"/>
      <c r="D36" s="148" t="s">
        <v>5276</v>
      </c>
      <c r="F36" s="195" t="str">
        <f>IF(ISBLANK(D36),"",VLOOKUP(D36,tegevusalad!$A$7:$B$188,2,FALSE))</f>
        <v>Valla- ja linnavalitsus</v>
      </c>
    </row>
    <row r="37" spans="1:6" ht="25.5" x14ac:dyDescent="0.2">
      <c r="A37" s="461">
        <v>4200290010</v>
      </c>
      <c r="B37" s="262" t="s">
        <v>3215</v>
      </c>
      <c r="C37" s="196"/>
      <c r="D37" s="148" t="s">
        <v>5276</v>
      </c>
      <c r="F37" s="195" t="str">
        <f>IF(ISBLANK(D37),"",VLOOKUP(D37,tegevusalad!$A$7:$B$188,2,FALSE))</f>
        <v>Valla- ja linnavalitsus</v>
      </c>
    </row>
    <row r="38" spans="1:6" x14ac:dyDescent="0.2">
      <c r="A38" s="461">
        <v>4201901020</v>
      </c>
      <c r="B38" s="262" t="s">
        <v>5905</v>
      </c>
      <c r="C38" s="196"/>
      <c r="D38" s="180" t="s">
        <v>5277</v>
      </c>
      <c r="F38" s="195" t="str">
        <f>IF(ISBLANK(D38),"",VLOOKUP(D38,tegevusalad!$A$7:$B$188,2,FALSE))</f>
        <v>Muud üldised teenused</v>
      </c>
    </row>
    <row r="39" spans="1:6" x14ac:dyDescent="0.2">
      <c r="A39" s="461">
        <v>4201201010</v>
      </c>
      <c r="B39" s="262" t="s">
        <v>5906</v>
      </c>
      <c r="C39" s="196"/>
      <c r="D39" s="180" t="s">
        <v>5277</v>
      </c>
      <c r="F39" s="195" t="str">
        <f>IF(ISBLANK(D39),"",VLOOKUP(D39,tegevusalad!$A$7:$B$188,2,FALSE))</f>
        <v>Muud üldised teenused</v>
      </c>
    </row>
    <row r="40" spans="1:6" x14ac:dyDescent="0.2">
      <c r="A40" s="461">
        <v>4201201050</v>
      </c>
      <c r="B40" s="262" t="s">
        <v>6463</v>
      </c>
      <c r="C40" s="196"/>
      <c r="D40" s="180" t="s">
        <v>5277</v>
      </c>
      <c r="F40" s="195" t="str">
        <f>IF(ISBLANK(D40),"",VLOOKUP(D40,tegevusalad!$A$7:$B$188,2,FALSE))</f>
        <v>Muud üldised teenused</v>
      </c>
    </row>
    <row r="41" spans="1:6" x14ac:dyDescent="0.2">
      <c r="A41" s="461">
        <v>4201280000</v>
      </c>
      <c r="B41" s="262" t="s">
        <v>1106</v>
      </c>
      <c r="C41" s="196"/>
      <c r="D41" s="180" t="s">
        <v>5277</v>
      </c>
      <c r="F41" s="195" t="str">
        <f>IF(ISBLANK(D41),"",VLOOKUP(D41,tegevusalad!$A$7:$B$188,2,FALSE))</f>
        <v>Muud üldised teenused</v>
      </c>
    </row>
    <row r="42" spans="1:6" x14ac:dyDescent="0.2">
      <c r="A42" s="461">
        <v>4201290000</v>
      </c>
      <c r="B42" s="262" t="s">
        <v>6210</v>
      </c>
      <c r="C42" s="196"/>
      <c r="D42" s="180" t="s">
        <v>5277</v>
      </c>
      <c r="F42" s="195" t="str">
        <f>IF(ISBLANK(D42),"",VLOOKUP(D42,tegevusalad!$A$7:$B$188,2,FALSE))</f>
        <v>Muud üldised teenused</v>
      </c>
    </row>
    <row r="43" spans="1:6" ht="25.5" x14ac:dyDescent="0.2">
      <c r="A43" s="461">
        <v>4201301020</v>
      </c>
      <c r="B43" s="262" t="s">
        <v>824</v>
      </c>
      <c r="C43" s="196"/>
      <c r="D43" s="180" t="s">
        <v>5277</v>
      </c>
      <c r="F43" s="195" t="str">
        <f>IF(ISBLANK(D43),"",VLOOKUP(D43,tegevusalad!$A$7:$B$188,2,FALSE))</f>
        <v>Muud üldised teenused</v>
      </c>
    </row>
    <row r="44" spans="1:6" x14ac:dyDescent="0.2">
      <c r="A44" s="472">
        <v>4201901050</v>
      </c>
      <c r="B44" s="262" t="s">
        <v>11290</v>
      </c>
      <c r="C44" s="196"/>
      <c r="D44" s="180" t="s">
        <v>5276</v>
      </c>
      <c r="F44" s="195" t="str">
        <f>IF(ISBLANK(D44),"",VLOOKUP(D44,tegevusalad!$A$7:$B$188,2,FALSE))</f>
        <v>Valla- ja linnavalitsus</v>
      </c>
    </row>
    <row r="45" spans="1:6" x14ac:dyDescent="0.2">
      <c r="A45" s="461">
        <v>4201906030</v>
      </c>
      <c r="B45" s="262" t="s">
        <v>6663</v>
      </c>
      <c r="C45" s="196"/>
      <c r="D45" s="50" t="s">
        <v>5277</v>
      </c>
      <c r="F45" s="195" t="str">
        <f>IF(ISBLANK(D45),"",VLOOKUP(D45,tegevusalad!$A$7:$B$188,2,FALSE))</f>
        <v>Muud üldised teenused</v>
      </c>
    </row>
    <row r="46" spans="1:6" x14ac:dyDescent="0.2">
      <c r="A46" s="461">
        <v>4201910000</v>
      </c>
      <c r="B46" s="262" t="s">
        <v>6990</v>
      </c>
      <c r="C46" s="196"/>
      <c r="D46" s="50" t="s">
        <v>5277</v>
      </c>
      <c r="F46" s="195" t="str">
        <f>IF(ISBLANK(D46),"",VLOOKUP(D46,tegevusalad!$A$7:$B$188,2,FALSE))</f>
        <v>Muud üldised teenused</v>
      </c>
    </row>
    <row r="47" spans="1:6" x14ac:dyDescent="0.2">
      <c r="A47" s="461">
        <v>4201910010</v>
      </c>
      <c r="B47" s="262" t="s">
        <v>5839</v>
      </c>
      <c r="C47" s="196"/>
      <c r="D47" s="50" t="s">
        <v>5277</v>
      </c>
      <c r="F47" s="195" t="str">
        <f>IF(ISBLANK(D47),"",VLOOKUP(D47,tegevusalad!$A$7:$B$188,2,FALSE))</f>
        <v>Muud üldised teenused</v>
      </c>
    </row>
    <row r="48" spans="1:6" x14ac:dyDescent="0.2">
      <c r="A48" s="461">
        <v>4201930010</v>
      </c>
      <c r="B48" s="262" t="s">
        <v>2135</v>
      </c>
      <c r="C48" s="196"/>
      <c r="D48" s="180" t="s">
        <v>5277</v>
      </c>
      <c r="F48" s="195" t="str">
        <f>IF(ISBLANK(D48),"",VLOOKUP(D48,tegevusalad!$A$7:$B$188,2,FALSE))</f>
        <v>Muud üldised teenused</v>
      </c>
    </row>
    <row r="49" spans="1:6" x14ac:dyDescent="0.2">
      <c r="A49" s="461">
        <v>4201940010</v>
      </c>
      <c r="B49" s="262" t="s">
        <v>86</v>
      </c>
      <c r="C49" s="196"/>
      <c r="D49" s="180" t="s">
        <v>5277</v>
      </c>
      <c r="F49" s="195" t="str">
        <f>IF(ISBLANK(D49),"",VLOOKUP(D49,tegevusalad!$A$7:$B$188,2,FALSE))</f>
        <v>Muud üldised teenused</v>
      </c>
    </row>
    <row r="50" spans="1:6" ht="25.5" x14ac:dyDescent="0.2">
      <c r="A50" s="461">
        <v>4202002010</v>
      </c>
      <c r="B50" s="262" t="s">
        <v>394</v>
      </c>
      <c r="C50" s="196"/>
      <c r="D50" s="180" t="s">
        <v>5277</v>
      </c>
      <c r="F50" s="195" t="str">
        <f>IF(ISBLANK(D50),"",VLOOKUP(D50,tegevusalad!$A$7:$B$188,2,FALSE))</f>
        <v>Muud üldised teenused</v>
      </c>
    </row>
    <row r="51" spans="1:6" x14ac:dyDescent="0.2">
      <c r="A51" s="461">
        <v>4202002020</v>
      </c>
      <c r="B51" s="262" t="s">
        <v>5171</v>
      </c>
      <c r="C51" s="196"/>
      <c r="D51" s="180" t="s">
        <v>5277</v>
      </c>
      <c r="F51" s="195" t="str">
        <f>IF(ISBLANK(D51),"",VLOOKUP(D51,tegevusalad!$A$7:$B$188,2,FALSE))</f>
        <v>Muud üldised teenused</v>
      </c>
    </row>
    <row r="52" spans="1:6" x14ac:dyDescent="0.2">
      <c r="A52" s="461">
        <v>4200221010</v>
      </c>
      <c r="B52" s="262" t="s">
        <v>4601</v>
      </c>
      <c r="C52" s="196"/>
      <c r="D52" s="180" t="s">
        <v>5276</v>
      </c>
      <c r="F52" s="195" t="str">
        <f>IF(ISBLANK(D52),"",VLOOKUP(D52,tegevusalad!$A$7:$B$188,2,FALSE))</f>
        <v>Valla- ja linnavalitsus</v>
      </c>
    </row>
    <row r="53" spans="1:6" x14ac:dyDescent="0.2">
      <c r="A53" s="461">
        <v>4200292010</v>
      </c>
      <c r="B53" s="262" t="s">
        <v>3080</v>
      </c>
      <c r="C53" s="196"/>
      <c r="D53" s="180" t="s">
        <v>5276</v>
      </c>
      <c r="F53" s="195" t="str">
        <f>IF(ISBLANK(D53),"",VLOOKUP(D53,tegevusalad!$A$7:$B$188,2,FALSE))</f>
        <v>Valla- ja linnavalitsus</v>
      </c>
    </row>
    <row r="54" spans="1:6" x14ac:dyDescent="0.2">
      <c r="A54" s="461">
        <v>4203001010</v>
      </c>
      <c r="B54" s="262" t="s">
        <v>6446</v>
      </c>
      <c r="C54" s="196"/>
      <c r="D54" s="180" t="s">
        <v>5277</v>
      </c>
      <c r="F54" s="195" t="str">
        <f>IF(ISBLANK(D54),"",VLOOKUP(D54,tegevusalad!$A$7:$B$188,2,FALSE))</f>
        <v>Muud üldised teenused</v>
      </c>
    </row>
    <row r="55" spans="1:6" x14ac:dyDescent="0.2">
      <c r="A55" s="936">
        <v>4204001000</v>
      </c>
      <c r="B55" s="262" t="s">
        <v>11978</v>
      </c>
      <c r="C55" s="196"/>
      <c r="D55" s="180" t="s">
        <v>5276</v>
      </c>
      <c r="F55" s="195" t="str">
        <f>IF(ISBLANK(D55),"",VLOOKUP(D55,tegevusalad!$A$7:$B$188,2,FALSE))</f>
        <v>Valla- ja linnavalitsus</v>
      </c>
    </row>
    <row r="56" spans="1:6" x14ac:dyDescent="0.2">
      <c r="A56" s="460"/>
      <c r="F56" s="195" t="str">
        <f>IF(ISBLANK(D56),"",VLOOKUP(D56,tegevusalad!$A$7:$B$188,2,FALSE))</f>
        <v/>
      </c>
    </row>
    <row r="57" spans="1:6" x14ac:dyDescent="0.2">
      <c r="A57" s="460"/>
      <c r="B57" s="32" t="s">
        <v>7176</v>
      </c>
      <c r="C57" s="190"/>
      <c r="F57" s="195" t="str">
        <f>IF(ISBLANK(D57),"",VLOOKUP(D57,tegevusalad!$A$7:$B$188,2,FALSE))</f>
        <v/>
      </c>
    </row>
    <row r="58" spans="1:6" x14ac:dyDescent="0.2">
      <c r="A58" s="460"/>
      <c r="B58" s="35" t="s">
        <v>7177</v>
      </c>
      <c r="C58" s="191"/>
      <c r="F58" s="195" t="str">
        <f>IF(ISBLANK(D58),"",VLOOKUP(D58,tegevusalad!$A$7:$B$188,2,FALSE))</f>
        <v/>
      </c>
    </row>
    <row r="59" spans="1:6" x14ac:dyDescent="0.2">
      <c r="A59" s="460"/>
      <c r="B59" s="35" t="s">
        <v>3809</v>
      </c>
      <c r="C59" s="191"/>
      <c r="F59" s="195" t="str">
        <f>IF(ISBLANK(D59),"",VLOOKUP(D59,tegevusalad!$A$7:$B$188,2,FALSE))</f>
        <v/>
      </c>
    </row>
    <row r="60" spans="1:6" x14ac:dyDescent="0.2">
      <c r="A60" s="461">
        <v>4200301010</v>
      </c>
      <c r="B60" s="34" t="s">
        <v>167</v>
      </c>
      <c r="C60" s="192"/>
      <c r="D60" s="50" t="s">
        <v>5276</v>
      </c>
      <c r="E60" s="180"/>
      <c r="F60" s="195" t="str">
        <f>IF(ISBLANK(D60),"",VLOOKUP(D60,tegevusalad!$A$7:$B$188,2,FALSE))</f>
        <v>Valla- ja linnavalitsus</v>
      </c>
    </row>
    <row r="61" spans="1:6" x14ac:dyDescent="0.2">
      <c r="A61" s="461">
        <v>4200301020</v>
      </c>
      <c r="B61" s="34" t="s">
        <v>1996</v>
      </c>
      <c r="C61" s="192"/>
      <c r="D61" s="50" t="s">
        <v>5276</v>
      </c>
      <c r="E61" s="180"/>
      <c r="F61" s="195" t="str">
        <f>IF(ISBLANK(D61),"",VLOOKUP(D61,tegevusalad!$A$7:$B$188,2,FALSE))</f>
        <v>Valla- ja linnavalitsus</v>
      </c>
    </row>
    <row r="62" spans="1:6" x14ac:dyDescent="0.2">
      <c r="A62" s="460"/>
      <c r="B62" s="35" t="s">
        <v>823</v>
      </c>
      <c r="C62" s="191"/>
      <c r="E62" s="180"/>
      <c r="F62" s="195" t="str">
        <f>IF(ISBLANK(D62),"",VLOOKUP(D62,tegevusalad!$A$7:$B$188,2,FALSE))</f>
        <v/>
      </c>
    </row>
    <row r="63" spans="1:6" x14ac:dyDescent="0.2">
      <c r="A63" s="461">
        <v>4200303810</v>
      </c>
      <c r="B63" s="34" t="s">
        <v>1762</v>
      </c>
      <c r="C63" s="192"/>
      <c r="D63" s="50" t="s">
        <v>5276</v>
      </c>
      <c r="E63" s="148"/>
      <c r="F63" s="195" t="str">
        <f>IF(ISBLANK(D63),"",VLOOKUP(D63,tegevusalad!$A$7:$B$188,2,FALSE))</f>
        <v>Valla- ja linnavalitsus</v>
      </c>
    </row>
    <row r="64" spans="1:6" ht="25.5" x14ac:dyDescent="0.2">
      <c r="A64" s="472">
        <v>4200303020</v>
      </c>
      <c r="B64" s="34" t="s">
        <v>11668</v>
      </c>
      <c r="C64" s="192"/>
      <c r="D64" s="50" t="s">
        <v>5276</v>
      </c>
      <c r="E64" s="148"/>
      <c r="F64" s="195" t="str">
        <f>IF(ISBLANK(D64),"",VLOOKUP(D64,tegevusalad!$A$7:$B$188,2,FALSE))</f>
        <v>Valla- ja linnavalitsus</v>
      </c>
    </row>
    <row r="65" spans="1:6" x14ac:dyDescent="0.2">
      <c r="A65" s="460"/>
      <c r="B65" s="35" t="s">
        <v>3810</v>
      </c>
      <c r="C65" s="191"/>
      <c r="E65" s="148"/>
      <c r="F65" s="195" t="str">
        <f>IF(ISBLANK(D65),"",VLOOKUP(D65,tegevusalad!$A$7:$B$188,2,FALSE))</f>
        <v/>
      </c>
    </row>
    <row r="66" spans="1:6" x14ac:dyDescent="0.2">
      <c r="A66" s="460">
        <v>4200306000</v>
      </c>
      <c r="B66" s="402" t="s">
        <v>7309</v>
      </c>
      <c r="C66" s="193"/>
      <c r="D66" s="50" t="s">
        <v>5276</v>
      </c>
      <c r="E66" s="148"/>
      <c r="F66" s="195" t="str">
        <f>IF(ISBLANK(D66),"",VLOOKUP(D66,tegevusalad!$A$7:$B$188,2,FALSE))</f>
        <v>Valla- ja linnavalitsus</v>
      </c>
    </row>
    <row r="67" spans="1:6" ht="25.5" x14ac:dyDescent="0.2">
      <c r="A67" s="461">
        <v>4200306020</v>
      </c>
      <c r="B67" s="34" t="s">
        <v>7233</v>
      </c>
      <c r="C67" s="192"/>
      <c r="D67" s="50" t="s">
        <v>5276</v>
      </c>
      <c r="E67" s="180"/>
      <c r="F67" s="195" t="str">
        <f>IF(ISBLANK(D67),"",VLOOKUP(D67,tegevusalad!$A$7:$B$188,2,FALSE))</f>
        <v>Valla- ja linnavalitsus</v>
      </c>
    </row>
    <row r="68" spans="1:6" x14ac:dyDescent="0.2">
      <c r="A68" s="460"/>
      <c r="B68" s="35" t="s">
        <v>7234</v>
      </c>
      <c r="C68" s="191"/>
      <c r="E68" s="148"/>
      <c r="F68" s="195" t="str">
        <f>IF(ISBLANK(D68),"",VLOOKUP(D68,tegevusalad!$A$7:$B$188,2,FALSE))</f>
        <v/>
      </c>
    </row>
    <row r="69" spans="1:6" x14ac:dyDescent="0.2">
      <c r="A69" s="461">
        <v>4200308020</v>
      </c>
      <c r="B69" s="34" t="s">
        <v>7235</v>
      </c>
      <c r="C69" s="192"/>
      <c r="D69" s="50" t="s">
        <v>5276</v>
      </c>
      <c r="E69" s="180"/>
      <c r="F69" s="195" t="str">
        <f>IF(ISBLANK(D69),"",VLOOKUP(D69,tegevusalad!$A$7:$B$188,2,FALSE))</f>
        <v>Valla- ja linnavalitsus</v>
      </c>
    </row>
    <row r="70" spans="1:6" x14ac:dyDescent="0.2">
      <c r="A70" s="460"/>
      <c r="B70" s="34"/>
      <c r="C70" s="192"/>
      <c r="E70" s="148"/>
      <c r="F70" s="195" t="str">
        <f>IF(ISBLANK(D70),"",VLOOKUP(D70,tegevusalad!$A$7:$B$188,2,FALSE))</f>
        <v/>
      </c>
    </row>
    <row r="71" spans="1:6" x14ac:dyDescent="0.2">
      <c r="A71" s="460"/>
      <c r="B71" s="35" t="s">
        <v>7570</v>
      </c>
      <c r="C71" s="191"/>
      <c r="E71" s="148"/>
      <c r="F71" s="195" t="str">
        <f>IF(ISBLANK(D71),"",VLOOKUP(D71,tegevusalad!$A$7:$B$188,2,FALSE))</f>
        <v/>
      </c>
    </row>
    <row r="72" spans="1:6" x14ac:dyDescent="0.2">
      <c r="A72" s="461">
        <v>4200309030</v>
      </c>
      <c r="B72" s="34" t="s">
        <v>7572</v>
      </c>
      <c r="C72" s="192"/>
      <c r="D72" s="50" t="s">
        <v>5276</v>
      </c>
      <c r="E72" s="180"/>
      <c r="F72" s="195" t="str">
        <f>IF(ISBLANK(D72),"",VLOOKUP(D72,tegevusalad!$A$7:$B$188,2,FALSE))</f>
        <v>Valla- ja linnavalitsus</v>
      </c>
    </row>
    <row r="73" spans="1:6" x14ac:dyDescent="0.2">
      <c r="A73" s="460"/>
      <c r="B73" s="34"/>
      <c r="C73" s="192"/>
      <c r="F73" s="195" t="str">
        <f>IF(ISBLANK(D73),"",VLOOKUP(D73,tegevusalad!$A$7:$B$188,2,FALSE))</f>
        <v/>
      </c>
    </row>
    <row r="74" spans="1:6" x14ac:dyDescent="0.2">
      <c r="A74" s="460"/>
      <c r="F74" s="195" t="str">
        <f>IF(ISBLANK(D74),"",VLOOKUP(D74,tegevusalad!$A$7:$B$188,2,FALSE))</f>
        <v/>
      </c>
    </row>
    <row r="75" spans="1:6" x14ac:dyDescent="0.2">
      <c r="A75" s="460"/>
      <c r="B75" s="32" t="s">
        <v>854</v>
      </c>
      <c r="C75" s="190"/>
      <c r="F75" s="195" t="str">
        <f>IF(ISBLANK(D75),"",VLOOKUP(D75,tegevusalad!$A$7:$B$188,2,FALSE))</f>
        <v/>
      </c>
    </row>
    <row r="76" spans="1:6" x14ac:dyDescent="0.2">
      <c r="A76" s="460"/>
      <c r="B76" s="32" t="s">
        <v>7237</v>
      </c>
      <c r="C76" s="190"/>
      <c r="F76" s="195" t="str">
        <f>IF(ISBLANK(D76),"",VLOOKUP(D76,tegevusalad!$A$7:$B$188,2,FALSE))</f>
        <v/>
      </c>
    </row>
    <row r="77" spans="1:6" x14ac:dyDescent="0.2">
      <c r="A77" s="461">
        <v>4235099000</v>
      </c>
      <c r="B77" s="269" t="s">
        <v>7238</v>
      </c>
      <c r="C77" s="403"/>
      <c r="D77" s="180" t="s">
        <v>5286</v>
      </c>
      <c r="F77" s="195" t="str">
        <f>IF(ISBLANK(D77),"",VLOOKUP(D77,tegevusalad!$A$7:$B$188,2,FALSE))</f>
        <v xml:space="preserve">Põhi- ja üldkeskhariduse kaudsed kulud </v>
      </c>
    </row>
    <row r="78" spans="1:6" x14ac:dyDescent="0.2">
      <c r="A78" s="461"/>
      <c r="B78" s="54" t="s">
        <v>1293</v>
      </c>
      <c r="C78" s="194"/>
      <c r="D78" s="180" t="s">
        <v>5284</v>
      </c>
      <c r="F78" s="195" t="str">
        <f>IF(ISBLANK(D78),"",VLOOKUP(D78,tegevusalad!$A$7:$B$188,2,FALSE))</f>
        <v>Alus- ja põhihariduse kaudsed kulud</v>
      </c>
    </row>
    <row r="79" spans="1:6" x14ac:dyDescent="0.2">
      <c r="A79" s="461"/>
      <c r="B79" s="54" t="s">
        <v>4539</v>
      </c>
      <c r="C79" s="194"/>
      <c r="D79" s="180" t="s">
        <v>5284</v>
      </c>
      <c r="F79" s="195" t="str">
        <f>IF(ISBLANK(D79),"",VLOOKUP(D79,tegevusalad!$A$7:$B$188,2,FALSE))</f>
        <v>Alus- ja põhihariduse kaudsed kulud</v>
      </c>
    </row>
    <row r="80" spans="1:6" x14ac:dyDescent="0.2">
      <c r="A80" s="461"/>
      <c r="B80" s="54" t="s">
        <v>1367</v>
      </c>
      <c r="C80" s="194"/>
      <c r="D80" s="180" t="s">
        <v>5286</v>
      </c>
      <c r="F80" s="195" t="str">
        <f>IF(ISBLANK(D80),"",VLOOKUP(D80,tegevusalad!$A$7:$B$188,2,FALSE))</f>
        <v xml:space="preserve">Põhi- ja üldkeskhariduse kaudsed kulud </v>
      </c>
    </row>
    <row r="81" spans="1:6" x14ac:dyDescent="0.2">
      <c r="A81" s="460">
        <v>4235091000</v>
      </c>
      <c r="B81" s="269" t="s">
        <v>7239</v>
      </c>
      <c r="C81" s="403"/>
      <c r="F81" s="195" t="str">
        <f>IF(ISBLANK(D81),"",VLOOKUP(D81,tegevusalad!$A$7:$B$188,2,FALSE))</f>
        <v/>
      </c>
    </row>
    <row r="82" spans="1:6" x14ac:dyDescent="0.2">
      <c r="A82" s="460"/>
      <c r="B82" s="54" t="s">
        <v>1293</v>
      </c>
      <c r="C82" s="194"/>
      <c r="D82" s="180" t="s">
        <v>5284</v>
      </c>
      <c r="F82" s="195" t="str">
        <f>IF(ISBLANK(D82),"",VLOOKUP(D82,tegevusalad!$A$7:$B$188,2,FALSE))</f>
        <v>Alus- ja põhihariduse kaudsed kulud</v>
      </c>
    </row>
    <row r="83" spans="1:6" x14ac:dyDescent="0.2">
      <c r="A83" s="460"/>
      <c r="B83" s="54" t="s">
        <v>4539</v>
      </c>
      <c r="C83" s="194"/>
      <c r="D83" s="180" t="s">
        <v>5284</v>
      </c>
      <c r="F83" s="195" t="str">
        <f>IF(ISBLANK(D83),"",VLOOKUP(D83,tegevusalad!$A$7:$B$188,2,FALSE))</f>
        <v>Alus- ja põhihariduse kaudsed kulud</v>
      </c>
    </row>
    <row r="84" spans="1:6" x14ac:dyDescent="0.2">
      <c r="A84" s="460"/>
      <c r="B84" s="54" t="s">
        <v>1367</v>
      </c>
      <c r="C84" s="194"/>
      <c r="D84" s="180" t="s">
        <v>5286</v>
      </c>
      <c r="F84" s="195" t="str">
        <f>IF(ISBLANK(D84),"",VLOOKUP(D84,tegevusalad!$A$7:$B$188,2,FALSE))</f>
        <v xml:space="preserve">Põhi- ja üldkeskhariduse kaudsed kulud </v>
      </c>
    </row>
    <row r="85" spans="1:6" hidden="1" outlineLevel="1" x14ac:dyDescent="0.2">
      <c r="A85" s="461">
        <v>4235806800</v>
      </c>
      <c r="B85" s="256" t="s">
        <v>2128</v>
      </c>
      <c r="D85" s="180"/>
      <c r="F85" s="195" t="str">
        <f>IF(ISBLANK(D85),"",VLOOKUP(D85,tegevusalad!$A$7:$B$188,2,FALSE))</f>
        <v/>
      </c>
    </row>
    <row r="86" spans="1:6" hidden="1" outlineLevel="1" x14ac:dyDescent="0.2">
      <c r="A86" s="460">
        <v>4235093010</v>
      </c>
      <c r="B86" s="262" t="s">
        <v>3523</v>
      </c>
      <c r="C86" s="196"/>
      <c r="D86" s="180" t="s">
        <v>5286</v>
      </c>
      <c r="F86" s="195" t="str">
        <f>IF(ISBLANK(D86),"",VLOOKUP(D86,tegevusalad!$A$7:$B$188,2,FALSE))</f>
        <v xml:space="preserve">Põhi- ja üldkeskhariduse kaudsed kulud </v>
      </c>
    </row>
    <row r="87" spans="1:6" ht="25.5" hidden="1" outlineLevel="1" x14ac:dyDescent="0.2">
      <c r="A87" s="461">
        <v>4235507020</v>
      </c>
      <c r="B87" s="262" t="s">
        <v>6468</v>
      </c>
      <c r="C87" s="196"/>
      <c r="F87" s="195" t="str">
        <f>IF(ISBLANK(D87),"",VLOOKUP(D87,tegevusalad!$A$7:$B$188,2,FALSE))</f>
        <v/>
      </c>
    </row>
    <row r="88" spans="1:6" hidden="1" outlineLevel="1" x14ac:dyDescent="0.2">
      <c r="A88" s="461">
        <v>4235502030</v>
      </c>
      <c r="B88" s="262" t="s">
        <v>6961</v>
      </c>
      <c r="C88" s="196"/>
      <c r="F88" s="195" t="str">
        <f>IF(ISBLANK(D88),"",VLOOKUP(D88,tegevusalad!$A$7:$B$188,2,FALSE))</f>
        <v/>
      </c>
    </row>
    <row r="89" spans="1:6" hidden="1" outlineLevel="1" x14ac:dyDescent="0.2">
      <c r="A89" s="461">
        <v>4235402040</v>
      </c>
      <c r="B89" s="262" t="s">
        <v>6962</v>
      </c>
      <c r="C89" s="196"/>
      <c r="F89" s="195" t="str">
        <f>IF(ISBLANK(D89),"",VLOOKUP(D89,tegevusalad!$A$7:$B$188,2,FALSE))</f>
        <v/>
      </c>
    </row>
    <row r="90" spans="1:6" ht="25.5" hidden="1" outlineLevel="1" x14ac:dyDescent="0.2">
      <c r="A90" s="461">
        <v>4235401070</v>
      </c>
      <c r="B90" s="262" t="s">
        <v>5830</v>
      </c>
      <c r="C90" s="196"/>
      <c r="F90" s="195" t="str">
        <f>IF(ISBLANK(D90),"",VLOOKUP(D90,tegevusalad!$A$7:$B$188,2,FALSE))</f>
        <v/>
      </c>
    </row>
    <row r="91" spans="1:6" hidden="1" outlineLevel="1" x14ac:dyDescent="0.2">
      <c r="A91" s="461">
        <v>4235511110</v>
      </c>
      <c r="B91" s="262" t="s">
        <v>4467</v>
      </c>
      <c r="C91" s="196"/>
      <c r="F91" s="195" t="str">
        <f>IF(ISBLANK(D91),"",VLOOKUP(D91,tegevusalad!$A$7:$B$188,2,FALSE))</f>
        <v/>
      </c>
    </row>
    <row r="92" spans="1:6" hidden="1" outlineLevel="1" x14ac:dyDescent="0.2">
      <c r="A92" s="461">
        <v>4235202800</v>
      </c>
      <c r="B92" s="262" t="s">
        <v>6074</v>
      </c>
      <c r="C92" s="196"/>
      <c r="F92" s="195" t="str">
        <f>IF(ISBLANK(D92),"",VLOOKUP(D92,tegevusalad!$A$7:$B$188,2,FALSE))</f>
        <v/>
      </c>
    </row>
    <row r="93" spans="1:6" hidden="1" outlineLevel="1" x14ac:dyDescent="0.2">
      <c r="A93" s="461">
        <v>4235805810</v>
      </c>
      <c r="B93" s="262" t="s">
        <v>4589</v>
      </c>
      <c r="C93" s="196"/>
      <c r="F93" s="195" t="str">
        <f>IF(ISBLANK(D93),"",VLOOKUP(D93,tegevusalad!$A$7:$B$188,2,FALSE))</f>
        <v/>
      </c>
    </row>
    <row r="94" spans="1:6" hidden="1" outlineLevel="1" x14ac:dyDescent="0.2">
      <c r="A94" s="461">
        <v>4235209050</v>
      </c>
      <c r="B94" s="256" t="s">
        <v>6623</v>
      </c>
      <c r="F94" s="195" t="str">
        <f>IF(ISBLANK(D94),"",VLOOKUP(D94,tegevusalad!$A$7:$B$188,2,FALSE))</f>
        <v/>
      </c>
    </row>
    <row r="95" spans="1:6" hidden="1" outlineLevel="1" x14ac:dyDescent="0.2">
      <c r="A95" s="461">
        <v>4235301810</v>
      </c>
      <c r="B95" s="262" t="s">
        <v>2649</v>
      </c>
      <c r="C95" s="196"/>
      <c r="F95" s="195" t="str">
        <f>IF(ISBLANK(D95),"",VLOOKUP(D95,tegevusalad!$A$7:$B$188,2,FALSE))</f>
        <v/>
      </c>
    </row>
    <row r="96" spans="1:6" hidden="1" outlineLevel="1" x14ac:dyDescent="0.2">
      <c r="A96" s="461">
        <v>4235509100</v>
      </c>
      <c r="B96" s="262" t="s">
        <v>6029</v>
      </c>
      <c r="C96" s="196"/>
      <c r="D96" s="148" t="s">
        <v>5286</v>
      </c>
      <c r="F96" s="195" t="str">
        <f>IF(ISBLANK(D96),"",VLOOKUP(D96,tegevusalad!$A$7:$B$188,2,FALSE))</f>
        <v xml:space="preserve">Põhi- ja üldkeskhariduse kaudsed kulud </v>
      </c>
    </row>
    <row r="97" spans="1:6" hidden="1" outlineLevel="1" x14ac:dyDescent="0.2">
      <c r="A97" s="461">
        <v>4235301100</v>
      </c>
      <c r="B97" s="262" t="s">
        <v>6030</v>
      </c>
      <c r="C97" s="196"/>
      <c r="D97" s="148" t="s">
        <v>5286</v>
      </c>
      <c r="F97" s="195" t="str">
        <f>IF(ISBLANK(D97),"",VLOOKUP(D97,tegevusalad!$A$7:$B$188,2,FALSE))</f>
        <v xml:space="preserve">Põhi- ja üldkeskhariduse kaudsed kulud </v>
      </c>
    </row>
    <row r="98" spans="1:6" hidden="1" outlineLevel="1" x14ac:dyDescent="0.2">
      <c r="A98" s="461">
        <v>4235409100</v>
      </c>
      <c r="B98" s="262" t="s">
        <v>4656</v>
      </c>
      <c r="C98" s="196"/>
      <c r="D98" s="148" t="s">
        <v>5286</v>
      </c>
      <c r="F98" s="195" t="str">
        <f>IF(ISBLANK(D98),"",VLOOKUP(D98,tegevusalad!$A$7:$B$188,2,FALSE))</f>
        <v xml:space="preserve">Põhi- ja üldkeskhariduse kaudsed kulud </v>
      </c>
    </row>
    <row r="99" spans="1:6" hidden="1" outlineLevel="1" x14ac:dyDescent="0.2">
      <c r="A99" s="461">
        <v>4235209100</v>
      </c>
      <c r="B99" s="262" t="s">
        <v>4657</v>
      </c>
      <c r="C99" s="196"/>
      <c r="D99" s="148" t="s">
        <v>5286</v>
      </c>
      <c r="F99" s="195" t="str">
        <f>IF(ISBLANK(D99),"",VLOOKUP(D99,tegevusalad!$A$7:$B$188,2,FALSE))</f>
        <v xml:space="preserve">Põhi- ja üldkeskhariduse kaudsed kulud </v>
      </c>
    </row>
    <row r="100" spans="1:6" hidden="1" outlineLevel="1" x14ac:dyDescent="0.2">
      <c r="A100" s="461">
        <v>4235505040</v>
      </c>
      <c r="B100" s="262" t="s">
        <v>1192</v>
      </c>
      <c r="C100" s="196"/>
      <c r="D100" s="148" t="s">
        <v>5286</v>
      </c>
      <c r="F100" s="195" t="str">
        <f>IF(ISBLANK(D100),"",VLOOKUP(D100,tegevusalad!$A$7:$B$188,2,FALSE))</f>
        <v xml:space="preserve">Põhi- ja üldkeskhariduse kaudsed kulud </v>
      </c>
    </row>
    <row r="101" spans="1:6" hidden="1" outlineLevel="1" x14ac:dyDescent="0.2">
      <c r="A101" s="461">
        <v>4235093020</v>
      </c>
      <c r="B101" s="262" t="s">
        <v>1193</v>
      </c>
      <c r="C101" s="196"/>
      <c r="D101" s="148" t="s">
        <v>5286</v>
      </c>
      <c r="F101" s="195" t="str">
        <f>IF(ISBLANK(D101),"",VLOOKUP(D101,tegevusalad!$A$7:$B$188,2,FALSE))</f>
        <v xml:space="preserve">Põhi- ja üldkeskhariduse kaudsed kulud </v>
      </c>
    </row>
    <row r="102" spans="1:6" ht="25.5" hidden="1" outlineLevel="1" x14ac:dyDescent="0.2">
      <c r="A102" s="461">
        <v>4235408030</v>
      </c>
      <c r="B102" s="262" t="s">
        <v>4779</v>
      </c>
      <c r="C102" s="196"/>
      <c r="D102" s="148" t="s">
        <v>5286</v>
      </c>
      <c r="F102" s="195" t="str">
        <f>IF(ISBLANK(D102),"",VLOOKUP(D102,tegevusalad!$A$7:$B$188,2,FALSE))</f>
        <v xml:space="preserve">Põhi- ja üldkeskhariduse kaudsed kulud </v>
      </c>
    </row>
    <row r="103" spans="1:6" hidden="1" outlineLevel="1" x14ac:dyDescent="0.2">
      <c r="A103" s="472">
        <v>4235402050</v>
      </c>
      <c r="B103" s="262" t="s">
        <v>5528</v>
      </c>
      <c r="C103" s="196"/>
      <c r="D103" s="148" t="s">
        <v>5286</v>
      </c>
      <c r="F103" s="195" t="str">
        <f>IF(ISBLANK(D103),"",VLOOKUP(D103,tegevusalad!$A$7:$B$188,2,FALSE))</f>
        <v xml:space="preserve">Põhi- ja üldkeskhariduse kaudsed kulud </v>
      </c>
    </row>
    <row r="104" spans="1:6" hidden="1" outlineLevel="1" x14ac:dyDescent="0.2">
      <c r="A104" s="472">
        <v>4235401040</v>
      </c>
      <c r="B104" s="262" t="s">
        <v>5529</v>
      </c>
      <c r="C104" s="196"/>
      <c r="D104" s="148" t="s">
        <v>5286</v>
      </c>
      <c r="F104" s="195" t="str">
        <f>IF(ISBLANK(D104),"",VLOOKUP(D104,tegevusalad!$A$7:$B$188,2,FALSE))</f>
        <v xml:space="preserve">Põhi- ja üldkeskhariduse kaudsed kulud </v>
      </c>
    </row>
    <row r="105" spans="1:6" hidden="1" outlineLevel="1" x14ac:dyDescent="0.2">
      <c r="A105" s="472">
        <v>4235601040</v>
      </c>
      <c r="B105" s="262" t="s">
        <v>3957</v>
      </c>
      <c r="C105" s="196"/>
      <c r="D105" s="148" t="s">
        <v>5286</v>
      </c>
      <c r="F105" s="195" t="str">
        <f>IF(ISBLANK(D105),"",VLOOKUP(D105,tegevusalad!$A$7:$B$188,2,FALSE))</f>
        <v xml:space="preserve">Põhi- ja üldkeskhariduse kaudsed kulud </v>
      </c>
    </row>
    <row r="106" spans="1:6" hidden="1" outlineLevel="1" x14ac:dyDescent="0.2">
      <c r="A106" s="472">
        <v>4235807040</v>
      </c>
      <c r="B106" s="262" t="s">
        <v>2792</v>
      </c>
      <c r="C106" s="196"/>
      <c r="D106" s="148" t="s">
        <v>5286</v>
      </c>
      <c r="F106" s="195" t="str">
        <f>IF(ISBLANK(D106),"",VLOOKUP(D106,tegevusalad!$A$7:$B$188,2,FALSE))</f>
        <v xml:space="preserve">Põhi- ja üldkeskhariduse kaudsed kulud </v>
      </c>
    </row>
    <row r="107" spans="1:6" ht="25.5" hidden="1" outlineLevel="1" x14ac:dyDescent="0.2">
      <c r="A107" s="472">
        <v>4235431030</v>
      </c>
      <c r="B107" s="262" t="s">
        <v>5787</v>
      </c>
      <c r="C107" s="196"/>
      <c r="D107" s="148" t="s">
        <v>5284</v>
      </c>
      <c r="F107" s="195" t="str">
        <f>IF(ISBLANK(D107),"",VLOOKUP(D107,tegevusalad!$A$7:$B$188,2,FALSE))</f>
        <v>Alus- ja põhihariduse kaudsed kulud</v>
      </c>
    </row>
    <row r="108" spans="1:6" ht="25.5" hidden="1" outlineLevel="1" x14ac:dyDescent="0.2">
      <c r="A108" s="472">
        <v>4235530020</v>
      </c>
      <c r="B108" s="262" t="s">
        <v>3530</v>
      </c>
      <c r="C108" s="196"/>
      <c r="D108" s="148" t="s">
        <v>5284</v>
      </c>
      <c r="F108" s="195" t="str">
        <f>IF(ISBLANK(D108),"",VLOOKUP(D108,tegevusalad!$A$7:$B$188,2,FALSE))</f>
        <v>Alus- ja põhihariduse kaudsed kulud</v>
      </c>
    </row>
    <row r="109" spans="1:6" hidden="1" outlineLevel="1" x14ac:dyDescent="0.2">
      <c r="A109" s="461">
        <v>4235606020</v>
      </c>
      <c r="B109" s="262" t="s">
        <v>5705</v>
      </c>
      <c r="C109" s="196"/>
      <c r="F109" s="195" t="str">
        <f>IF(ISBLANK(D109),"",VLOOKUP(D109,tegevusalad!$A$7:$B$188,2,FALSE))</f>
        <v/>
      </c>
    </row>
    <row r="110" spans="1:6" hidden="1" outlineLevel="1" x14ac:dyDescent="0.2">
      <c r="A110" s="461">
        <v>4235201820</v>
      </c>
      <c r="B110" s="262" t="s">
        <v>7539</v>
      </c>
      <c r="C110" s="196"/>
      <c r="F110" s="195" t="str">
        <f>IF(ISBLANK(D110),"",VLOOKUP(D110,tegevusalad!$A$7:$B$188,2,FALSE))</f>
        <v/>
      </c>
    </row>
    <row r="111" spans="1:6" hidden="1" outlineLevel="1" x14ac:dyDescent="0.2">
      <c r="A111" s="461">
        <v>4235807820</v>
      </c>
      <c r="B111" s="262" t="s">
        <v>5195</v>
      </c>
      <c r="C111" s="196"/>
      <c r="F111" s="195" t="str">
        <f>IF(ISBLANK(D111),"",VLOOKUP(D111,tegevusalad!$A$7:$B$188,2,FALSE))</f>
        <v/>
      </c>
    </row>
    <row r="112" spans="1:6" hidden="1" outlineLevel="1" x14ac:dyDescent="0.2">
      <c r="A112" s="461">
        <v>4235202820</v>
      </c>
      <c r="B112" s="262" t="s">
        <v>4305</v>
      </c>
      <c r="C112" s="196"/>
      <c r="F112" s="195" t="str">
        <f>IF(ISBLANK(D112),"",VLOOKUP(D112,tegevusalad!$A$7:$B$188,2,FALSE))</f>
        <v/>
      </c>
    </row>
    <row r="113" spans="1:6" hidden="1" outlineLevel="1" x14ac:dyDescent="0.2">
      <c r="A113" s="461">
        <v>4235809820</v>
      </c>
      <c r="B113" s="262" t="s">
        <v>1288</v>
      </c>
      <c r="C113" s="196"/>
      <c r="F113" s="195" t="str">
        <f>IF(ISBLANK(D113),"",VLOOKUP(D113,tegevusalad!$A$7:$B$188,2,FALSE))</f>
        <v/>
      </c>
    </row>
    <row r="114" spans="1:6" hidden="1" outlineLevel="1" x14ac:dyDescent="0.2">
      <c r="A114" s="461">
        <v>4235101810</v>
      </c>
      <c r="B114" s="262" t="s">
        <v>7254</v>
      </c>
      <c r="C114" s="196"/>
      <c r="F114" s="195" t="str">
        <f>IF(ISBLANK(D114),"",VLOOKUP(D114,tegevusalad!$A$7:$B$188,2,FALSE))</f>
        <v/>
      </c>
    </row>
    <row r="115" spans="1:6" ht="25.5" hidden="1" outlineLevel="1" x14ac:dyDescent="0.2">
      <c r="A115" s="461">
        <v>4235410020</v>
      </c>
      <c r="B115" s="262" t="s">
        <v>3227</v>
      </c>
      <c r="C115" s="196"/>
      <c r="F115" s="195" t="str">
        <f>IF(ISBLANK(D115),"",VLOOKUP(D115,tegevusalad!$A$7:$B$188,2,FALSE))</f>
        <v/>
      </c>
    </row>
    <row r="116" spans="1:6" ht="25.5" hidden="1" outlineLevel="1" x14ac:dyDescent="0.2">
      <c r="A116" s="461">
        <v>4235504520</v>
      </c>
      <c r="B116" s="262" t="s">
        <v>5503</v>
      </c>
      <c r="C116" s="196"/>
      <c r="F116" s="195" t="str">
        <f>IF(ISBLANK(D116),"",VLOOKUP(D116,tegevusalad!$A$7:$B$188,2,FALSE))</f>
        <v/>
      </c>
    </row>
    <row r="117" spans="1:6" hidden="1" outlineLevel="1" x14ac:dyDescent="0.2">
      <c r="A117" s="461">
        <v>4235507810</v>
      </c>
      <c r="B117" s="262" t="s">
        <v>5998</v>
      </c>
      <c r="C117" s="196"/>
      <c r="F117" s="195" t="str">
        <f>IF(ISBLANK(D117),"",VLOOKUP(D117,tegevusalad!$A$7:$B$188,2,FALSE))</f>
        <v/>
      </c>
    </row>
    <row r="118" spans="1:6" hidden="1" outlineLevel="1" x14ac:dyDescent="0.2">
      <c r="A118" s="461">
        <v>4235202810</v>
      </c>
      <c r="B118" s="262" t="s">
        <v>5999</v>
      </c>
      <c r="C118" s="196"/>
      <c r="F118" s="195" t="str">
        <f>IF(ISBLANK(D118),"",VLOOKUP(D118,tegevusalad!$A$7:$B$188,2,FALSE))</f>
        <v/>
      </c>
    </row>
    <row r="119" spans="1:6" hidden="1" outlineLevel="1" x14ac:dyDescent="0.2">
      <c r="A119" s="461">
        <v>4235210040</v>
      </c>
      <c r="B119" s="262" t="s">
        <v>1366</v>
      </c>
      <c r="C119" s="196"/>
      <c r="F119" s="195" t="str">
        <f>IF(ISBLANK(D119),"",VLOOKUP(D119,tegevusalad!$A$7:$B$188,2,FALSE))</f>
        <v/>
      </c>
    </row>
    <row r="120" spans="1:6" hidden="1" outlineLevel="1" x14ac:dyDescent="0.2">
      <c r="A120" s="461">
        <v>4235212040</v>
      </c>
      <c r="B120" s="262" t="s">
        <v>58</v>
      </c>
      <c r="C120" s="196"/>
      <c r="F120" s="195" t="str">
        <f>IF(ISBLANK(D120),"",VLOOKUP(D120,tegevusalad!$A$7:$B$188,2,FALSE))</f>
        <v/>
      </c>
    </row>
    <row r="121" spans="1:6" hidden="1" outlineLevel="1" x14ac:dyDescent="0.2">
      <c r="A121" s="461">
        <v>4235102040</v>
      </c>
      <c r="B121" s="262" t="s">
        <v>6862</v>
      </c>
      <c r="C121" s="196"/>
      <c r="F121" s="195" t="str">
        <f>IF(ISBLANK(D121),"",VLOOKUP(D121,tegevusalad!$A$7:$B$188,2,FALSE))</f>
        <v/>
      </c>
    </row>
    <row r="122" spans="1:6" hidden="1" outlineLevel="1" x14ac:dyDescent="0.2">
      <c r="A122" s="461">
        <v>4235106030</v>
      </c>
      <c r="B122" s="262" t="s">
        <v>4552</v>
      </c>
      <c r="C122" s="196"/>
      <c r="F122" s="195" t="str">
        <f>IF(ISBLANK(D122),"",VLOOKUP(D122,tegevusalad!$A$7:$B$188,2,FALSE))</f>
        <v/>
      </c>
    </row>
    <row r="123" spans="1:6" hidden="1" outlineLevel="1" x14ac:dyDescent="0.2">
      <c r="A123" s="461">
        <v>4235431050</v>
      </c>
      <c r="B123" s="262" t="s">
        <v>4553</v>
      </c>
      <c r="C123" s="196"/>
      <c r="F123" s="195" t="str">
        <f>IF(ISBLANK(D123),"",VLOOKUP(D123,tegevusalad!$A$7:$B$188,2,FALSE))</f>
        <v/>
      </c>
    </row>
    <row r="124" spans="1:6" hidden="1" outlineLevel="1" x14ac:dyDescent="0.2">
      <c r="A124" s="461">
        <v>4235204030</v>
      </c>
      <c r="B124" s="262" t="s">
        <v>2871</v>
      </c>
      <c r="C124" s="196"/>
      <c r="F124" s="195" t="str">
        <f>IF(ISBLANK(D124),"",VLOOKUP(D124,tegevusalad!$A$7:$B$188,2,FALSE))</f>
        <v/>
      </c>
    </row>
    <row r="125" spans="1:6" ht="25.5" hidden="1" outlineLevel="1" x14ac:dyDescent="0.2">
      <c r="A125" s="461">
        <v>4235208090</v>
      </c>
      <c r="B125" s="262" t="s">
        <v>2872</v>
      </c>
      <c r="C125" s="196"/>
      <c r="F125" s="195" t="str">
        <f>IF(ISBLANK(D125),"",VLOOKUP(D125,tegevusalad!$A$7:$B$188,2,FALSE))</f>
        <v/>
      </c>
    </row>
    <row r="126" spans="1:6" hidden="1" outlineLevel="1" x14ac:dyDescent="0.2">
      <c r="A126" s="461">
        <v>4235701050</v>
      </c>
      <c r="B126" s="262" t="s">
        <v>3863</v>
      </c>
      <c r="C126" s="196"/>
      <c r="F126" s="195" t="str">
        <f>IF(ISBLANK(D126),"",VLOOKUP(D126,tegevusalad!$A$7:$B$188,2,FALSE))</f>
        <v/>
      </c>
    </row>
    <row r="127" spans="1:6" hidden="1" outlineLevel="1" x14ac:dyDescent="0.2">
      <c r="A127" s="461">
        <v>4235203020</v>
      </c>
      <c r="B127" s="262" t="s">
        <v>5664</v>
      </c>
      <c r="C127" s="196"/>
      <c r="F127" s="195" t="str">
        <f>IF(ISBLANK(D127),"",VLOOKUP(D127,tegevusalad!$A$7:$B$188,2,FALSE))</f>
        <v/>
      </c>
    </row>
    <row r="128" spans="1:6" hidden="1" outlineLevel="1" x14ac:dyDescent="0.2">
      <c r="A128" s="461">
        <v>4235106810</v>
      </c>
      <c r="B128" s="262" t="s">
        <v>3511</v>
      </c>
      <c r="C128" s="196"/>
      <c r="D128" s="148" t="s">
        <v>5286</v>
      </c>
      <c r="F128" s="195" t="str">
        <f>IF(ISBLANK(D128),"",VLOOKUP(D128,tegevusalad!$A$7:$B$188,2,FALSE))</f>
        <v xml:space="preserve">Põhi- ja üldkeskhariduse kaudsed kulud </v>
      </c>
    </row>
    <row r="129" spans="1:6" hidden="1" outlineLevel="1" x14ac:dyDescent="0.2">
      <c r="A129" s="461">
        <v>4235820030</v>
      </c>
      <c r="B129" s="262" t="s">
        <v>1255</v>
      </c>
      <c r="C129" s="196"/>
      <c r="E129" s="256">
        <v>2010</v>
      </c>
      <c r="F129" s="195" t="str">
        <f>IF(ISBLANK(D129),"",VLOOKUP(D129,tegevusalad!$A$7:$B$188,2,FALSE))</f>
        <v/>
      </c>
    </row>
    <row r="130" spans="1:6" hidden="1" outlineLevel="1" x14ac:dyDescent="0.2">
      <c r="A130" s="461">
        <v>4235201040</v>
      </c>
      <c r="B130" s="262" t="s">
        <v>7446</v>
      </c>
      <c r="C130" s="196"/>
      <c r="F130" s="195" t="str">
        <f>IF(ISBLANK(D130),"",VLOOKUP(D130,tegevusalad!$A$7:$B$188,2,FALSE))</f>
        <v/>
      </c>
    </row>
    <row r="131" spans="1:6" ht="25.5" hidden="1" outlineLevel="1" x14ac:dyDescent="0.2">
      <c r="A131" s="461">
        <v>4235203030</v>
      </c>
      <c r="B131" s="262" t="s">
        <v>6553</v>
      </c>
      <c r="C131" s="196"/>
      <c r="F131" s="195" t="str">
        <f>IF(ISBLANK(D131),"",VLOOKUP(D131,tegevusalad!$A$7:$B$188,2,FALSE))</f>
        <v/>
      </c>
    </row>
    <row r="132" spans="1:6" ht="25.5" hidden="1" outlineLevel="1" x14ac:dyDescent="0.2">
      <c r="A132" s="461">
        <v>4235220070</v>
      </c>
      <c r="B132" s="262" t="s">
        <v>1754</v>
      </c>
      <c r="C132" s="196"/>
      <c r="E132" s="256">
        <v>2010</v>
      </c>
      <c r="F132" s="195" t="str">
        <f>IF(ISBLANK(D132),"",VLOOKUP(D132,tegevusalad!$A$7:$B$188,2,FALSE))</f>
        <v/>
      </c>
    </row>
    <row r="133" spans="1:6" ht="25.5" hidden="1" outlineLevel="1" x14ac:dyDescent="0.2">
      <c r="A133" s="461">
        <v>4235222050</v>
      </c>
      <c r="B133" s="262" t="s">
        <v>641</v>
      </c>
      <c r="C133" s="196"/>
      <c r="F133" s="195" t="str">
        <f>IF(ISBLANK(D133),"",VLOOKUP(D133,tegevusalad!$A$7:$B$188,2,FALSE))</f>
        <v/>
      </c>
    </row>
    <row r="134" spans="1:6" hidden="1" outlineLevel="1" x14ac:dyDescent="0.2">
      <c r="A134" s="461">
        <v>4235403900</v>
      </c>
      <c r="B134" s="262" t="s">
        <v>3558</v>
      </c>
      <c r="C134" s="196"/>
      <c r="F134" s="195" t="str">
        <f>IF(ISBLANK(D134),"",VLOOKUP(D134,tegevusalad!$A$7:$B$188,2,FALSE))</f>
        <v/>
      </c>
    </row>
    <row r="135" spans="1:6" hidden="1" outlineLevel="1" x14ac:dyDescent="0.2">
      <c r="A135" s="461">
        <v>4235421070</v>
      </c>
      <c r="B135" s="262" t="s">
        <v>4455</v>
      </c>
      <c r="C135" s="196"/>
      <c r="F135" s="195" t="str">
        <f>IF(ISBLANK(D135),"",VLOOKUP(D135,tegevusalad!$A$7:$B$188,2,FALSE))</f>
        <v/>
      </c>
    </row>
    <row r="136" spans="1:6" hidden="1" outlineLevel="1" x14ac:dyDescent="0.2">
      <c r="A136" s="461">
        <v>4235405800</v>
      </c>
      <c r="B136" s="262" t="s">
        <v>2541</v>
      </c>
      <c r="C136" s="196"/>
      <c r="E136" s="256">
        <v>2010</v>
      </c>
      <c r="F136" s="195" t="str">
        <f>IF(ISBLANK(D136),"",VLOOKUP(D136,tegevusalad!$A$7:$B$188,2,FALSE))</f>
        <v/>
      </c>
    </row>
    <row r="137" spans="1:6" ht="25.5" hidden="1" outlineLevel="1" x14ac:dyDescent="0.2">
      <c r="A137" s="461">
        <v>4235504040</v>
      </c>
      <c r="B137" s="262" t="s">
        <v>1681</v>
      </c>
      <c r="C137" s="196"/>
      <c r="F137" s="195" t="str">
        <f>IF(ISBLANK(D137),"",VLOOKUP(D137,tegevusalad!$A$7:$B$188,2,FALSE))</f>
        <v/>
      </c>
    </row>
    <row r="138" spans="1:6" hidden="1" outlineLevel="1" x14ac:dyDescent="0.2">
      <c r="A138" s="461">
        <v>4235502040</v>
      </c>
      <c r="B138" s="262" t="s">
        <v>642</v>
      </c>
      <c r="C138" s="196"/>
      <c r="F138" s="195" t="str">
        <f>IF(ISBLANK(D138),"",VLOOKUP(D138,tegevusalad!$A$7:$B$188,2,FALSE))</f>
        <v/>
      </c>
    </row>
    <row r="139" spans="1:6" ht="25.5" hidden="1" outlineLevel="1" x14ac:dyDescent="0.2">
      <c r="A139" s="461">
        <v>4235530030</v>
      </c>
      <c r="B139" s="262" t="s">
        <v>3732</v>
      </c>
      <c r="C139" s="196"/>
      <c r="F139" s="195" t="str">
        <f>IF(ISBLANK(D139),"",VLOOKUP(D139,tegevusalad!$A$7:$B$188,2,FALSE))</f>
        <v/>
      </c>
    </row>
    <row r="140" spans="1:6" hidden="1" outlineLevel="1" x14ac:dyDescent="0.2">
      <c r="A140" s="461">
        <v>4235204800</v>
      </c>
      <c r="B140" s="262" t="s">
        <v>743</v>
      </c>
      <c r="C140" s="196"/>
      <c r="F140" s="195" t="str">
        <f>IF(ISBLANK(D140),"",VLOOKUP(D140,tegevusalad!$A$7:$B$188,2,FALSE))</f>
        <v/>
      </c>
    </row>
    <row r="141" spans="1:6" ht="25.5" hidden="1" outlineLevel="1" x14ac:dyDescent="0.2">
      <c r="A141" s="461">
        <v>4235208510</v>
      </c>
      <c r="B141" s="262" t="s">
        <v>4454</v>
      </c>
      <c r="C141" s="196"/>
      <c r="F141" s="195" t="str">
        <f>IF(ISBLANK(D141),"",VLOOKUP(D141,tegevusalad!$A$7:$B$188,2,FALSE))</f>
        <v/>
      </c>
    </row>
    <row r="142" spans="1:6" hidden="1" outlineLevel="1" x14ac:dyDescent="0.2">
      <c r="A142" s="461">
        <v>4235504800</v>
      </c>
      <c r="B142" s="262" t="s">
        <v>742</v>
      </c>
      <c r="C142" s="196"/>
      <c r="F142" s="195" t="str">
        <f>IF(ISBLANK(D142),"",VLOOKUP(D142,tegevusalad!$A$7:$B$188,2,FALSE))</f>
        <v/>
      </c>
    </row>
    <row r="143" spans="1:6" hidden="1" outlineLevel="1" x14ac:dyDescent="0.2">
      <c r="A143" s="461">
        <v>4235503800</v>
      </c>
      <c r="B143" s="262" t="s">
        <v>744</v>
      </c>
      <c r="C143" s="196"/>
      <c r="F143" s="195" t="str">
        <f>IF(ISBLANK(D143),"",VLOOKUP(D143,tegevusalad!$A$7:$B$188,2,FALSE))</f>
        <v/>
      </c>
    </row>
    <row r="144" spans="1:6" ht="15" hidden="1" customHeight="1" outlineLevel="1" x14ac:dyDescent="0.2">
      <c r="A144" s="461">
        <v>4235531040</v>
      </c>
      <c r="B144" s="262" t="s">
        <v>5490</v>
      </c>
      <c r="C144" s="196"/>
      <c r="F144" s="195" t="str">
        <f>IF(ISBLANK(D144),"",VLOOKUP(D144,tegevusalad!$A$7:$B$188,2,FALSE))</f>
        <v/>
      </c>
    </row>
    <row r="145" spans="1:6" ht="15" hidden="1" customHeight="1" outlineLevel="1" x14ac:dyDescent="0.2">
      <c r="A145" s="461">
        <v>4235505050</v>
      </c>
      <c r="B145" s="262" t="s">
        <v>6234</v>
      </c>
      <c r="C145" s="196"/>
      <c r="F145" s="195" t="str">
        <f>IF(ISBLANK(D145),"",VLOOKUP(D145,tegevusalad!$A$7:$B$188,2,FALSE))</f>
        <v/>
      </c>
    </row>
    <row r="146" spans="1:6" hidden="1" outlineLevel="1" x14ac:dyDescent="0.2">
      <c r="A146" s="461">
        <v>4235606040</v>
      </c>
      <c r="B146" s="262" t="s">
        <v>4378</v>
      </c>
      <c r="C146" s="196"/>
      <c r="F146" s="195" t="str">
        <f>IF(ISBLANK(D146),"",VLOOKUP(D146,tegevusalad!$A$7:$B$188,2,FALSE))</f>
        <v/>
      </c>
    </row>
    <row r="147" spans="1:6" hidden="1" outlineLevel="1" x14ac:dyDescent="0.2">
      <c r="A147" s="461">
        <v>4235701060</v>
      </c>
      <c r="B147" s="262" t="s">
        <v>2983</v>
      </c>
      <c r="C147" s="196"/>
      <c r="F147" s="195" t="str">
        <f>IF(ISBLANK(D147),"",VLOOKUP(D147,tegevusalad!$A$7:$B$188,2,FALSE))</f>
        <v/>
      </c>
    </row>
    <row r="148" spans="1:6" hidden="1" outlineLevel="1" x14ac:dyDescent="0.2">
      <c r="A148" s="461">
        <v>4235207030</v>
      </c>
      <c r="B148" s="262" t="s">
        <v>1144</v>
      </c>
      <c r="C148" s="196"/>
      <c r="F148" s="195" t="str">
        <f>IF(ISBLANK(D148),"",VLOOKUP(D148,tegevusalad!$A$7:$B$188,2,FALSE))</f>
        <v/>
      </c>
    </row>
    <row r="149" spans="1:6" ht="25.5" hidden="1" outlineLevel="1" x14ac:dyDescent="0.2">
      <c r="A149" s="461">
        <v>4235208100</v>
      </c>
      <c r="B149" s="262" t="s">
        <v>6693</v>
      </c>
      <c r="C149" s="196"/>
      <c r="F149" s="195" t="str">
        <f>IF(ISBLANK(D149),"",VLOOKUP(D149,tegevusalad!$A$7:$B$188,2,FALSE))</f>
        <v/>
      </c>
    </row>
    <row r="150" spans="1:6" hidden="1" outlineLevel="1" x14ac:dyDescent="0.2">
      <c r="A150" s="461">
        <v>4235507040</v>
      </c>
      <c r="B150" s="262" t="s">
        <v>2543</v>
      </c>
      <c r="C150" s="196"/>
      <c r="F150" s="195" t="str">
        <f>IF(ISBLANK(D150),"",VLOOKUP(D150,tegevusalad!$A$7:$B$188,2,FALSE))</f>
        <v/>
      </c>
    </row>
    <row r="151" spans="1:6" ht="14.25" hidden="1" customHeight="1" outlineLevel="1" x14ac:dyDescent="0.2">
      <c r="A151" s="461">
        <v>4235211100</v>
      </c>
      <c r="B151" s="262" t="s">
        <v>4215</v>
      </c>
      <c r="C151" s="196"/>
      <c r="F151" s="195" t="str">
        <f>IF(ISBLANK(D151),"",VLOOKUP(D151,tegevusalad!$A$7:$B$188,2,FALSE))</f>
        <v/>
      </c>
    </row>
    <row r="152" spans="1:6" hidden="1" outlineLevel="1" x14ac:dyDescent="0.2">
      <c r="A152" s="461">
        <v>4235401060</v>
      </c>
      <c r="B152" s="262" t="s">
        <v>4847</v>
      </c>
      <c r="C152" s="196"/>
      <c r="F152" s="195" t="str">
        <f>IF(ISBLANK(D152),"",VLOOKUP(D152,tegevusalad!$A$7:$B$188,2,FALSE))</f>
        <v/>
      </c>
    </row>
    <row r="153" spans="1:6" hidden="1" outlineLevel="1" x14ac:dyDescent="0.2">
      <c r="A153" s="461">
        <v>4235421060</v>
      </c>
      <c r="B153" s="262" t="s">
        <v>3707</v>
      </c>
      <c r="C153" s="196"/>
      <c r="F153" s="195" t="str">
        <f>IF(ISBLANK(D153),"",VLOOKUP(D153,tegevusalad!$A$7:$B$188,2,FALSE))</f>
        <v/>
      </c>
    </row>
    <row r="154" spans="1:6" ht="25.5" hidden="1" outlineLevel="1" x14ac:dyDescent="0.2">
      <c r="A154" s="461">
        <v>4235211110</v>
      </c>
      <c r="B154" s="262" t="s">
        <v>6391</v>
      </c>
      <c r="C154" s="196"/>
      <c r="F154" s="195" t="str">
        <f>IF(ISBLANK(D154),"",VLOOKUP(D154,tegevusalad!$A$7:$B$188,2,FALSE))</f>
        <v/>
      </c>
    </row>
    <row r="155" spans="1:6" hidden="1" outlineLevel="1" x14ac:dyDescent="0.2">
      <c r="A155" s="461">
        <v>4235204060</v>
      </c>
      <c r="B155" s="262" t="s">
        <v>7427</v>
      </c>
      <c r="C155" s="196"/>
      <c r="F155" s="195" t="str">
        <f>IF(ISBLANK(D155),"",VLOOKUP(D155,tegevusalad!$A$7:$B$188,2,FALSE))</f>
        <v/>
      </c>
    </row>
    <row r="156" spans="1:6" hidden="1" outlineLevel="1" x14ac:dyDescent="0.2">
      <c r="A156" s="461">
        <v>4235806060</v>
      </c>
      <c r="B156" s="262" t="s">
        <v>2187</v>
      </c>
      <c r="C156" s="196"/>
      <c r="F156" s="195" t="str">
        <f>IF(ISBLANK(D156),"",VLOOKUP(D156,tegevusalad!$A$7:$B$188,2,FALSE))</f>
        <v/>
      </c>
    </row>
    <row r="157" spans="1:6" ht="25.5" hidden="1" outlineLevel="1" x14ac:dyDescent="0.2">
      <c r="A157" s="461">
        <v>4235803050</v>
      </c>
      <c r="B157" s="262" t="s">
        <v>7426</v>
      </c>
      <c r="C157" s="196"/>
      <c r="F157" s="195" t="str">
        <f>IF(ISBLANK(D157),"",VLOOKUP(D157,tegevusalad!$A$7:$B$188,2,FALSE))</f>
        <v/>
      </c>
    </row>
    <row r="158" spans="1:6" hidden="1" outlineLevel="1" x14ac:dyDescent="0.2">
      <c r="A158" s="461">
        <v>4235807050</v>
      </c>
      <c r="B158" s="262" t="s">
        <v>448</v>
      </c>
      <c r="C158" s="196"/>
      <c r="F158" s="195" t="str">
        <f>IF(ISBLANK(D158),"",VLOOKUP(D158,tegevusalad!$A$7:$B$188,2,FALSE))</f>
        <v/>
      </c>
    </row>
    <row r="159" spans="1:6" hidden="1" outlineLevel="1" x14ac:dyDescent="0.2">
      <c r="A159" s="461">
        <v>4235103040</v>
      </c>
      <c r="B159" s="262" t="s">
        <v>449</v>
      </c>
      <c r="C159" s="196"/>
      <c r="F159" s="195" t="str">
        <f>IF(ISBLANK(D159),"",VLOOKUP(D159,tegevusalad!$A$7:$B$188,2,FALSE))</f>
        <v/>
      </c>
    </row>
    <row r="160" spans="1:6" hidden="1" outlineLevel="1" x14ac:dyDescent="0.2">
      <c r="A160" s="461">
        <v>4235104800</v>
      </c>
      <c r="B160" s="262" t="s">
        <v>6137</v>
      </c>
      <c r="C160" s="196"/>
      <c r="F160" s="195" t="str">
        <f>IF(ISBLANK(D160),"",VLOOKUP(D160,tegevusalad!$A$7:$B$188,2,FALSE))</f>
        <v/>
      </c>
    </row>
    <row r="161" spans="1:6" hidden="1" outlineLevel="1" x14ac:dyDescent="0.2">
      <c r="A161" s="461">
        <v>4235101820</v>
      </c>
      <c r="B161" s="262" t="s">
        <v>5290</v>
      </c>
      <c r="C161" s="196"/>
      <c r="F161" s="195" t="str">
        <f>IF(ISBLANK(D161),"",VLOOKUP(D161,tegevusalad!$A$7:$B$188,2,FALSE))</f>
        <v/>
      </c>
    </row>
    <row r="162" spans="1:6" ht="25.5" hidden="1" outlineLevel="1" x14ac:dyDescent="0.2">
      <c r="A162" s="461">
        <v>4235410030</v>
      </c>
      <c r="B162" s="262" t="s">
        <v>7050</v>
      </c>
      <c r="C162" s="196"/>
      <c r="F162" s="195" t="str">
        <f>IF(ISBLANK(D162),"",VLOOKUP(D162,tegevusalad!$A$7:$B$188,2,FALSE))</f>
        <v/>
      </c>
    </row>
    <row r="163" spans="1:6" ht="25.5" hidden="1" outlineLevel="1" x14ac:dyDescent="0.2">
      <c r="A163" s="461">
        <v>4235702050</v>
      </c>
      <c r="B163" s="262" t="s">
        <v>2855</v>
      </c>
      <c r="C163" s="196"/>
      <c r="F163" s="195" t="str">
        <f>IF(ISBLANK(D163),"",VLOOKUP(D163,tegevusalad!$A$7:$B$188,2,FALSE))</f>
        <v/>
      </c>
    </row>
    <row r="164" spans="1:6" ht="25.5" hidden="1" outlineLevel="1" x14ac:dyDescent="0.2">
      <c r="A164" s="461">
        <v>4235801070</v>
      </c>
      <c r="B164" s="262" t="s">
        <v>2856</v>
      </c>
      <c r="C164" s="196"/>
      <c r="F164" s="195" t="str">
        <f>IF(ISBLANK(D164),"",VLOOKUP(D164,tegevusalad!$A$7:$B$188,2,FALSE))</f>
        <v/>
      </c>
    </row>
    <row r="165" spans="1:6" hidden="1" outlineLevel="1" x14ac:dyDescent="0.2">
      <c r="A165" s="461">
        <v>4235413810</v>
      </c>
      <c r="B165" s="262" t="s">
        <v>7166</v>
      </c>
      <c r="C165" s="196"/>
      <c r="F165" s="195" t="str">
        <f>IF(ISBLANK(D165),"",VLOOKUP(D165,tegevusalad!$A$7:$B$188,2,FALSE))</f>
        <v/>
      </c>
    </row>
    <row r="166" spans="1:6" hidden="1" outlineLevel="1" x14ac:dyDescent="0.2">
      <c r="A166" s="461">
        <v>4235222070</v>
      </c>
      <c r="B166" s="262" t="s">
        <v>940</v>
      </c>
      <c r="C166" s="196"/>
      <c r="F166" s="195" t="str">
        <f>IF(ISBLANK(D166),"",VLOOKUP(D166,tegevusalad!$A$7:$B$188,2,FALSE))</f>
        <v/>
      </c>
    </row>
    <row r="167" spans="1:6" hidden="1" outlineLevel="1" x14ac:dyDescent="0.2">
      <c r="A167" s="461">
        <v>4235212800</v>
      </c>
      <c r="B167" s="262" t="s">
        <v>2519</v>
      </c>
      <c r="C167" s="196"/>
      <c r="F167" s="195" t="str">
        <f>IF(ISBLANK(D167),"",VLOOKUP(D167,tegevusalad!$A$7:$B$188,2,FALSE))</f>
        <v/>
      </c>
    </row>
    <row r="168" spans="1:6" hidden="1" outlineLevel="1" x14ac:dyDescent="0.2">
      <c r="A168" s="461">
        <v>4235806070</v>
      </c>
      <c r="B168" s="262" t="s">
        <v>2943</v>
      </c>
      <c r="C168" s="196"/>
      <c r="F168" s="195" t="str">
        <f>IF(ISBLANK(D168),"",VLOOKUP(D168,tegevusalad!$A$7:$B$188,2,FALSE))</f>
        <v/>
      </c>
    </row>
    <row r="169" spans="1:6" hidden="1" outlineLevel="1" x14ac:dyDescent="0.2">
      <c r="A169" s="461">
        <v>4235601050</v>
      </c>
      <c r="B169" s="262" t="s">
        <v>2944</v>
      </c>
      <c r="C169" s="196"/>
      <c r="F169" s="195" t="str">
        <f>IF(ISBLANK(D169),"",VLOOKUP(D169,tegevusalad!$A$7:$B$188,2,FALSE))</f>
        <v/>
      </c>
    </row>
    <row r="170" spans="1:6" hidden="1" outlineLevel="1" x14ac:dyDescent="0.2">
      <c r="A170" s="461">
        <v>4235203050</v>
      </c>
      <c r="B170" s="262" t="s">
        <v>1404</v>
      </c>
      <c r="C170" s="196"/>
      <c r="F170" s="195" t="str">
        <f>IF(ISBLANK(D170),"",VLOOKUP(D170,tegevusalad!$A$7:$B$188,2,FALSE))</f>
        <v/>
      </c>
    </row>
    <row r="171" spans="1:6" hidden="1" outlineLevel="1" x14ac:dyDescent="0.2">
      <c r="A171" s="461">
        <v>4235401080</v>
      </c>
      <c r="B171" s="262" t="s">
        <v>1405</v>
      </c>
      <c r="C171" s="196"/>
      <c r="F171" s="195" t="str">
        <f>IF(ISBLANK(D171),"",VLOOKUP(D171,tegevusalad!$A$7:$B$188,2,FALSE))</f>
        <v/>
      </c>
    </row>
    <row r="172" spans="1:6" hidden="1" outlineLevel="1" x14ac:dyDescent="0.2">
      <c r="A172" s="461">
        <v>4235508800</v>
      </c>
      <c r="B172" s="262" t="s">
        <v>2992</v>
      </c>
      <c r="C172" s="196"/>
      <c r="F172" s="195" t="str">
        <f>IF(ISBLANK(D172),"",VLOOKUP(D172,tegevusalad!$A$7:$B$188,2,FALSE))</f>
        <v/>
      </c>
    </row>
    <row r="173" spans="1:6" hidden="1" outlineLevel="1" x14ac:dyDescent="0.2">
      <c r="A173" s="461">
        <v>4235803060</v>
      </c>
      <c r="B173" s="256" t="s">
        <v>7515</v>
      </c>
      <c r="F173" s="195" t="str">
        <f>IF(ISBLANK(D173),"",VLOOKUP(D173,tegevusalad!$A$7:$B$188,2,FALSE))</f>
        <v/>
      </c>
    </row>
    <row r="174" spans="1:6" hidden="1" outlineLevel="1" x14ac:dyDescent="0.2">
      <c r="A174" s="461">
        <v>4235604050</v>
      </c>
      <c r="B174" s="256" t="s">
        <v>7516</v>
      </c>
      <c r="F174" s="195" t="str">
        <f>IF(ISBLANK(D174),"",VLOOKUP(D174,tegevusalad!$A$7:$B$188,2,FALSE))</f>
        <v/>
      </c>
    </row>
    <row r="175" spans="1:6" hidden="1" outlineLevel="1" x14ac:dyDescent="0.2">
      <c r="A175" s="461">
        <v>4235202060</v>
      </c>
      <c r="B175" s="256" t="s">
        <v>6878</v>
      </c>
      <c r="F175" s="195" t="str">
        <f>IF(ISBLANK(D175),"",VLOOKUP(D175,tegevusalad!$A$7:$B$188,2,FALSE))</f>
        <v/>
      </c>
    </row>
    <row r="176" spans="1:6" hidden="1" outlineLevel="1" x14ac:dyDescent="0.2">
      <c r="A176" s="461">
        <v>4235530040</v>
      </c>
      <c r="B176" s="256" t="s">
        <v>6879</v>
      </c>
      <c r="F176" s="195" t="str">
        <f>IF(ISBLANK(D176),"",VLOOKUP(D176,tegevusalad!$A$7:$B$188,2,FALSE))</f>
        <v/>
      </c>
    </row>
    <row r="177" spans="1:6" hidden="1" outlineLevel="1" x14ac:dyDescent="0.2">
      <c r="A177" s="461">
        <v>4235413110</v>
      </c>
      <c r="B177" s="256" t="s">
        <v>2989</v>
      </c>
      <c r="F177" s="195" t="str">
        <f>IF(ISBLANK(D177),"",VLOOKUP(D177,tegevusalad!$A$7:$B$188,2,FALSE))</f>
        <v/>
      </c>
    </row>
    <row r="178" spans="1:6" hidden="1" outlineLevel="1" x14ac:dyDescent="0.2">
      <c r="A178" s="461">
        <v>4235205050</v>
      </c>
      <c r="B178" s="256" t="s">
        <v>2742</v>
      </c>
      <c r="F178" s="195" t="str">
        <f>IF(ISBLANK(D178),"",VLOOKUP(D178,tegevusalad!$A$7:$B$188,2,FALSE))</f>
        <v/>
      </c>
    </row>
    <row r="179" spans="1:6" hidden="1" outlineLevel="1" x14ac:dyDescent="0.2">
      <c r="A179" s="461">
        <v>4235401090</v>
      </c>
      <c r="B179" s="256" t="s">
        <v>2743</v>
      </c>
      <c r="F179" s="195" t="str">
        <f>IF(ISBLANK(D179),"",VLOOKUP(D179,tegevusalad!$A$7:$B$188,2,FALSE))</f>
        <v/>
      </c>
    </row>
    <row r="180" spans="1:6" hidden="1" outlineLevel="1" x14ac:dyDescent="0.2">
      <c r="A180" s="461">
        <v>4235701800</v>
      </c>
      <c r="B180" s="256" t="s">
        <v>1319</v>
      </c>
      <c r="F180" s="195" t="str">
        <f>IF(ISBLANK(D180),"",VLOOKUP(D180,tegevusalad!$A$7:$B$188,2,FALSE))</f>
        <v/>
      </c>
    </row>
    <row r="181" spans="1:6" ht="25.5" hidden="1" outlineLevel="1" x14ac:dyDescent="0.2">
      <c r="A181" s="461">
        <v>4235209110</v>
      </c>
      <c r="B181" s="398" t="s">
        <v>6884</v>
      </c>
      <c r="C181" s="197"/>
      <c r="F181" s="195" t="str">
        <f>IF(ISBLANK(D181),"",VLOOKUP(D181,tegevusalad!$A$7:$B$188,2,FALSE))</f>
        <v/>
      </c>
    </row>
    <row r="182" spans="1:6" ht="25.5" hidden="1" outlineLevel="1" x14ac:dyDescent="0.2">
      <c r="A182" s="461">
        <v>4235507060</v>
      </c>
      <c r="B182" s="398" t="s">
        <v>6885</v>
      </c>
      <c r="C182" s="197"/>
      <c r="F182" s="195" t="str">
        <f>IF(ISBLANK(D182),"",VLOOKUP(D182,tegevusalad!$A$7:$B$188,2,FALSE))</f>
        <v/>
      </c>
    </row>
    <row r="183" spans="1:6" hidden="1" outlineLevel="1" x14ac:dyDescent="0.2">
      <c r="A183" s="461">
        <v>4235410080</v>
      </c>
      <c r="B183" s="256" t="s">
        <v>3442</v>
      </c>
      <c r="F183" s="195" t="str">
        <f>IF(ISBLANK(D183),"",VLOOKUP(D183,tegevusalad!$A$7:$B$188,2,FALSE))</f>
        <v/>
      </c>
    </row>
    <row r="184" spans="1:6" hidden="1" outlineLevel="1" x14ac:dyDescent="0.2">
      <c r="A184" s="461">
        <v>4235413120</v>
      </c>
      <c r="B184" s="256" t="s">
        <v>1603</v>
      </c>
      <c r="F184" s="195" t="str">
        <f>IF(ISBLANK(D184),"",VLOOKUP(D184,tegevusalad!$A$7:$B$188,2,FALSE))</f>
        <v/>
      </c>
    </row>
    <row r="185" spans="1:6" hidden="1" outlineLevel="1" x14ac:dyDescent="0.2">
      <c r="A185" s="461">
        <v>4235820060</v>
      </c>
      <c r="B185" s="256" t="s">
        <v>1939</v>
      </c>
      <c r="F185" s="195" t="str">
        <f>IF(ISBLANK(D185),"",VLOOKUP(D185,tegevusalad!$A$7:$B$188,2,FALSE))</f>
        <v/>
      </c>
    </row>
    <row r="186" spans="1:6" hidden="1" outlineLevel="1" x14ac:dyDescent="0.2">
      <c r="A186" s="461">
        <v>4235701070</v>
      </c>
      <c r="B186" s="256" t="s">
        <v>1242</v>
      </c>
      <c r="F186" s="195" t="str">
        <f>IF(ISBLANK(D186),"",VLOOKUP(D186,tegevusalad!$A$7:$B$188,2,FALSE))</f>
        <v/>
      </c>
    </row>
    <row r="187" spans="1:6" hidden="1" outlineLevel="1" x14ac:dyDescent="0.2">
      <c r="A187" s="461">
        <v>4235531050</v>
      </c>
      <c r="B187" s="256" t="s">
        <v>1243</v>
      </c>
      <c r="F187" s="195" t="str">
        <f>IF(ISBLANK(D187),"",VLOOKUP(D187,tegevusalad!$A$7:$B$188,2,FALSE))</f>
        <v/>
      </c>
    </row>
    <row r="188" spans="1:6" hidden="1" outlineLevel="1" x14ac:dyDescent="0.2">
      <c r="A188" s="461">
        <v>4235530050</v>
      </c>
      <c r="B188" s="256" t="s">
        <v>7074</v>
      </c>
      <c r="F188" s="195" t="str">
        <f>IF(ISBLANK(D188),"",VLOOKUP(D188,tegevusalad!$A$7:$B$188,2,FALSE))</f>
        <v/>
      </c>
    </row>
    <row r="189" spans="1:6" hidden="1" outlineLevel="1" x14ac:dyDescent="0.2">
      <c r="A189" s="461">
        <v>4235611510</v>
      </c>
      <c r="B189" s="256" t="s">
        <v>7075</v>
      </c>
      <c r="F189" s="195" t="str">
        <f>IF(ISBLANK(D189),"",VLOOKUP(D189,tegevusalad!$A$7:$B$188,2,FALSE))</f>
        <v/>
      </c>
    </row>
    <row r="190" spans="1:6" hidden="1" outlineLevel="1" x14ac:dyDescent="0.2">
      <c r="A190" s="461">
        <v>4235803070</v>
      </c>
      <c r="B190" s="256" t="s">
        <v>7076</v>
      </c>
      <c r="F190" s="195" t="str">
        <f>IF(ISBLANK(D190),"",VLOOKUP(D190,tegevusalad!$A$7:$B$188,2,FALSE))</f>
        <v/>
      </c>
    </row>
    <row r="191" spans="1:6" hidden="1" outlineLevel="1" x14ac:dyDescent="0.2">
      <c r="A191" s="461">
        <v>4235701080</v>
      </c>
      <c r="B191" s="256" t="s">
        <v>3031</v>
      </c>
      <c r="F191" s="195" t="str">
        <f>IF(ISBLANK(D191),"",VLOOKUP(D191,tegevusalad!$A$7:$B$188,2,FALSE))</f>
        <v/>
      </c>
    </row>
    <row r="192" spans="1:6" hidden="1" outlineLevel="1" x14ac:dyDescent="0.2">
      <c r="A192" s="461">
        <v>4235204080</v>
      </c>
      <c r="B192" s="256" t="s">
        <v>4512</v>
      </c>
      <c r="F192" s="195" t="str">
        <f>IF(ISBLANK(D192),"",VLOOKUP(D192,tegevusalad!$A$7:$B$188,2,FALSE))</f>
        <v/>
      </c>
    </row>
    <row r="193" spans="1:6" collapsed="1" x14ac:dyDescent="0.2">
      <c r="A193" s="461"/>
      <c r="F193" s="195"/>
    </row>
    <row r="194" spans="1:6" x14ac:dyDescent="0.2">
      <c r="A194" s="462"/>
      <c r="B194" s="186" t="s">
        <v>5196</v>
      </c>
      <c r="C194" s="198"/>
      <c r="F194" s="195" t="str">
        <f>IF(ISBLANK(D194),"",VLOOKUP(D194,tegevusalad!$A$7:$B$188,2,FALSE))</f>
        <v/>
      </c>
    </row>
    <row r="195" spans="1:6" hidden="1" outlineLevel="1" x14ac:dyDescent="0.2">
      <c r="A195" s="461">
        <v>4235504090</v>
      </c>
      <c r="B195" s="256" t="s">
        <v>1110</v>
      </c>
      <c r="C195" s="195" t="s">
        <v>6972</v>
      </c>
      <c r="D195" s="180" t="s">
        <v>5286</v>
      </c>
      <c r="F195" s="195" t="str">
        <f>IF(ISBLANK(D195),"",VLOOKUP(D195,tegevusalad!$A$7:$B$188,2,FALSE))</f>
        <v xml:space="preserve">Põhi- ja üldkeskhariduse kaudsed kulud </v>
      </c>
    </row>
    <row r="196" spans="1:6" hidden="1" outlineLevel="1" x14ac:dyDescent="0.2">
      <c r="A196" s="461">
        <v>4235503060</v>
      </c>
      <c r="B196" s="269" t="s">
        <v>7117</v>
      </c>
      <c r="C196" s="195" t="s">
        <v>7248</v>
      </c>
      <c r="D196" s="180" t="s">
        <v>5286</v>
      </c>
      <c r="F196" s="195" t="str">
        <f>IF(ISBLANK(D196),"",VLOOKUP(D196,tegevusalad!$A$7:$B$188,2,FALSE))</f>
        <v xml:space="preserve">Põhi- ja üldkeskhariduse kaudsed kulud </v>
      </c>
    </row>
    <row r="197" spans="1:6" hidden="1" outlineLevel="1" x14ac:dyDescent="0.2">
      <c r="A197" s="461">
        <v>4235503050</v>
      </c>
      <c r="B197" s="256" t="s">
        <v>7117</v>
      </c>
      <c r="C197" s="195" t="s">
        <v>6973</v>
      </c>
      <c r="D197" s="180" t="s">
        <v>5286</v>
      </c>
      <c r="F197" s="195" t="str">
        <f>IF(ISBLANK(D197),"",VLOOKUP(D197,tegevusalad!$A$7:$B$188,2,FALSE))</f>
        <v xml:space="preserve">Põhi- ja üldkeskhariduse kaudsed kulud </v>
      </c>
    </row>
    <row r="198" spans="1:6" hidden="1" outlineLevel="1" x14ac:dyDescent="0.2">
      <c r="A198" s="461">
        <v>4235091990</v>
      </c>
      <c r="B198" s="269" t="s">
        <v>5764</v>
      </c>
      <c r="D198" s="148" t="s">
        <v>5286</v>
      </c>
      <c r="F198" s="195" t="str">
        <f>IF(ISBLANK(D198),"",VLOOKUP(D198,tegevusalad!$A$7:$B$188,2,FALSE))</f>
        <v xml:space="preserve">Põhi- ja üldkeskhariduse kaudsed kulud </v>
      </c>
    </row>
    <row r="199" spans="1:6" hidden="1" outlineLevel="1" x14ac:dyDescent="0.2">
      <c r="A199" s="461">
        <v>4235402060</v>
      </c>
      <c r="B199" s="269" t="s">
        <v>7106</v>
      </c>
      <c r="C199" s="195" t="s">
        <v>7107</v>
      </c>
      <c r="D199" s="180" t="s">
        <v>5286</v>
      </c>
      <c r="F199" s="195" t="str">
        <f>IF(ISBLANK(D199),"",VLOOKUP(D199,tegevusalad!$A$7:$B$188,2,FALSE))</f>
        <v xml:space="preserve">Põhi- ja üldkeskhariduse kaudsed kulud </v>
      </c>
    </row>
    <row r="200" spans="1:6" hidden="1" outlineLevel="1" x14ac:dyDescent="0.2">
      <c r="A200" s="461">
        <v>4235101100</v>
      </c>
      <c r="B200" s="269" t="s">
        <v>4701</v>
      </c>
      <c r="C200" s="195" t="s">
        <v>186</v>
      </c>
      <c r="D200" s="180" t="s">
        <v>5286</v>
      </c>
      <c r="F200" s="195" t="str">
        <f>IF(ISBLANK(D200),"",VLOOKUP(D200,tegevusalad!$A$7:$B$188,2,FALSE))</f>
        <v xml:space="preserve">Põhi- ja üldkeskhariduse kaudsed kulud </v>
      </c>
    </row>
    <row r="201" spans="1:6" hidden="1" outlineLevel="1" x14ac:dyDescent="0.2">
      <c r="A201" s="461">
        <v>4235205060</v>
      </c>
      <c r="B201" s="269" t="s">
        <v>4702</v>
      </c>
      <c r="C201" s="195" t="s">
        <v>186</v>
      </c>
      <c r="D201" s="180" t="s">
        <v>5286</v>
      </c>
      <c r="F201" s="195" t="str">
        <f>IF(ISBLANK(D201),"",VLOOKUP(D201,tegevusalad!$A$7:$B$188,2,FALSE))</f>
        <v xml:space="preserve">Põhi- ja üldkeskhariduse kaudsed kulud </v>
      </c>
    </row>
    <row r="202" spans="1:6" hidden="1" outlineLevel="1" x14ac:dyDescent="0.2">
      <c r="A202" s="461">
        <v>4235820070</v>
      </c>
      <c r="B202" s="269" t="s">
        <v>1109</v>
      </c>
      <c r="C202" s="195" t="s">
        <v>1108</v>
      </c>
      <c r="D202" s="180" t="s">
        <v>5286</v>
      </c>
      <c r="F202" s="195" t="str">
        <f>IF(ISBLANK(D202),"",VLOOKUP(D202,tegevusalad!$A$7:$B$188,2,FALSE))</f>
        <v xml:space="preserve">Põhi- ja üldkeskhariduse kaudsed kulud </v>
      </c>
    </row>
    <row r="203" spans="1:6" hidden="1" outlineLevel="1" x14ac:dyDescent="0.2">
      <c r="A203" s="461">
        <v>4235803700</v>
      </c>
      <c r="B203" s="269" t="s">
        <v>36</v>
      </c>
      <c r="C203" s="195" t="s">
        <v>37</v>
      </c>
      <c r="D203" s="180" t="s">
        <v>5286</v>
      </c>
      <c r="F203" s="195" t="str">
        <f>IF(ISBLANK(D203),"",VLOOKUP(D203,tegevusalad!$A$7:$B$188,2,FALSE))</f>
        <v xml:space="preserve">Põhi- ja üldkeskhariduse kaudsed kulud </v>
      </c>
    </row>
    <row r="204" spans="1:6" hidden="1" outlineLevel="1" x14ac:dyDescent="0.2">
      <c r="A204" s="461">
        <v>4235701090</v>
      </c>
      <c r="B204" s="269" t="s">
        <v>38</v>
      </c>
      <c r="C204" s="195" t="s">
        <v>39</v>
      </c>
      <c r="D204" s="180" t="s">
        <v>5286</v>
      </c>
      <c r="F204" s="195" t="str">
        <f>IF(ISBLANK(D204),"",VLOOKUP(D204,tegevusalad!$A$7:$B$188,2,FALSE))</f>
        <v xml:space="preserve">Põhi- ja üldkeskhariduse kaudsed kulud </v>
      </c>
    </row>
    <row r="205" spans="1:6" hidden="1" outlineLevel="1" x14ac:dyDescent="0.2">
      <c r="A205" s="461">
        <v>4235806080</v>
      </c>
      <c r="B205" s="269" t="s">
        <v>40</v>
      </c>
      <c r="C205" s="195" t="s">
        <v>1780</v>
      </c>
      <c r="D205" s="180" t="s">
        <v>5286</v>
      </c>
      <c r="F205" s="195" t="str">
        <f>IF(ISBLANK(D205),"",VLOOKUP(D205,tegevusalad!$A$7:$B$188,2,FALSE))</f>
        <v xml:space="preserve">Põhi- ja üldkeskhariduse kaudsed kulud </v>
      </c>
    </row>
    <row r="206" spans="1:6" hidden="1" outlineLevel="1" x14ac:dyDescent="0.2">
      <c r="A206" s="461">
        <v>4235202070</v>
      </c>
      <c r="B206" s="269" t="s">
        <v>5565</v>
      </c>
      <c r="C206" s="195" t="s">
        <v>5569</v>
      </c>
      <c r="D206" s="180" t="s">
        <v>5286</v>
      </c>
      <c r="F206" s="195" t="str">
        <f>IF(ISBLANK(D206),"",VLOOKUP(D206,tegevusalad!$A$7:$B$188,2,FALSE))</f>
        <v xml:space="preserve">Põhi- ja üldkeskhariduse kaudsed kulud </v>
      </c>
    </row>
    <row r="207" spans="1:6" hidden="1" outlineLevel="1" x14ac:dyDescent="0.2">
      <c r="A207" s="461">
        <v>4235604060</v>
      </c>
      <c r="B207" s="269" t="s">
        <v>5566</v>
      </c>
      <c r="C207" s="195" t="s">
        <v>5570</v>
      </c>
      <c r="D207" s="180" t="s">
        <v>5284</v>
      </c>
      <c r="F207" s="195" t="str">
        <f>IF(ISBLANK(D207),"",VLOOKUP(D207,tegevusalad!$A$7:$B$188,2,FALSE))</f>
        <v>Alus- ja põhihariduse kaudsed kulud</v>
      </c>
    </row>
    <row r="208" spans="1:6" hidden="1" outlineLevel="1" x14ac:dyDescent="0.2">
      <c r="A208" s="461">
        <v>4235604060</v>
      </c>
      <c r="B208" s="269" t="s">
        <v>5566</v>
      </c>
      <c r="C208" s="195" t="s">
        <v>2724</v>
      </c>
      <c r="D208" s="180" t="s">
        <v>5284</v>
      </c>
      <c r="F208" s="195" t="str">
        <f>IF(ISBLANK(D208),"",VLOOKUP(D208,tegevusalad!$A$7:$B$188,2,FALSE))</f>
        <v>Alus- ja põhihariduse kaudsed kulud</v>
      </c>
    </row>
    <row r="209" spans="1:6" hidden="1" outlineLevel="1" x14ac:dyDescent="0.2">
      <c r="A209" s="461">
        <v>4235502060</v>
      </c>
      <c r="B209" s="269" t="s">
        <v>7116</v>
      </c>
      <c r="C209" s="195" t="s">
        <v>5571</v>
      </c>
      <c r="D209" s="180" t="s">
        <v>5286</v>
      </c>
      <c r="F209" s="195" t="str">
        <f>IF(ISBLANK(D209),"",VLOOKUP(D209,tegevusalad!$A$7:$B$188,2,FALSE))</f>
        <v xml:space="preserve">Põhi- ja üldkeskhariduse kaudsed kulud </v>
      </c>
    </row>
    <row r="210" spans="1:6" hidden="1" outlineLevel="1" x14ac:dyDescent="0.2">
      <c r="A210" s="461">
        <v>4235507070</v>
      </c>
      <c r="B210" s="269" t="s">
        <v>7793</v>
      </c>
      <c r="C210" s="195" t="s">
        <v>7794</v>
      </c>
      <c r="D210" s="180" t="s">
        <v>5286</v>
      </c>
      <c r="F210" s="195" t="str">
        <f>IF(ISBLANK(D210),"",VLOOKUP(D210,tegevusalad!$A$7:$B$188,2,FALSE))</f>
        <v xml:space="preserve">Põhi- ja üldkeskhariduse kaudsed kulud </v>
      </c>
    </row>
    <row r="211" spans="1:6" hidden="1" outlineLevel="1" x14ac:dyDescent="0.2">
      <c r="A211" s="461">
        <v>4235411040</v>
      </c>
      <c r="B211" s="269" t="s">
        <v>5567</v>
      </c>
      <c r="C211" s="195" t="s">
        <v>5572</v>
      </c>
      <c r="D211" s="180" t="s">
        <v>5286</v>
      </c>
      <c r="F211" s="195" t="str">
        <f>IF(ISBLANK(D211),"",VLOOKUP(D211,tegevusalad!$A$7:$B$188,2,FALSE))</f>
        <v xml:space="preserve">Põhi- ja üldkeskhariduse kaudsed kulud </v>
      </c>
    </row>
    <row r="212" spans="1:6" hidden="1" outlineLevel="1" x14ac:dyDescent="0.2">
      <c r="A212" s="461">
        <v>4235809010</v>
      </c>
      <c r="B212" s="269" t="s">
        <v>5568</v>
      </c>
      <c r="C212" s="195" t="s">
        <v>5573</v>
      </c>
      <c r="D212" s="180" t="s">
        <v>5284</v>
      </c>
      <c r="F212" s="195" t="str">
        <f>IF(ISBLANK(D212),"",VLOOKUP(D212,tegevusalad!$A$7:$B$188,2,FALSE))</f>
        <v>Alus- ja põhihariduse kaudsed kulud</v>
      </c>
    </row>
    <row r="213" spans="1:6" hidden="1" outlineLevel="1" x14ac:dyDescent="0.2">
      <c r="A213" s="461">
        <v>4235803080</v>
      </c>
      <c r="B213" s="269" t="s">
        <v>36</v>
      </c>
      <c r="C213" s="195" t="s">
        <v>5574</v>
      </c>
      <c r="D213" s="180" t="s">
        <v>5286</v>
      </c>
      <c r="F213" s="195" t="str">
        <f>IF(ISBLANK(D213),"",VLOOKUP(D213,tegevusalad!$A$7:$B$188,2,FALSE))</f>
        <v xml:space="preserve">Põhi- ja üldkeskhariduse kaudsed kulud </v>
      </c>
    </row>
    <row r="214" spans="1:6" hidden="1" outlineLevel="1" x14ac:dyDescent="0.2">
      <c r="A214" s="461">
        <v>4235806300</v>
      </c>
      <c r="B214" s="269" t="s">
        <v>565</v>
      </c>
      <c r="C214" s="195" t="s">
        <v>566</v>
      </c>
      <c r="D214" s="180" t="s">
        <v>5286</v>
      </c>
      <c r="F214" s="195" t="str">
        <f>IF(ISBLANK(D214),"",VLOOKUP(D214,tegevusalad!$A$7:$B$188,2,FALSE))</f>
        <v xml:space="preserve">Põhi- ja üldkeskhariduse kaudsed kulud </v>
      </c>
    </row>
    <row r="215" spans="1:6" hidden="1" outlineLevel="1" x14ac:dyDescent="0.2">
      <c r="A215" s="461">
        <v>4235301110</v>
      </c>
      <c r="B215" s="269" t="s">
        <v>7647</v>
      </c>
      <c r="C215" s="195" t="s">
        <v>7648</v>
      </c>
      <c r="D215" s="180" t="s">
        <v>5286</v>
      </c>
      <c r="F215" s="195" t="str">
        <f>IF(ISBLANK(D215),"",VLOOKUP(D215,tegevusalad!$A$7:$B$188,2,FALSE))</f>
        <v xml:space="preserve">Põhi- ja üldkeskhariduse kaudsed kulud </v>
      </c>
    </row>
    <row r="216" spans="1:6" hidden="1" outlineLevel="1" x14ac:dyDescent="0.2">
      <c r="A216" s="461">
        <v>4235211120</v>
      </c>
      <c r="B216" s="269" t="s">
        <v>7664</v>
      </c>
      <c r="C216" s="195" t="s">
        <v>7665</v>
      </c>
      <c r="D216" s="180" t="s">
        <v>5286</v>
      </c>
      <c r="F216" s="195" t="str">
        <f>IF(ISBLANK(D216),"",VLOOKUP(D216,tegevusalad!$A$7:$B$188,2,FALSE))</f>
        <v xml:space="preserve">Põhi- ja üldkeskhariduse kaudsed kulud </v>
      </c>
    </row>
    <row r="217" spans="1:6" hidden="1" outlineLevel="1" x14ac:dyDescent="0.2">
      <c r="A217" s="461">
        <v>4235803090</v>
      </c>
      <c r="B217" s="269" t="s">
        <v>36</v>
      </c>
      <c r="C217" s="195" t="s">
        <v>7800</v>
      </c>
      <c r="D217" s="180" t="s">
        <v>5286</v>
      </c>
      <c r="F217" s="195" t="str">
        <f>IF(ISBLANK(D217),"",VLOOKUP(D217,tegevusalad!$A$7:$B$188,2,FALSE))</f>
        <v xml:space="preserve">Põhi- ja üldkeskhariduse kaudsed kulud </v>
      </c>
    </row>
    <row r="218" spans="1:6" hidden="1" outlineLevel="1" x14ac:dyDescent="0.2">
      <c r="A218" s="461">
        <v>4235211130</v>
      </c>
      <c r="B218" s="269" t="s">
        <v>7664</v>
      </c>
      <c r="C218" s="195" t="s">
        <v>7817</v>
      </c>
      <c r="D218" s="180" t="s">
        <v>5286</v>
      </c>
      <c r="F218" s="195" t="str">
        <f>IF(ISBLANK(D218),"",VLOOKUP(D218,tegevusalad!$A$7:$B$188,2,FALSE))</f>
        <v xml:space="preserve">Põhi- ja üldkeskhariduse kaudsed kulud </v>
      </c>
    </row>
    <row r="219" spans="1:6" hidden="1" outlineLevel="1" x14ac:dyDescent="0.2">
      <c r="A219" s="461">
        <v>4235807070</v>
      </c>
      <c r="B219" s="269" t="s">
        <v>7818</v>
      </c>
      <c r="C219" s="195" t="s">
        <v>7817</v>
      </c>
      <c r="D219" s="180" t="s">
        <v>5286</v>
      </c>
      <c r="F219" s="195" t="str">
        <f>IF(ISBLANK(D219),"",VLOOKUP(D219,tegevusalad!$A$7:$B$188,2,FALSE))</f>
        <v xml:space="preserve">Põhi- ja üldkeskhariduse kaudsed kulud </v>
      </c>
    </row>
    <row r="220" spans="1:6" hidden="1" outlineLevel="1" x14ac:dyDescent="0.2">
      <c r="A220" s="461">
        <v>4235502070</v>
      </c>
      <c r="B220" s="269" t="s">
        <v>7116</v>
      </c>
      <c r="C220" s="195" t="s">
        <v>7905</v>
      </c>
      <c r="D220" s="180" t="s">
        <v>5286</v>
      </c>
      <c r="F220" s="195" t="str">
        <f>IF(ISBLANK(D220),"",VLOOKUP(D220,tegevusalad!$A$7:$B$188,2,FALSE))</f>
        <v xml:space="preserve">Põhi- ja üldkeskhariduse kaudsed kulud </v>
      </c>
    </row>
    <row r="221" spans="1:6" hidden="1" outlineLevel="1" x14ac:dyDescent="0.2">
      <c r="A221" s="461">
        <v>4235820080</v>
      </c>
      <c r="B221" s="269" t="s">
        <v>7921</v>
      </c>
      <c r="C221" s="195" t="s">
        <v>7922</v>
      </c>
      <c r="D221" s="180" t="s">
        <v>5286</v>
      </c>
      <c r="F221" s="195" t="str">
        <f>IF(ISBLANK(D221),"",VLOOKUP(D221,tegevusalad!$A$7:$B$188,2,FALSE))</f>
        <v xml:space="preserve">Põhi- ja üldkeskhariduse kaudsed kulud </v>
      </c>
    </row>
    <row r="222" spans="1:6" collapsed="1" x14ac:dyDescent="0.2">
      <c r="A222" s="461"/>
      <c r="B222" s="269"/>
      <c r="F222" s="195" t="str">
        <f>IF(ISBLANK(D222),"",VLOOKUP(D222,tegevusalad!$A$7:$B$188,2,FALSE))</f>
        <v/>
      </c>
    </row>
    <row r="223" spans="1:6" x14ac:dyDescent="0.2">
      <c r="A223" s="461"/>
      <c r="B223" s="186" t="s">
        <v>8013</v>
      </c>
      <c r="F223" s="195" t="str">
        <f>IF(ISBLANK(D223),"",VLOOKUP(D223,tegevusalad!$A$7:$B$188,2,FALSE))</f>
        <v/>
      </c>
    </row>
    <row r="224" spans="1:6" hidden="1" outlineLevel="1" x14ac:dyDescent="0.2">
      <c r="A224" s="463">
        <v>4235410090</v>
      </c>
      <c r="B224" s="264" t="s">
        <v>8025</v>
      </c>
      <c r="C224" s="195" t="s">
        <v>8024</v>
      </c>
      <c r="D224" s="180" t="s">
        <v>5286</v>
      </c>
      <c r="F224" s="195" t="str">
        <f>IF(ISBLANK(D224),"",VLOOKUP(D224,tegevusalad!$A$7:$B$188,2,FALSE))</f>
        <v xml:space="preserve">Põhi- ja üldkeskhariduse kaudsed kulud </v>
      </c>
    </row>
    <row r="225" spans="1:6" hidden="1" outlineLevel="1" x14ac:dyDescent="0.2">
      <c r="A225" s="463">
        <v>4235413130</v>
      </c>
      <c r="B225" s="264" t="s">
        <v>8026</v>
      </c>
      <c r="C225" s="195" t="s">
        <v>8024</v>
      </c>
      <c r="D225" s="180" t="s">
        <v>5286</v>
      </c>
      <c r="F225" s="195" t="str">
        <f>IF(ISBLANK(D225),"",VLOOKUP(D225,tegevusalad!$A$7:$B$188,2,FALSE))</f>
        <v xml:space="preserve">Põhi- ja üldkeskhariduse kaudsed kulud </v>
      </c>
    </row>
    <row r="226" spans="1:6" hidden="1" outlineLevel="1" x14ac:dyDescent="0.2">
      <c r="A226" s="463">
        <v>4235204090</v>
      </c>
      <c r="B226" s="264" t="s">
        <v>8162</v>
      </c>
      <c r="C226" s="195" t="s">
        <v>8163</v>
      </c>
      <c r="D226" s="180" t="s">
        <v>5286</v>
      </c>
      <c r="F226" s="195" t="str">
        <f>IF(ISBLANK(D226),"",VLOOKUP(D226,tegevusalad!$A$7:$B$188,2,FALSE))</f>
        <v xml:space="preserve">Põhi- ja üldkeskhariduse kaudsed kulud </v>
      </c>
    </row>
    <row r="227" spans="1:6" ht="22.5" hidden="1" outlineLevel="1" x14ac:dyDescent="0.2">
      <c r="A227" s="463">
        <v>4235204110</v>
      </c>
      <c r="B227" s="264" t="s">
        <v>8162</v>
      </c>
      <c r="C227" s="197" t="s">
        <v>8425</v>
      </c>
      <c r="D227" s="180" t="s">
        <v>5286</v>
      </c>
      <c r="F227" s="195" t="str">
        <f>IF(ISBLANK(D227),"",VLOOKUP(D227,tegevusalad!$A$7:$B$188,2,FALSE))</f>
        <v xml:space="preserve">Põhi- ja üldkeskhariduse kaudsed kulud </v>
      </c>
    </row>
    <row r="228" spans="1:6" hidden="1" outlineLevel="1" x14ac:dyDescent="0.2">
      <c r="A228" s="463">
        <v>4235701100</v>
      </c>
      <c r="B228" s="264" t="s">
        <v>8027</v>
      </c>
      <c r="C228" s="195" t="s">
        <v>8024</v>
      </c>
      <c r="D228" s="180" t="s">
        <v>5286</v>
      </c>
      <c r="F228" s="195" t="str">
        <f>IF(ISBLANK(D228),"",VLOOKUP(D228,tegevusalad!$A$7:$B$188,2,FALSE))</f>
        <v xml:space="preserve">Põhi- ja üldkeskhariduse kaudsed kulud </v>
      </c>
    </row>
    <row r="229" spans="1:6" hidden="1" outlineLevel="1" x14ac:dyDescent="0.2">
      <c r="A229" s="463">
        <v>4235220090</v>
      </c>
      <c r="B229" s="264" t="s">
        <v>8299</v>
      </c>
      <c r="C229" s="195" t="s">
        <v>8302</v>
      </c>
      <c r="D229" s="180" t="s">
        <v>5286</v>
      </c>
      <c r="F229" s="195" t="str">
        <f>IF(ISBLANK(D229),"",VLOOKUP(D229,tegevusalad!$A$7:$B$188,2,FALSE))</f>
        <v xml:space="preserve">Põhi- ja üldkeskhariduse kaudsed kulud </v>
      </c>
    </row>
    <row r="230" spans="1:6" hidden="1" outlineLevel="1" x14ac:dyDescent="0.2">
      <c r="A230" s="463">
        <v>4235202080</v>
      </c>
      <c r="B230" s="264" t="s">
        <v>5565</v>
      </c>
      <c r="C230" s="195" t="s">
        <v>8303</v>
      </c>
      <c r="D230" s="180" t="s">
        <v>5286</v>
      </c>
      <c r="F230" s="195" t="str">
        <f>IF(ISBLANK(D230),"",VLOOKUP(D230,tegevusalad!$A$7:$B$188,2,FALSE))</f>
        <v xml:space="preserve">Põhi- ja üldkeskhariduse kaudsed kulud </v>
      </c>
    </row>
    <row r="231" spans="1:6" hidden="1" outlineLevel="1" x14ac:dyDescent="0.2">
      <c r="A231" s="463">
        <v>4235207040</v>
      </c>
      <c r="B231" s="264" t="s">
        <v>8300</v>
      </c>
      <c r="C231" s="195" t="s">
        <v>8304</v>
      </c>
      <c r="D231" s="180" t="s">
        <v>5286</v>
      </c>
      <c r="F231" s="195" t="str">
        <f>IF(ISBLANK(D231),"",VLOOKUP(D231,tegevusalad!$A$7:$B$188,2,FALSE))</f>
        <v xml:space="preserve">Põhi- ja üldkeskhariduse kaudsed kulud </v>
      </c>
    </row>
    <row r="232" spans="1:6" hidden="1" outlineLevel="1" x14ac:dyDescent="0.2">
      <c r="A232" s="463">
        <v>4235401100</v>
      </c>
      <c r="B232" s="264" t="s">
        <v>8301</v>
      </c>
      <c r="C232" s="195" t="s">
        <v>9221</v>
      </c>
      <c r="D232" s="180" t="s">
        <v>5286</v>
      </c>
      <c r="F232" s="195" t="str">
        <f>IF(ISBLANK(D232),"",VLOOKUP(D232,tegevusalad!$A$7:$B$188,2,FALSE))</f>
        <v xml:space="preserve">Põhi- ja üldkeskhariduse kaudsed kulud </v>
      </c>
    </row>
    <row r="233" spans="1:6" hidden="1" outlineLevel="1" x14ac:dyDescent="0.2">
      <c r="A233" s="463">
        <v>4235606050</v>
      </c>
      <c r="B233" s="264" t="s">
        <v>8418</v>
      </c>
      <c r="C233" s="195" t="s">
        <v>8336</v>
      </c>
      <c r="D233" s="180" t="s">
        <v>5284</v>
      </c>
      <c r="F233" s="195" t="str">
        <f>IF(ISBLANK(D233),"",VLOOKUP(D233,tegevusalad!$A$7:$B$188,2,FALSE))</f>
        <v>Alus- ja põhihariduse kaudsed kulud</v>
      </c>
    </row>
    <row r="234" spans="1:6" hidden="1" outlineLevel="1" x14ac:dyDescent="0.2">
      <c r="A234" s="463">
        <v>4235421080</v>
      </c>
      <c r="B234" s="264" t="s">
        <v>8419</v>
      </c>
      <c r="C234" s="195" t="s">
        <v>10688</v>
      </c>
      <c r="D234" s="180" t="s">
        <v>5284</v>
      </c>
      <c r="F234" s="195" t="str">
        <f>IF(ISBLANK(D234),"",VLOOKUP(D234,tegevusalad!$A$7:$B$188,2,FALSE))</f>
        <v>Alus- ja põhihariduse kaudsed kulud</v>
      </c>
    </row>
    <row r="235" spans="1:6" ht="22.5" hidden="1" outlineLevel="1" x14ac:dyDescent="0.2">
      <c r="A235" s="463">
        <v>4235411050</v>
      </c>
      <c r="B235" s="264" t="s">
        <v>5567</v>
      </c>
      <c r="C235" s="197" t="s">
        <v>9185</v>
      </c>
      <c r="D235" s="180" t="s">
        <v>5286</v>
      </c>
      <c r="F235" s="195" t="str">
        <f>IF(ISBLANK(D235),"",VLOOKUP(D235,tegevusalad!$A$7:$B$188,2,FALSE))</f>
        <v xml:space="preserve">Põhi- ja üldkeskhariduse kaudsed kulud </v>
      </c>
    </row>
    <row r="236" spans="1:6" hidden="1" outlineLevel="1" x14ac:dyDescent="0.2">
      <c r="A236" s="463">
        <v>4235061000</v>
      </c>
      <c r="B236" s="264" t="s">
        <v>8424</v>
      </c>
      <c r="D236" s="148" t="s">
        <v>5286</v>
      </c>
      <c r="F236" s="195" t="str">
        <f>IF(ISBLANK(D236),"",VLOOKUP(D236,tegevusalad!$A$7:$B$188,2,FALSE))</f>
        <v xml:space="preserve">Põhi- ja üldkeskhariduse kaudsed kulud </v>
      </c>
    </row>
    <row r="237" spans="1:6" hidden="1" outlineLevel="1" x14ac:dyDescent="0.2">
      <c r="A237" s="464">
        <v>4235604070</v>
      </c>
      <c r="B237" s="262" t="s">
        <v>5566</v>
      </c>
      <c r="C237" s="196" t="s">
        <v>8484</v>
      </c>
      <c r="D237" s="180" t="s">
        <v>5284</v>
      </c>
      <c r="F237" s="195" t="str">
        <f>IF(ISBLANK(D237),"",VLOOKUP(D237,tegevusalad!$A$7:$B$188,2,FALSE))</f>
        <v>Alus- ja põhihariduse kaudsed kulud</v>
      </c>
    </row>
    <row r="238" spans="1:6" hidden="1" outlineLevel="1" x14ac:dyDescent="0.2">
      <c r="A238" s="464">
        <v>4235531710</v>
      </c>
      <c r="B238" s="381" t="s">
        <v>8023</v>
      </c>
      <c r="C238" s="196" t="s">
        <v>8521</v>
      </c>
      <c r="D238" s="180" t="s">
        <v>5284</v>
      </c>
      <c r="F238" s="195" t="str">
        <f>IF(ISBLANK(D238),"",VLOOKUP(D238,tegevusalad!$A$7:$B$188,2,FALSE))</f>
        <v>Alus- ja põhihariduse kaudsed kulud</v>
      </c>
    </row>
    <row r="239" spans="1:6" ht="22.5" hidden="1" outlineLevel="1" x14ac:dyDescent="0.2">
      <c r="A239" s="464">
        <v>4235201050</v>
      </c>
      <c r="B239" s="381" t="s">
        <v>8539</v>
      </c>
      <c r="C239" s="196" t="s">
        <v>8537</v>
      </c>
      <c r="D239" s="180" t="s">
        <v>5286</v>
      </c>
      <c r="F239" s="195" t="str">
        <f>IF(ISBLANK(D239),"",VLOOKUP(D239,tegevusalad!$A$7:$B$188,2,FALSE))</f>
        <v xml:space="preserve">Põhi- ja üldkeskhariduse kaudsed kulud </v>
      </c>
    </row>
    <row r="240" spans="1:6" hidden="1" outlineLevel="1" x14ac:dyDescent="0.2">
      <c r="A240" s="464">
        <v>4235611520</v>
      </c>
      <c r="B240" s="381" t="s">
        <v>8540</v>
      </c>
      <c r="C240" s="196" t="s">
        <v>8538</v>
      </c>
      <c r="D240" s="180" t="s">
        <v>5286</v>
      </c>
      <c r="F240" s="195" t="str">
        <f>IF(ISBLANK(D240),"",VLOOKUP(D240,tegevusalad!$A$7:$B$188,2,FALSE))</f>
        <v xml:space="preserve">Põhi- ja üldkeskhariduse kaudsed kulud </v>
      </c>
    </row>
    <row r="241" spans="1:6" hidden="1" outlineLevel="1" x14ac:dyDescent="0.2">
      <c r="A241" s="464">
        <v>4235809020</v>
      </c>
      <c r="B241" s="262" t="s">
        <v>5568</v>
      </c>
      <c r="C241" s="196" t="s">
        <v>5573</v>
      </c>
      <c r="D241" s="180" t="s">
        <v>5284</v>
      </c>
      <c r="F241" s="195" t="str">
        <f>IF(ISBLANK(D241),"",VLOOKUP(D241,tegevusalad!$A$7:$B$188,2,FALSE))</f>
        <v>Alus- ja põhihariduse kaudsed kulud</v>
      </c>
    </row>
    <row r="242" spans="1:6" hidden="1" outlineLevel="1" x14ac:dyDescent="0.2">
      <c r="A242" s="464">
        <v>4235222090</v>
      </c>
      <c r="B242" s="262" t="s">
        <v>8554</v>
      </c>
      <c r="C242" s="196" t="s">
        <v>8552</v>
      </c>
      <c r="D242" s="180" t="s">
        <v>5286</v>
      </c>
      <c r="F242" s="195" t="str">
        <f>IF(ISBLANK(D242),"",VLOOKUP(D242,tegevusalad!$A$7:$B$188,2,FALSE))</f>
        <v xml:space="preserve">Põhi- ja üldkeskhariduse kaudsed kulud </v>
      </c>
    </row>
    <row r="243" spans="1:6" hidden="1" outlineLevel="1" x14ac:dyDescent="0.2">
      <c r="A243" s="464">
        <v>4235205070</v>
      </c>
      <c r="B243" s="262" t="s">
        <v>8551</v>
      </c>
      <c r="C243" s="196" t="s">
        <v>8553</v>
      </c>
      <c r="D243" s="180" t="s">
        <v>5286</v>
      </c>
      <c r="F243" s="195" t="str">
        <f>IF(ISBLANK(D243),"",VLOOKUP(D243,tegevusalad!$A$7:$B$188,2,FALSE))</f>
        <v xml:space="preserve">Põhi- ja üldkeskhariduse kaudsed kulud </v>
      </c>
    </row>
    <row r="244" spans="1:6" hidden="1" outlineLevel="1" x14ac:dyDescent="0.2">
      <c r="A244" s="464">
        <v>4235504100</v>
      </c>
      <c r="B244" s="262" t="s">
        <v>8630</v>
      </c>
      <c r="C244" s="196" t="s">
        <v>8631</v>
      </c>
      <c r="D244" s="180" t="s">
        <v>5286</v>
      </c>
      <c r="F244" s="195" t="str">
        <f>IF(ISBLANK(D244),"",VLOOKUP(D244,tegevusalad!$A$7:$B$188,2,FALSE))</f>
        <v xml:space="preserve">Põhi- ja üldkeskhariduse kaudsed kulud </v>
      </c>
    </row>
    <row r="245" spans="1:6" hidden="1" outlineLevel="1" x14ac:dyDescent="0.2">
      <c r="A245" s="464">
        <v>4235803100</v>
      </c>
      <c r="B245" s="262" t="s">
        <v>36</v>
      </c>
      <c r="C245" s="196" t="s">
        <v>8632</v>
      </c>
      <c r="D245" s="180" t="s">
        <v>5286</v>
      </c>
      <c r="F245" s="195" t="str">
        <f>IF(ISBLANK(D245),"",VLOOKUP(D245,tegevusalad!$A$7:$B$188,2,FALSE))</f>
        <v xml:space="preserve">Põhi- ja üldkeskhariduse kaudsed kulud </v>
      </c>
    </row>
    <row r="246" spans="1:6" hidden="1" outlineLevel="1" x14ac:dyDescent="0.2">
      <c r="A246" s="464">
        <v>4235103050</v>
      </c>
      <c r="B246" s="262" t="s">
        <v>8633</v>
      </c>
      <c r="C246" s="196" t="s">
        <v>8634</v>
      </c>
      <c r="D246" s="180" t="s">
        <v>5286</v>
      </c>
      <c r="F246" s="195" t="str">
        <f>IF(ISBLANK(D246),"",VLOOKUP(D246,tegevusalad!$A$7:$B$188,2,FALSE))</f>
        <v xml:space="preserve">Põhi- ja üldkeskhariduse kaudsed kulud </v>
      </c>
    </row>
    <row r="247" spans="1:6" hidden="1" outlineLevel="1" x14ac:dyDescent="0.2">
      <c r="A247" s="464">
        <v>4235607080</v>
      </c>
      <c r="B247" s="262" t="s">
        <v>9037</v>
      </c>
      <c r="C247" s="196" t="s">
        <v>9038</v>
      </c>
      <c r="D247" s="180" t="s">
        <v>5286</v>
      </c>
      <c r="F247" s="195" t="str">
        <f>IF(ISBLANK(D247),"",VLOOKUP(D247,tegevusalad!$A$7:$B$188,2,FALSE))</f>
        <v xml:space="preserve">Põhi- ja üldkeskhariduse kaudsed kulud </v>
      </c>
    </row>
    <row r="248" spans="1:6" ht="22.5" hidden="1" outlineLevel="1" x14ac:dyDescent="0.2">
      <c r="A248" s="541">
        <v>4235201080</v>
      </c>
      <c r="B248" s="381" t="s">
        <v>8539</v>
      </c>
      <c r="C248" s="196" t="s">
        <v>9070</v>
      </c>
      <c r="D248" s="180" t="s">
        <v>5286</v>
      </c>
      <c r="F248" s="195" t="str">
        <f>IF(ISBLANK(D248),"",VLOOKUP(D248,tegevusalad!$A$7:$B$188,2,FALSE))</f>
        <v xml:space="preserve">Põhi- ja üldkeskhariduse kaudsed kulud </v>
      </c>
    </row>
    <row r="249" spans="1:6" hidden="1" outlineLevel="1" x14ac:dyDescent="0.2">
      <c r="A249" s="541">
        <v>4235803110</v>
      </c>
      <c r="B249" s="381" t="s">
        <v>9077</v>
      </c>
      <c r="C249" s="196" t="s">
        <v>9080</v>
      </c>
      <c r="D249" s="180" t="s">
        <v>5286</v>
      </c>
      <c r="F249" s="195" t="str">
        <f>IF(ISBLANK(D249),"",VLOOKUP(D249,tegevusalad!$A$7:$B$188,2,FALSE))</f>
        <v xml:space="preserve">Põhi- ja üldkeskhariduse kaudsed kulud </v>
      </c>
    </row>
    <row r="250" spans="1:6" hidden="1" outlineLevel="1" x14ac:dyDescent="0.2">
      <c r="A250" s="541">
        <v>4235204120</v>
      </c>
      <c r="B250" s="381" t="s">
        <v>9078</v>
      </c>
      <c r="C250" s="196" t="s">
        <v>9082</v>
      </c>
      <c r="D250" s="180" t="s">
        <v>5286</v>
      </c>
      <c r="F250" s="195" t="str">
        <f>IF(ISBLANK(D250),"",VLOOKUP(D250,tegevusalad!$A$7:$B$188,2,FALSE))</f>
        <v xml:space="preserve">Põhi- ja üldkeskhariduse kaudsed kulud </v>
      </c>
    </row>
    <row r="251" spans="1:6" hidden="1" outlineLevel="1" x14ac:dyDescent="0.2">
      <c r="A251" s="541">
        <v>4235611530</v>
      </c>
      <c r="B251" s="381" t="s">
        <v>9079</v>
      </c>
      <c r="C251" s="196" t="s">
        <v>9081</v>
      </c>
      <c r="D251" s="180" t="s">
        <v>5286</v>
      </c>
      <c r="F251" s="195" t="str">
        <f>IF(ISBLANK(D251),"",VLOOKUP(D251,tegevusalad!$A$7:$B$188,2,FALSE))</f>
        <v xml:space="preserve">Põhi- ja üldkeskhariduse kaudsed kulud </v>
      </c>
    </row>
    <row r="252" spans="1:6" ht="22.5" hidden="1" outlineLevel="1" x14ac:dyDescent="0.2">
      <c r="A252" s="464">
        <v>4235510040</v>
      </c>
      <c r="B252" s="381" t="s">
        <v>9174</v>
      </c>
      <c r="C252" s="196" t="s">
        <v>9220</v>
      </c>
      <c r="D252" s="180" t="s">
        <v>5286</v>
      </c>
      <c r="F252" s="195" t="str">
        <f>IF(ISBLANK(D252),"",VLOOKUP(D252,tegevusalad!$A$7:$B$188,2,FALSE))</f>
        <v xml:space="preserve">Põhi- ja üldkeskhariduse kaudsed kulud </v>
      </c>
    </row>
    <row r="253" spans="1:6" ht="22.5" hidden="1" outlineLevel="1" x14ac:dyDescent="0.2">
      <c r="A253" s="464">
        <v>4235801080</v>
      </c>
      <c r="B253" s="381" t="s">
        <v>9175</v>
      </c>
      <c r="C253" s="196" t="s">
        <v>10847</v>
      </c>
      <c r="D253" s="180" t="s">
        <v>5286</v>
      </c>
      <c r="F253" s="195" t="str">
        <f>IF(ISBLANK(D253),"",VLOOKUP(D253,tegevusalad!$A$7:$B$188,2,FALSE))</f>
        <v xml:space="preserve">Põhi- ja üldkeskhariduse kaudsed kulud </v>
      </c>
    </row>
    <row r="254" spans="1:6" hidden="1" outlineLevel="1" x14ac:dyDescent="0.2">
      <c r="A254" s="464">
        <v>4235202090</v>
      </c>
      <c r="B254" s="381" t="s">
        <v>5565</v>
      </c>
      <c r="C254" s="196" t="s">
        <v>9176</v>
      </c>
      <c r="D254" s="180" t="s">
        <v>5286</v>
      </c>
      <c r="F254" s="195" t="str">
        <f>IF(ISBLANK(D254),"",VLOOKUP(D254,tegevusalad!$A$7:$B$188,2,FALSE))</f>
        <v xml:space="preserve">Põhi- ja üldkeskhariduse kaudsed kulud </v>
      </c>
    </row>
    <row r="255" spans="1:6" hidden="1" outlineLevel="1" x14ac:dyDescent="0.2">
      <c r="A255" s="464">
        <v>4235820800</v>
      </c>
      <c r="B255" s="381" t="s">
        <v>9177</v>
      </c>
      <c r="C255" s="196" t="s">
        <v>9178</v>
      </c>
      <c r="D255" s="180" t="s">
        <v>5286</v>
      </c>
      <c r="F255" s="195" t="str">
        <f>IF(ISBLANK(D255),"",VLOOKUP(D255,tegevusalad!$A$7:$B$188,2,FALSE))</f>
        <v xml:space="preserve">Põhi- ja üldkeskhariduse kaudsed kulud </v>
      </c>
    </row>
    <row r="256" spans="1:6" hidden="1" outlineLevel="1" x14ac:dyDescent="0.2">
      <c r="A256" s="541">
        <v>4235204150</v>
      </c>
      <c r="B256" s="381" t="s">
        <v>9078</v>
      </c>
      <c r="C256" s="196" t="s">
        <v>9182</v>
      </c>
      <c r="D256" s="180" t="s">
        <v>5286</v>
      </c>
      <c r="F256" s="195" t="str">
        <f>IF(ISBLANK(D256),"",VLOOKUP(D256,tegevusalad!$A$7:$B$188,2,FALSE))</f>
        <v xml:space="preserve">Põhi- ja üldkeskhariduse kaudsed kulud </v>
      </c>
    </row>
    <row r="257" spans="1:6" hidden="1" outlineLevel="1" x14ac:dyDescent="0.2">
      <c r="A257" s="541">
        <v>4235411060</v>
      </c>
      <c r="B257" s="381" t="s">
        <v>9183</v>
      </c>
      <c r="C257" s="196" t="s">
        <v>9184</v>
      </c>
      <c r="D257" s="180" t="s">
        <v>5286</v>
      </c>
      <c r="F257" s="195" t="str">
        <f>IF(ISBLANK(D257),"",VLOOKUP(D257,tegevusalad!$A$7:$B$188,2,FALSE))</f>
        <v xml:space="preserve">Põhi- ja üldkeskhariduse kaudsed kulud </v>
      </c>
    </row>
    <row r="258" spans="1:6" hidden="1" outlineLevel="1" x14ac:dyDescent="0.2">
      <c r="A258" s="464">
        <v>4235402070</v>
      </c>
      <c r="B258" s="381" t="s">
        <v>9216</v>
      </c>
      <c r="C258" s="196" t="s">
        <v>9217</v>
      </c>
      <c r="D258" s="180" t="s">
        <v>5286</v>
      </c>
      <c r="F258" s="195" t="str">
        <f>IF(ISBLANK(D258),"",VLOOKUP(D258,tegevusalad!$A$7:$B$188,2,FALSE))</f>
        <v xml:space="preserve">Põhi- ja üldkeskhariduse kaudsed kulud </v>
      </c>
    </row>
    <row r="259" spans="1:6" hidden="1" outlineLevel="1" x14ac:dyDescent="0.2">
      <c r="A259" s="464">
        <v>4235503070</v>
      </c>
      <c r="B259" s="381" t="s">
        <v>7117</v>
      </c>
      <c r="C259" s="196" t="s">
        <v>5573</v>
      </c>
      <c r="D259" s="180" t="s">
        <v>5286</v>
      </c>
      <c r="F259" s="195" t="str">
        <f>IF(ISBLANK(D259),"",VLOOKUP(D259,tegevusalad!$A$7:$B$188,2,FALSE))</f>
        <v xml:space="preserve">Põhi- ja üldkeskhariduse kaudsed kulud </v>
      </c>
    </row>
    <row r="260" spans="1:6" ht="13.5" hidden="1" customHeight="1" outlineLevel="1" x14ac:dyDescent="0.2">
      <c r="A260" s="464">
        <v>4235809030</v>
      </c>
      <c r="B260" s="381" t="s">
        <v>5568</v>
      </c>
      <c r="C260" s="196" t="s">
        <v>9423</v>
      </c>
      <c r="D260" s="180" t="s">
        <v>5284</v>
      </c>
      <c r="F260" s="195" t="str">
        <f>IF(ISBLANK(D260),"",VLOOKUP(D260,tegevusalad!$A$7:$B$188,2,FALSE))</f>
        <v>Alus- ja põhihariduse kaudsed kulud</v>
      </c>
    </row>
    <row r="261" spans="1:6" ht="13.5" hidden="1" customHeight="1" outlineLevel="1" x14ac:dyDescent="0.2">
      <c r="A261" s="464">
        <v>4235505060</v>
      </c>
      <c r="B261" s="381" t="s">
        <v>9222</v>
      </c>
      <c r="C261" s="196" t="s">
        <v>7409</v>
      </c>
      <c r="D261" s="180" t="s">
        <v>5286</v>
      </c>
      <c r="F261" s="195" t="str">
        <f>IF(ISBLANK(D261),"",VLOOKUP(D261,tegevusalad!$A$7:$B$188,2,FALSE))</f>
        <v xml:space="preserve">Põhi- ja üldkeskhariduse kaudsed kulud </v>
      </c>
    </row>
    <row r="262" spans="1:6" ht="13.5" hidden="1" customHeight="1" outlineLevel="1" x14ac:dyDescent="0.2">
      <c r="A262" s="541">
        <v>4235222100</v>
      </c>
      <c r="B262" s="381" t="s">
        <v>9313</v>
      </c>
      <c r="C262" s="196" t="s">
        <v>10687</v>
      </c>
      <c r="D262" s="180" t="s">
        <v>5286</v>
      </c>
      <c r="F262" s="195" t="str">
        <f>IF(ISBLANK(D262),"",VLOOKUP(D262,tegevusalad!$A$7:$B$188,2,FALSE))</f>
        <v xml:space="preserve">Põhi- ja üldkeskhariduse kaudsed kulud </v>
      </c>
    </row>
    <row r="263" spans="1:6" ht="13.5" hidden="1" customHeight="1" outlineLevel="1" x14ac:dyDescent="0.2">
      <c r="A263" s="464">
        <v>4235203060</v>
      </c>
      <c r="B263" s="381" t="s">
        <v>8960</v>
      </c>
      <c r="C263" s="196" t="s">
        <v>9415</v>
      </c>
      <c r="D263" s="180" t="s">
        <v>5286</v>
      </c>
      <c r="F263" s="195" t="str">
        <f>IF(ISBLANK(D263),"",VLOOKUP(D263,tegevusalad!$A$7:$B$188,2,FALSE))</f>
        <v xml:space="preserve">Põhi- ja üldkeskhariduse kaudsed kulud </v>
      </c>
    </row>
    <row r="264" spans="1:6" ht="13.5" hidden="1" customHeight="1" outlineLevel="1" x14ac:dyDescent="0.2">
      <c r="A264" s="464">
        <v>4235301120</v>
      </c>
      <c r="B264" s="381" t="s">
        <v>7647</v>
      </c>
      <c r="C264" s="196" t="s">
        <v>9416</v>
      </c>
      <c r="D264" s="180" t="s">
        <v>5286</v>
      </c>
      <c r="F264" s="195" t="str">
        <f>IF(ISBLANK(D264),"",VLOOKUP(D264,tegevusalad!$A$7:$B$188,2,FALSE))</f>
        <v xml:space="preserve">Põhi- ja üldkeskhariduse kaudsed kulud </v>
      </c>
    </row>
    <row r="265" spans="1:6" ht="13.5" hidden="1" customHeight="1" outlineLevel="1" x14ac:dyDescent="0.2">
      <c r="A265" s="464">
        <v>4235806500</v>
      </c>
      <c r="B265" s="262" t="s">
        <v>565</v>
      </c>
      <c r="C265" s="196" t="s">
        <v>9422</v>
      </c>
      <c r="D265" s="148" t="s">
        <v>5286</v>
      </c>
      <c r="F265" s="195" t="str">
        <f>IF(ISBLANK(D265),"",VLOOKUP(D265,tegevusalad!$A$7:$B$188,2,FALSE))</f>
        <v xml:space="preserve">Põhi- ja üldkeskhariduse kaudsed kulud </v>
      </c>
    </row>
    <row r="266" spans="1:6" ht="13.5" hidden="1" customHeight="1" outlineLevel="1" x14ac:dyDescent="0.2">
      <c r="A266" s="541">
        <v>4235204810</v>
      </c>
      <c r="B266" s="381" t="s">
        <v>9078</v>
      </c>
      <c r="C266" s="196" t="s">
        <v>9452</v>
      </c>
      <c r="D266" s="148" t="s">
        <v>5286</v>
      </c>
      <c r="F266" s="195" t="str">
        <f>IF(ISBLANK(D266),"",VLOOKUP(D266,tegevusalad!$A$7:$B$188,2,FALSE))</f>
        <v xml:space="preserve">Põhi- ja üldkeskhariduse kaudsed kulud </v>
      </c>
    </row>
    <row r="267" spans="1:6" ht="13.5" customHeight="1" collapsed="1" x14ac:dyDescent="0.2">
      <c r="A267" s="464"/>
      <c r="B267" s="381"/>
      <c r="C267" s="196"/>
      <c r="F267" s="195"/>
    </row>
    <row r="268" spans="1:6" x14ac:dyDescent="0.2">
      <c r="A268" s="461"/>
      <c r="B268" s="186" t="s">
        <v>9455</v>
      </c>
      <c r="F268" s="195" t="str">
        <f>IF(ISBLANK(D268),"",VLOOKUP(D268,tegevusalad!$A$7:$B$188,2,FALSE))</f>
        <v/>
      </c>
    </row>
    <row r="269" spans="1:6" hidden="1" outlineLevel="1" x14ac:dyDescent="0.2">
      <c r="A269" s="464">
        <v>4235402100</v>
      </c>
      <c r="B269" s="381" t="s">
        <v>9456</v>
      </c>
      <c r="C269" s="196" t="s">
        <v>9457</v>
      </c>
      <c r="D269" s="148" t="s">
        <v>5286</v>
      </c>
      <c r="F269" s="195" t="str">
        <f>IF(ISBLANK(D269),"",VLOOKUP(D269,tegevusalad!$A$7:$B$188,2,FALSE))</f>
        <v xml:space="preserve">Põhi- ja üldkeskhariduse kaudsed kulud </v>
      </c>
    </row>
    <row r="270" spans="1:6" hidden="1" outlineLevel="1" x14ac:dyDescent="0.2">
      <c r="A270" s="464">
        <v>4235607100</v>
      </c>
      <c r="B270" s="381" t="s">
        <v>7793</v>
      </c>
      <c r="C270" s="196" t="s">
        <v>9457</v>
      </c>
      <c r="D270" s="148" t="s">
        <v>5286</v>
      </c>
      <c r="F270" s="195" t="str">
        <f>IF(ISBLANK(D270),"",VLOOKUP(D270,tegevusalad!$A$7:$B$188,2,FALSE))</f>
        <v xml:space="preserve">Põhi- ja üldkeskhariduse kaudsed kulud </v>
      </c>
    </row>
    <row r="271" spans="1:6" hidden="1" outlineLevel="1" x14ac:dyDescent="0.2">
      <c r="A271" s="464">
        <v>4235220100</v>
      </c>
      <c r="B271" s="381" t="s">
        <v>8299</v>
      </c>
      <c r="C271" s="196" t="s">
        <v>9503</v>
      </c>
      <c r="D271" s="148" t="s">
        <v>5286</v>
      </c>
      <c r="F271" s="195" t="str">
        <f>IF(ISBLANK(D271),"",VLOOKUP(D271,tegevusalad!$A$7:$B$188,2,FALSE))</f>
        <v xml:space="preserve">Põhi- ja üldkeskhariduse kaudsed kulud </v>
      </c>
    </row>
    <row r="272" spans="1:6" hidden="1" outlineLevel="1" x14ac:dyDescent="0.2">
      <c r="A272" s="464">
        <v>4235202110</v>
      </c>
      <c r="B272" s="381" t="s">
        <v>5565</v>
      </c>
      <c r="C272" s="196" t="s">
        <v>10686</v>
      </c>
      <c r="D272" s="148" t="s">
        <v>5286</v>
      </c>
      <c r="F272" s="195" t="str">
        <f>IF(ISBLANK(D272),"",VLOOKUP(D272,tegevusalad!$A$7:$B$188,2,FALSE))</f>
        <v xml:space="preserve">Põhi- ja üldkeskhariduse kaudsed kulud </v>
      </c>
    </row>
    <row r="273" spans="1:6" hidden="1" outlineLevel="1" x14ac:dyDescent="0.2">
      <c r="A273" s="464">
        <v>4235222830</v>
      </c>
      <c r="B273" s="381" t="s">
        <v>8925</v>
      </c>
      <c r="C273" s="196" t="s">
        <v>9700</v>
      </c>
      <c r="D273" s="148" t="s">
        <v>5286</v>
      </c>
      <c r="F273" s="195" t="str">
        <f>IF(ISBLANK(D273),"",VLOOKUP(D273,tegevusalad!$A$7:$B$188,2,FALSE))</f>
        <v xml:space="preserve">Põhi- ja üldkeskhariduse kaudsed kulud </v>
      </c>
    </row>
    <row r="274" spans="1:6" hidden="1" outlineLevel="1" x14ac:dyDescent="0.2">
      <c r="A274" s="464">
        <v>4235201090</v>
      </c>
      <c r="B274" s="381" t="s">
        <v>8539</v>
      </c>
      <c r="C274" s="196" t="s">
        <v>9711</v>
      </c>
      <c r="D274" s="148" t="s">
        <v>5286</v>
      </c>
      <c r="F274" s="195" t="str">
        <f>IF(ISBLANK(D274),"",VLOOKUP(D274,tegevusalad!$A$7:$B$188,2,FALSE))</f>
        <v xml:space="preserve">Põhi- ja üldkeskhariduse kaudsed kulud </v>
      </c>
    </row>
    <row r="275" spans="1:6" hidden="1" outlineLevel="1" x14ac:dyDescent="0.2">
      <c r="A275" s="464">
        <v>4235208110</v>
      </c>
      <c r="B275" s="381" t="s">
        <v>8958</v>
      </c>
      <c r="C275" s="196" t="s">
        <v>9712</v>
      </c>
      <c r="D275" s="148" t="s">
        <v>5286</v>
      </c>
      <c r="F275" s="195" t="str">
        <f>IF(ISBLANK(D275),"",VLOOKUP(D275,tegevusalad!$A$7:$B$188,2,FALSE))</f>
        <v xml:space="preserve">Põhi- ja üldkeskhariduse kaudsed kulud </v>
      </c>
    </row>
    <row r="276" spans="1:6" hidden="1" outlineLevel="1" x14ac:dyDescent="0.2">
      <c r="A276" s="464">
        <v>4235205800</v>
      </c>
      <c r="B276" s="381" t="s">
        <v>9835</v>
      </c>
      <c r="C276" s="196" t="s">
        <v>9836</v>
      </c>
      <c r="D276" s="148" t="s">
        <v>5286</v>
      </c>
      <c r="F276" s="195" t="str">
        <f>IF(ISBLANK(D276),"",VLOOKUP(D276,tegevusalad!$A$7:$B$188,2,FALSE))</f>
        <v xml:space="preserve">Põhi- ja üldkeskhariduse kaudsed kulud </v>
      </c>
    </row>
    <row r="277" spans="1:6" hidden="1" outlineLevel="1" x14ac:dyDescent="0.2">
      <c r="A277" s="464">
        <v>4235203070</v>
      </c>
      <c r="B277" s="381" t="s">
        <v>10768</v>
      </c>
      <c r="C277" s="196" t="s">
        <v>8531</v>
      </c>
      <c r="D277" s="148" t="s">
        <v>5286</v>
      </c>
      <c r="F277" s="195" t="str">
        <f>IF(ISBLANK(D277),"",VLOOKUP(D277,tegevusalad!$A$7:$B$188,2,FALSE))</f>
        <v xml:space="preserve">Põhi- ja üldkeskhariduse kaudsed kulud </v>
      </c>
    </row>
    <row r="278" spans="1:6" hidden="1" outlineLevel="1" x14ac:dyDescent="0.2">
      <c r="A278" s="464">
        <v>4235502080</v>
      </c>
      <c r="B278" s="381" t="s">
        <v>7116</v>
      </c>
      <c r="C278" s="196" t="s">
        <v>5573</v>
      </c>
      <c r="D278" s="148" t="s">
        <v>5286</v>
      </c>
      <c r="F278" s="195" t="str">
        <f>IF(ISBLANK(D278),"",VLOOKUP(D278,tegevusalad!$A$7:$B$188,2,FALSE))</f>
        <v xml:space="preserve">Põhi- ja üldkeskhariduse kaudsed kulud </v>
      </c>
    </row>
    <row r="279" spans="1:6" ht="22.5" hidden="1" outlineLevel="1" x14ac:dyDescent="0.2">
      <c r="A279" s="541">
        <v>4235204170</v>
      </c>
      <c r="B279" s="381" t="s">
        <v>8162</v>
      </c>
      <c r="C279" s="196" t="s">
        <v>10846</v>
      </c>
      <c r="D279" s="148" t="s">
        <v>5286</v>
      </c>
      <c r="F279" s="195" t="str">
        <f>IF(ISBLANK(D279),"",VLOOKUP(D279,tegevusalad!$A$7:$B$188,2,FALSE))</f>
        <v xml:space="preserve">Põhi- ja üldkeskhariduse kaudsed kulud </v>
      </c>
    </row>
    <row r="280" spans="1:6" hidden="1" outlineLevel="1" x14ac:dyDescent="0.2">
      <c r="A280" s="464">
        <v>4235205100</v>
      </c>
      <c r="B280" s="381" t="s">
        <v>9835</v>
      </c>
      <c r="C280" s="196" t="s">
        <v>9949</v>
      </c>
      <c r="D280" s="148" t="s">
        <v>5286</v>
      </c>
      <c r="F280" s="195" t="str">
        <f>IF(ISBLANK(D280),"",VLOOKUP(D280,tegevusalad!$A$7:$B$188,2,FALSE))</f>
        <v xml:space="preserve">Põhi- ja üldkeskhariduse kaudsed kulud </v>
      </c>
    </row>
    <row r="281" spans="1:6" hidden="1" outlineLevel="1" x14ac:dyDescent="0.2">
      <c r="A281" s="464">
        <v>4235401110</v>
      </c>
      <c r="B281" s="381" t="s">
        <v>8301</v>
      </c>
      <c r="C281" s="196" t="s">
        <v>10689</v>
      </c>
      <c r="D281" s="148" t="s">
        <v>5286</v>
      </c>
      <c r="F281" s="195" t="str">
        <f>IF(ISBLANK(D281),"",VLOOKUP(D281,tegevusalad!$A$7:$B$188,2,FALSE))</f>
        <v xml:space="preserve">Põhi- ja üldkeskhariduse kaudsed kulud </v>
      </c>
    </row>
    <row r="282" spans="1:6" hidden="1" outlineLevel="1" x14ac:dyDescent="0.2">
      <c r="A282" s="464">
        <v>4235505070</v>
      </c>
      <c r="B282" s="381" t="s">
        <v>9222</v>
      </c>
      <c r="C282" s="196" t="s">
        <v>9950</v>
      </c>
      <c r="D282" s="148" t="s">
        <v>5286</v>
      </c>
      <c r="F282" s="195" t="str">
        <f>IF(ISBLANK(D282),"",VLOOKUP(D282,tegevusalad!$A$7:$B$188,2,FALSE))</f>
        <v xml:space="preserve">Põhi- ja üldkeskhariduse kaudsed kulud </v>
      </c>
    </row>
    <row r="283" spans="1:6" hidden="1" outlineLevel="1" x14ac:dyDescent="0.2">
      <c r="A283" s="464">
        <v>4235503080</v>
      </c>
      <c r="B283" s="381" t="s">
        <v>7117</v>
      </c>
      <c r="C283" s="196" t="s">
        <v>9951</v>
      </c>
      <c r="D283" s="148" t="s">
        <v>5286</v>
      </c>
      <c r="F283" s="195" t="str">
        <f>IF(ISBLANK(D283),"",VLOOKUP(D283,tegevusalad!$A$7:$B$188,2,FALSE))</f>
        <v xml:space="preserve">Põhi- ja üldkeskhariduse kaudsed kulud </v>
      </c>
    </row>
    <row r="284" spans="1:6" hidden="1" outlineLevel="1" x14ac:dyDescent="0.2">
      <c r="A284" s="541">
        <v>4235606060</v>
      </c>
      <c r="B284" s="381" t="s">
        <v>8418</v>
      </c>
      <c r="C284" s="196" t="s">
        <v>10690</v>
      </c>
      <c r="D284" s="148" t="s">
        <v>5284</v>
      </c>
      <c r="F284" s="195" t="str">
        <f>IF(ISBLANK(D284),"",VLOOKUP(D284,tegevusalad!$A$7:$B$188,2,FALSE))</f>
        <v>Alus- ja põhihariduse kaudsed kulud</v>
      </c>
    </row>
    <row r="285" spans="1:6" hidden="1" outlineLevel="1" x14ac:dyDescent="0.2">
      <c r="A285" s="464">
        <v>4235809050</v>
      </c>
      <c r="B285" s="381" t="s">
        <v>9953</v>
      </c>
      <c r="C285" s="196" t="s">
        <v>9952</v>
      </c>
      <c r="D285" s="148" t="s">
        <v>5284</v>
      </c>
      <c r="F285" s="195" t="str">
        <f>IF(ISBLANK(D285),"",VLOOKUP(D285,tegevusalad!$A$7:$B$188,2,FALSE))</f>
        <v>Alus- ja põhihariduse kaudsed kulud</v>
      </c>
    </row>
    <row r="286" spans="1:6" hidden="1" outlineLevel="1" x14ac:dyDescent="0.2">
      <c r="A286" s="464">
        <v>4235505800</v>
      </c>
      <c r="B286" s="381" t="s">
        <v>9222</v>
      </c>
      <c r="C286" s="196" t="s">
        <v>10006</v>
      </c>
      <c r="D286" s="148" t="s">
        <v>5286</v>
      </c>
      <c r="F286" s="195" t="str">
        <f>IF(ISBLANK(D286),"",VLOOKUP(D286,tegevusalad!$A$7:$B$188,2,FALSE))</f>
        <v xml:space="preserve">Põhi- ja üldkeskhariduse kaudsed kulud </v>
      </c>
    </row>
    <row r="287" spans="1:6" hidden="1" outlineLevel="1" x14ac:dyDescent="0.2">
      <c r="A287" s="464">
        <v>4235403800</v>
      </c>
      <c r="B287" s="381" t="s">
        <v>10007</v>
      </c>
      <c r="C287" s="196" t="s">
        <v>10006</v>
      </c>
      <c r="D287" s="148" t="s">
        <v>5286</v>
      </c>
      <c r="F287" s="195" t="str">
        <f>IF(ISBLANK(D287),"",VLOOKUP(D287,tegevusalad!$A$7:$B$188,2,FALSE))</f>
        <v xml:space="preserve">Põhi- ja üldkeskhariduse kaudsed kulud </v>
      </c>
    </row>
    <row r="288" spans="1:6" hidden="1" outlineLevel="1" x14ac:dyDescent="0.2">
      <c r="A288" s="541">
        <v>4235207050</v>
      </c>
      <c r="B288" s="381" t="s">
        <v>8300</v>
      </c>
      <c r="C288" s="196" t="s">
        <v>9081</v>
      </c>
      <c r="D288" s="148" t="s">
        <v>5286</v>
      </c>
      <c r="F288" s="195" t="str">
        <f>IF(ISBLANK(D288),"",VLOOKUP(D288,tegevusalad!$A$7:$B$188,2,FALSE))</f>
        <v xml:space="preserve">Põhi- ja üldkeskhariduse kaudsed kulud </v>
      </c>
    </row>
    <row r="289" spans="1:6" hidden="1" outlineLevel="1" x14ac:dyDescent="0.2">
      <c r="A289" s="464">
        <v>4235803120</v>
      </c>
      <c r="B289" s="381" t="s">
        <v>7818</v>
      </c>
      <c r="C289" s="196" t="s">
        <v>10102</v>
      </c>
      <c r="D289" s="148" t="s">
        <v>5286</v>
      </c>
      <c r="F289" s="195" t="str">
        <f>IF(ISBLANK(D289),"",VLOOKUP(D289,tegevusalad!$A$7:$B$188,2,FALSE))</f>
        <v xml:space="preserve">Põhi- ja üldkeskhariduse kaudsed kulud </v>
      </c>
    </row>
    <row r="290" spans="1:6" hidden="1" outlineLevel="1" x14ac:dyDescent="0.2">
      <c r="A290" s="464">
        <v>4235504110</v>
      </c>
      <c r="B290" s="381" t="s">
        <v>8630</v>
      </c>
      <c r="C290" s="196" t="s">
        <v>10103</v>
      </c>
      <c r="D290" s="148" t="s">
        <v>5286</v>
      </c>
      <c r="F290" s="195" t="str">
        <f>IF(ISBLANK(D290),"",VLOOKUP(D290,tegevusalad!$A$7:$B$188,2,FALSE))</f>
        <v xml:space="preserve">Põhi- ja üldkeskhariduse kaudsed kulud </v>
      </c>
    </row>
    <row r="291" spans="1:6" hidden="1" outlineLevel="1" x14ac:dyDescent="0.2">
      <c r="A291" s="464">
        <v>4235203080</v>
      </c>
      <c r="B291" s="381" t="s">
        <v>8960</v>
      </c>
      <c r="C291" s="196" t="s">
        <v>9247</v>
      </c>
      <c r="D291" s="148" t="s">
        <v>5286</v>
      </c>
      <c r="F291" s="195" t="str">
        <f>IF(ISBLANK(D291),"",VLOOKUP(D291,tegevusalad!$A$7:$B$188,2,FALSE))</f>
        <v xml:space="preserve">Põhi- ja üldkeskhariduse kaudsed kulud </v>
      </c>
    </row>
    <row r="292" spans="1:6" hidden="1" outlineLevel="1" x14ac:dyDescent="0.2">
      <c r="A292" s="541">
        <v>4235203510</v>
      </c>
      <c r="B292" s="381" t="s">
        <v>10767</v>
      </c>
      <c r="C292" s="196" t="s">
        <v>8531</v>
      </c>
      <c r="D292" s="148" t="s">
        <v>5286</v>
      </c>
      <c r="F292" s="195" t="str">
        <f>IF(ISBLANK(D292),"",VLOOKUP(D292,tegevusalad!$A$7:$B$188,2,FALSE))</f>
        <v xml:space="preserve">Põhi- ja üldkeskhariduse kaudsed kulud </v>
      </c>
    </row>
    <row r="293" spans="1:6" hidden="1" outlineLevel="1" x14ac:dyDescent="0.2">
      <c r="A293" s="541">
        <v>4235601030</v>
      </c>
      <c r="B293" s="381" t="s">
        <v>10769</v>
      </c>
      <c r="C293" s="196" t="s">
        <v>10770</v>
      </c>
      <c r="D293" s="148" t="s">
        <v>5286</v>
      </c>
      <c r="F293" s="195" t="str">
        <f>IF(ISBLANK(D293),"",VLOOKUP(D293,tegevusalad!$A$7:$B$188,2,FALSE))</f>
        <v xml:space="preserve">Põhi- ja üldkeskhariduse kaudsed kulud </v>
      </c>
    </row>
    <row r="294" spans="1:6" hidden="1" outlineLevel="1" x14ac:dyDescent="0.2">
      <c r="A294" s="464">
        <v>4235222110</v>
      </c>
      <c r="B294" s="381" t="s">
        <v>8925</v>
      </c>
      <c r="C294" s="196" t="s">
        <v>10790</v>
      </c>
      <c r="D294" s="148" t="s">
        <v>5286</v>
      </c>
      <c r="F294" s="195" t="str">
        <f>IF(ISBLANK(D294),"",VLOOKUP(D294,tegevusalad!$A$7:$B$188,2,FALSE))</f>
        <v xml:space="preserve">Põhi- ja üldkeskhariduse kaudsed kulud </v>
      </c>
    </row>
    <row r="295" spans="1:6" collapsed="1" x14ac:dyDescent="0.2">
      <c r="A295" s="464"/>
      <c r="B295" s="381"/>
      <c r="C295" s="196"/>
      <c r="F295" s="195"/>
    </row>
    <row r="296" spans="1:6" x14ac:dyDescent="0.2">
      <c r="A296" s="464"/>
      <c r="B296" s="186" t="s">
        <v>10925</v>
      </c>
      <c r="C296" s="196"/>
      <c r="F296" s="195"/>
    </row>
    <row r="297" spans="1:6" x14ac:dyDescent="0.2">
      <c r="A297" s="464">
        <v>4235503100</v>
      </c>
      <c r="B297" s="381" t="s">
        <v>7117</v>
      </c>
      <c r="C297" s="196" t="s">
        <v>10926</v>
      </c>
      <c r="D297" s="148" t="s">
        <v>5286</v>
      </c>
      <c r="F297" s="195" t="str">
        <f>IF(ISBLANK(D297),"",VLOOKUP(D297,tegevusalad!$A$7:$B$188,2,FALSE))</f>
        <v xml:space="preserve">Põhi- ja üldkeskhariduse kaudsed kulud </v>
      </c>
    </row>
    <row r="298" spans="1:6" x14ac:dyDescent="0.2">
      <c r="A298" s="464">
        <v>4235103060</v>
      </c>
      <c r="B298" s="381" t="s">
        <v>8633</v>
      </c>
      <c r="C298" s="196" t="s">
        <v>10926</v>
      </c>
      <c r="D298" s="148" t="s">
        <v>5286</v>
      </c>
      <c r="F298" s="195" t="str">
        <f>IF(ISBLANK(D298),"",VLOOKUP(D298,tegevusalad!$A$7:$B$188,2,FALSE))</f>
        <v xml:space="preserve">Põhi- ja üldkeskhariduse kaudsed kulud </v>
      </c>
    </row>
    <row r="299" spans="1:6" x14ac:dyDescent="0.2">
      <c r="A299" s="464">
        <v>4235601100</v>
      </c>
      <c r="B299" s="381" t="s">
        <v>10769</v>
      </c>
      <c r="C299" s="196" t="s">
        <v>10926</v>
      </c>
      <c r="D299" s="148" t="s">
        <v>5286</v>
      </c>
      <c r="F299" s="195" t="str">
        <f>IF(ISBLANK(D299),"",VLOOKUP(D299,tegevusalad!$A$7:$B$188,2,FALSE))</f>
        <v xml:space="preserve">Põhi- ja üldkeskhariduse kaudsed kulud </v>
      </c>
    </row>
    <row r="300" spans="1:6" ht="22.5" x14ac:dyDescent="0.2">
      <c r="A300" s="464">
        <v>4235806510</v>
      </c>
      <c r="B300" s="381" t="s">
        <v>10928</v>
      </c>
      <c r="C300" s="196" t="s">
        <v>10927</v>
      </c>
      <c r="D300" s="148" t="s">
        <v>5286</v>
      </c>
      <c r="F300" s="195" t="str">
        <f>IF(ISBLANK(D300),"",VLOOKUP(D300,tegevusalad!$A$7:$B$188,2,FALSE))</f>
        <v xml:space="preserve">Põhi- ja üldkeskhariduse kaudsed kulud </v>
      </c>
    </row>
    <row r="301" spans="1:6" x14ac:dyDescent="0.2">
      <c r="A301" s="541">
        <v>4235401120</v>
      </c>
      <c r="B301" s="381" t="s">
        <v>8301</v>
      </c>
      <c r="C301" s="196" t="s">
        <v>11053</v>
      </c>
      <c r="D301" s="148" t="s">
        <v>5286</v>
      </c>
      <c r="F301" s="195" t="str">
        <f>IF(ISBLANK(D301),"",VLOOKUP(D301,tegevusalad!$A$7:$B$188,2,FALSE))</f>
        <v xml:space="preserve">Põhi- ja üldkeskhariduse kaudsed kulud </v>
      </c>
    </row>
    <row r="302" spans="1:6" x14ac:dyDescent="0.2">
      <c r="A302" s="541">
        <v>4235205120</v>
      </c>
      <c r="B302" s="381" t="s">
        <v>9835</v>
      </c>
      <c r="C302" s="196" t="s">
        <v>11054</v>
      </c>
      <c r="D302" s="148" t="s">
        <v>5286</v>
      </c>
      <c r="F302" s="195" t="str">
        <f>IF(ISBLANK(D302),"",VLOOKUP(D302,tegevusalad!$A$7:$B$188,2,FALSE))</f>
        <v xml:space="preserve">Põhi- ja üldkeskhariduse kaudsed kulud </v>
      </c>
    </row>
    <row r="303" spans="1:6" x14ac:dyDescent="0.2">
      <c r="A303" s="541">
        <v>4235202120</v>
      </c>
      <c r="B303" s="381" t="s">
        <v>5565</v>
      </c>
      <c r="C303" s="196" t="s">
        <v>11827</v>
      </c>
      <c r="D303" s="148" t="s">
        <v>5286</v>
      </c>
      <c r="F303" s="195" t="str">
        <f>IF(ISBLANK(D303),"",VLOOKUP(D303,tegevusalad!$A$7:$B$188,2,FALSE))</f>
        <v xml:space="preserve">Põhi- ja üldkeskhariduse kaudsed kulud </v>
      </c>
    </row>
    <row r="304" spans="1:6" x14ac:dyDescent="0.2">
      <c r="A304" s="541">
        <v>4235204210</v>
      </c>
      <c r="B304" s="381" t="s">
        <v>11418</v>
      </c>
      <c r="C304" s="196" t="s">
        <v>11419</v>
      </c>
      <c r="D304" s="148" t="s">
        <v>5286</v>
      </c>
      <c r="F304" s="195" t="str">
        <f>IF(ISBLANK(D304),"",VLOOKUP(D304,tegevusalad!$A$7:$B$188,2,FALSE))</f>
        <v xml:space="preserve">Põhi- ja üldkeskhariduse kaudsed kulud </v>
      </c>
    </row>
    <row r="305" spans="1:6" x14ac:dyDescent="0.2">
      <c r="A305" s="464">
        <v>4235604090</v>
      </c>
      <c r="B305" s="381" t="s">
        <v>5566</v>
      </c>
      <c r="C305" s="196" t="s">
        <v>11176</v>
      </c>
      <c r="D305" s="148" t="s">
        <v>5286</v>
      </c>
      <c r="F305" s="195" t="str">
        <f>IF(ISBLANK(D305),"",VLOOKUP(D305,tegevusalad!$A$7:$B$188,2,FALSE))</f>
        <v xml:space="preserve">Põhi- ja üldkeskhariduse kaudsed kulud </v>
      </c>
    </row>
    <row r="306" spans="1:6" x14ac:dyDescent="0.2">
      <c r="A306" s="541">
        <v>4235201100</v>
      </c>
      <c r="B306" s="381" t="s">
        <v>8539</v>
      </c>
      <c r="C306" s="196" t="s">
        <v>11200</v>
      </c>
      <c r="D306" s="148" t="s">
        <v>5286</v>
      </c>
      <c r="F306" s="195" t="str">
        <f>IF(ISBLANK(D306),"",VLOOKUP(D306,tegevusalad!$A$7:$B$188,2,FALSE))</f>
        <v xml:space="preserve">Põhi- ja üldkeskhariduse kaudsed kulud </v>
      </c>
    </row>
    <row r="307" spans="1:6" x14ac:dyDescent="0.2">
      <c r="A307" s="464">
        <v>4235702070</v>
      </c>
      <c r="B307" s="381" t="s">
        <v>9761</v>
      </c>
      <c r="C307" s="196" t="s">
        <v>11201</v>
      </c>
      <c r="D307" s="148" t="s">
        <v>5286</v>
      </c>
      <c r="F307" s="195" t="str">
        <f>IF(ISBLANK(D307),"",VLOOKUP(D307,tegevusalad!$A$7:$B$188,2,FALSE))</f>
        <v xml:space="preserve">Põhi- ja üldkeskhariduse kaudsed kulud </v>
      </c>
    </row>
    <row r="308" spans="1:6" x14ac:dyDescent="0.2">
      <c r="A308" s="464">
        <v>4235204190</v>
      </c>
      <c r="B308" s="381" t="s">
        <v>8162</v>
      </c>
      <c r="C308" s="196" t="s">
        <v>11202</v>
      </c>
      <c r="D308" s="148" t="s">
        <v>5286</v>
      </c>
      <c r="F308" s="195" t="str">
        <f>IF(ISBLANK(D308),"",VLOOKUP(D308,tegevusalad!$A$7:$B$188,2,FALSE))</f>
        <v xml:space="preserve">Põhi- ja üldkeskhariduse kaudsed kulud </v>
      </c>
    </row>
    <row r="309" spans="1:6" x14ac:dyDescent="0.2">
      <c r="A309" s="541">
        <v>4235208530</v>
      </c>
      <c r="B309" s="381" t="s">
        <v>8958</v>
      </c>
      <c r="C309" s="196" t="s">
        <v>11222</v>
      </c>
      <c r="D309" s="148" t="s">
        <v>5286</v>
      </c>
      <c r="F309" s="195" t="str">
        <f>IF(ISBLANK(D309),"",VLOOKUP(D309,tegevusalad!$A$7:$B$188,2,FALSE))</f>
        <v xml:space="preserve">Põhi- ja üldkeskhariduse kaudsed kulud </v>
      </c>
    </row>
    <row r="310" spans="1:6" x14ac:dyDescent="0.2">
      <c r="A310" s="464">
        <v>4235208120</v>
      </c>
      <c r="B310" s="381" t="s">
        <v>8958</v>
      </c>
      <c r="C310" s="196" t="s">
        <v>11221</v>
      </c>
      <c r="D310" s="148" t="s">
        <v>5286</v>
      </c>
      <c r="F310" s="195" t="str">
        <f>IF(ISBLANK(D310),"",VLOOKUP(D310,tegevusalad!$A$7:$B$188,2,FALSE))</f>
        <v xml:space="preserve">Põhi- ja üldkeskhariduse kaudsed kulud </v>
      </c>
    </row>
    <row r="311" spans="1:6" x14ac:dyDescent="0.2">
      <c r="A311" s="464">
        <v>4235432060</v>
      </c>
      <c r="B311" s="381" t="s">
        <v>10215</v>
      </c>
      <c r="C311" s="196" t="s">
        <v>1323</v>
      </c>
      <c r="D311" s="148" t="s">
        <v>5286</v>
      </c>
      <c r="F311" s="195" t="str">
        <f>IF(ISBLANK(D311),"",VLOOKUP(D311,tegevusalad!$A$7:$B$188,2,FALSE))</f>
        <v xml:space="preserve">Põhi- ja üldkeskhariduse kaudsed kulud </v>
      </c>
    </row>
    <row r="312" spans="1:6" x14ac:dyDescent="0.2">
      <c r="A312" s="541">
        <v>4235505090</v>
      </c>
      <c r="B312" s="381" t="s">
        <v>11249</v>
      </c>
      <c r="C312" s="196" t="s">
        <v>11250</v>
      </c>
      <c r="D312" s="148" t="s">
        <v>5286</v>
      </c>
      <c r="F312" s="195" t="str">
        <f>IF(ISBLANK(D312),"",VLOOKUP(D312,tegevusalad!$A$7:$B$188,2,FALSE))</f>
        <v xml:space="preserve">Põhi- ja üldkeskhariduse kaudsed kulud </v>
      </c>
    </row>
    <row r="313" spans="1:6" x14ac:dyDescent="0.2">
      <c r="A313" s="541">
        <v>4235203100</v>
      </c>
      <c r="B313" s="381" t="s">
        <v>8960</v>
      </c>
      <c r="C313" s="196" t="s">
        <v>11324</v>
      </c>
      <c r="D313" s="148" t="s">
        <v>5286</v>
      </c>
      <c r="F313" s="195" t="str">
        <f>IF(ISBLANK(D313),"",VLOOKUP(D313,tegevusalad!$A$7:$B$188,2,FALSE))</f>
        <v xml:space="preserve">Põhi- ja üldkeskhariduse kaudsed kulud </v>
      </c>
    </row>
    <row r="314" spans="1:6" x14ac:dyDescent="0.2">
      <c r="A314" s="541">
        <v>4235205130</v>
      </c>
      <c r="B314" s="381" t="s">
        <v>9835</v>
      </c>
      <c r="C314" s="196" t="s">
        <v>11325</v>
      </c>
      <c r="D314" s="148" t="s">
        <v>5286</v>
      </c>
      <c r="F314" s="195" t="str">
        <f>IF(ISBLANK(D314),"",VLOOKUP(D314,tegevusalad!$A$7:$B$188,2,FALSE))</f>
        <v xml:space="preserve">Põhi- ja üldkeskhariduse kaudsed kulud </v>
      </c>
    </row>
    <row r="315" spans="1:6" x14ac:dyDescent="0.2">
      <c r="A315" s="541">
        <v>4235220110</v>
      </c>
      <c r="B315" s="381" t="s">
        <v>8299</v>
      </c>
      <c r="C315" s="196" t="s">
        <v>11368</v>
      </c>
      <c r="D315" s="148" t="s">
        <v>5286</v>
      </c>
      <c r="F315" s="195" t="str">
        <f>IF(ISBLANK(D315),"",VLOOKUP(D315,tegevusalad!$A$7:$B$188,2,FALSE))</f>
        <v xml:space="preserve">Põhi- ja üldkeskhariduse kaudsed kulud </v>
      </c>
    </row>
    <row r="316" spans="1:6" x14ac:dyDescent="0.2">
      <c r="A316" s="541">
        <v>4235222120</v>
      </c>
      <c r="B316" s="381" t="s">
        <v>11447</v>
      </c>
      <c r="C316" s="196" t="s">
        <v>11417</v>
      </c>
      <c r="D316" s="148" t="s">
        <v>5286</v>
      </c>
      <c r="F316" s="195" t="str">
        <f>IF(ISBLANK(D316),"",VLOOKUP(D316,tegevusalad!$A$7:$B$188,2,FALSE))</f>
        <v xml:space="preserve">Põhi- ja üldkeskhariduse kaudsed kulud </v>
      </c>
    </row>
    <row r="317" spans="1:6" x14ac:dyDescent="0.2">
      <c r="A317" s="464">
        <v>4235401130</v>
      </c>
      <c r="B317" s="381" t="s">
        <v>8301</v>
      </c>
      <c r="C317" s="196" t="s">
        <v>11369</v>
      </c>
      <c r="D317" s="148" t="s">
        <v>5286</v>
      </c>
      <c r="F317" s="195" t="str">
        <f>IF(ISBLANK(D317),"",VLOOKUP(D317,tegevusalad!$A$7:$B$188,2,FALSE))</f>
        <v xml:space="preserve">Põhi- ja üldkeskhariduse kaudsed kulud </v>
      </c>
    </row>
    <row r="318" spans="1:6" ht="22.5" x14ac:dyDescent="0.2">
      <c r="A318" s="541">
        <v>4235201520</v>
      </c>
      <c r="B318" s="381" t="s">
        <v>8539</v>
      </c>
      <c r="C318" s="196" t="s">
        <v>11445</v>
      </c>
      <c r="D318" s="148" t="s">
        <v>5286</v>
      </c>
      <c r="F318" s="195" t="str">
        <f>IF(ISBLANK(D318),"",VLOOKUP(D318,tegevusalad!$A$7:$B$188,2,FALSE))</f>
        <v xml:space="preserve">Põhi- ja üldkeskhariduse kaudsed kulud </v>
      </c>
    </row>
    <row r="319" spans="1:6" x14ac:dyDescent="0.2">
      <c r="A319" s="464">
        <v>4235801100</v>
      </c>
      <c r="B319" s="381" t="s">
        <v>11446</v>
      </c>
      <c r="C319" s="196" t="s">
        <v>8379</v>
      </c>
      <c r="D319" s="148" t="s">
        <v>5287</v>
      </c>
      <c r="F319" s="195" t="str">
        <f>IF(ISBLANK(D319),"",VLOOKUP(D319,tegevusalad!$A$7:$B$188,2,FALSE))</f>
        <v>Täiskasvanute gümnaasiumide kaudsed kulud</v>
      </c>
    </row>
    <row r="320" spans="1:6" x14ac:dyDescent="0.2">
      <c r="A320" s="541">
        <v>4235501040</v>
      </c>
      <c r="B320" s="381" t="s">
        <v>11466</v>
      </c>
      <c r="C320" s="196" t="s">
        <v>11467</v>
      </c>
      <c r="D320" s="148" t="s">
        <v>5286</v>
      </c>
      <c r="F320" s="195" t="str">
        <f>IF(ISBLANK(D320),"",VLOOKUP(D320,tegevusalad!$A$7:$B$188,2,FALSE))</f>
        <v xml:space="preserve">Põhi- ja üldkeskhariduse kaudsed kulud </v>
      </c>
    </row>
    <row r="321" spans="1:6" ht="25.5" x14ac:dyDescent="0.2">
      <c r="A321" s="464">
        <v>4235222130</v>
      </c>
      <c r="B321" s="381" t="s">
        <v>11517</v>
      </c>
      <c r="C321" s="196" t="s">
        <v>11518</v>
      </c>
      <c r="D321" s="148" t="s">
        <v>5286</v>
      </c>
      <c r="F321" s="195" t="str">
        <f>IF(ISBLANK(D321),"",VLOOKUP(D321,tegevusalad!$A$7:$B$188,2,FALSE))</f>
        <v xml:space="preserve">Põhi- ja üldkeskhariduse kaudsed kulud </v>
      </c>
    </row>
    <row r="322" spans="1:6" x14ac:dyDescent="0.2">
      <c r="A322" s="464">
        <v>4235220510</v>
      </c>
      <c r="B322" s="381" t="s">
        <v>11520</v>
      </c>
      <c r="C322" s="196" t="s">
        <v>11519</v>
      </c>
      <c r="D322" s="148" t="s">
        <v>5286</v>
      </c>
      <c r="F322" s="195" t="str">
        <f>IF(ISBLANK(D322),"",VLOOKUP(D322,tegevusalad!$A$7:$B$188,2,FALSE))</f>
        <v xml:space="preserve">Põhi- ja üldkeskhariduse kaudsed kulud </v>
      </c>
    </row>
    <row r="323" spans="1:6" x14ac:dyDescent="0.2">
      <c r="A323" s="464">
        <v>4235207070</v>
      </c>
      <c r="B323" s="381" t="s">
        <v>8300</v>
      </c>
      <c r="C323" s="196" t="s">
        <v>1323</v>
      </c>
      <c r="D323" s="148" t="s">
        <v>5286</v>
      </c>
      <c r="F323" s="195" t="str">
        <f>IF(ISBLANK(D323),"",VLOOKUP(D323,tegevusalad!$A$7:$B$188,2,FALSE))</f>
        <v xml:space="preserve">Põhi- ja üldkeskhariduse kaudsed kulud </v>
      </c>
    </row>
    <row r="324" spans="1:6" x14ac:dyDescent="0.2">
      <c r="A324" s="464">
        <v>4235201410</v>
      </c>
      <c r="B324" s="381" t="s">
        <v>8539</v>
      </c>
      <c r="C324" s="196" t="s">
        <v>11761</v>
      </c>
      <c r="D324" s="148" t="s">
        <v>5286</v>
      </c>
      <c r="F324" s="195" t="str">
        <f>IF(ISBLANK(D324),"",VLOOKUP(D324,tegevusalad!$A$7:$B$188,2,FALSE))</f>
        <v xml:space="preserve">Põhi- ja üldkeskhariduse kaudsed kulud </v>
      </c>
    </row>
    <row r="325" spans="1:6" x14ac:dyDescent="0.2">
      <c r="A325" s="541">
        <v>4235507800</v>
      </c>
      <c r="B325" s="381" t="s">
        <v>10604</v>
      </c>
      <c r="C325" s="196" t="s">
        <v>11819</v>
      </c>
      <c r="D325" s="148" t="s">
        <v>5286</v>
      </c>
      <c r="F325" s="195" t="s">
        <v>9805</v>
      </c>
    </row>
    <row r="326" spans="1:6" x14ac:dyDescent="0.2">
      <c r="A326" s="541">
        <v>4235606070</v>
      </c>
      <c r="B326" s="381" t="s">
        <v>8418</v>
      </c>
      <c r="C326" s="196" t="s">
        <v>11857</v>
      </c>
      <c r="D326" s="148" t="s">
        <v>5284</v>
      </c>
      <c r="F326" s="195" t="s">
        <v>9805</v>
      </c>
    </row>
    <row r="327" spans="1:6" ht="15" x14ac:dyDescent="0.25">
      <c r="A327" s="464" t="s">
        <v>11895</v>
      </c>
      <c r="B327" s="381" t="s">
        <v>9761</v>
      </c>
      <c r="C327" s="196" t="s">
        <v>11896</v>
      </c>
      <c r="D327" s="148" t="s">
        <v>5284</v>
      </c>
      <c r="F327" s="195" t="s">
        <v>9805</v>
      </c>
    </row>
    <row r="328" spans="1:6" x14ac:dyDescent="0.2">
      <c r="A328" s="464"/>
      <c r="B328" s="381"/>
      <c r="C328" s="196"/>
      <c r="F328" s="195"/>
    </row>
    <row r="329" spans="1:6" ht="15.75" x14ac:dyDescent="0.25">
      <c r="A329" s="530"/>
      <c r="B329" s="262"/>
      <c r="C329" s="196"/>
      <c r="F329" s="195" t="str">
        <f>IF(ISBLANK(D329),"",VLOOKUP(D329,tegevusalad!$A$7:$B$188,2,FALSE))</f>
        <v/>
      </c>
    </row>
    <row r="330" spans="1:6" x14ac:dyDescent="0.2">
      <c r="A330" s="465">
        <v>4234099000</v>
      </c>
      <c r="B330" s="184" t="s">
        <v>1638</v>
      </c>
      <c r="C330" s="199"/>
      <c r="D330" s="185" t="s">
        <v>5283</v>
      </c>
      <c r="F330" s="195" t="str">
        <f>IF(ISBLANK(D330),"",VLOOKUP(D330,tegevusalad!$A$7:$B$188,2,FALSE))</f>
        <v xml:space="preserve">Alusharidus </v>
      </c>
    </row>
    <row r="331" spans="1:6" hidden="1" outlineLevel="1" x14ac:dyDescent="0.2">
      <c r="A331" s="461">
        <v>4234444050</v>
      </c>
      <c r="B331" s="262" t="s">
        <v>3421</v>
      </c>
      <c r="C331" s="196"/>
      <c r="F331" s="195" t="str">
        <f>IF(ISBLANK(D331),"",VLOOKUP(D331,tegevusalad!$A$7:$B$188,2,FALSE))</f>
        <v/>
      </c>
    </row>
    <row r="332" spans="1:6" hidden="1" outlineLevel="1" x14ac:dyDescent="0.2">
      <c r="A332" s="461">
        <v>4234101010</v>
      </c>
      <c r="B332" s="262" t="s">
        <v>3760</v>
      </c>
      <c r="C332" s="196"/>
      <c r="F332" s="195" t="str">
        <f>IF(ISBLANK(D332),"",VLOOKUP(D332,tegevusalad!$A$7:$B$188,2,FALSE))</f>
        <v/>
      </c>
    </row>
    <row r="333" spans="1:6" hidden="1" outlineLevel="1" x14ac:dyDescent="0.2">
      <c r="A333" s="461">
        <v>4234418040</v>
      </c>
      <c r="B333" s="256" t="s">
        <v>4822</v>
      </c>
      <c r="F333" s="195" t="str">
        <f>IF(ISBLANK(D333),"",VLOOKUP(D333,tegevusalad!$A$7:$B$188,2,FALSE))</f>
        <v/>
      </c>
    </row>
    <row r="334" spans="1:6" hidden="1" outlineLevel="1" x14ac:dyDescent="0.2">
      <c r="A334" s="461">
        <v>4234431030</v>
      </c>
      <c r="B334" s="262" t="s">
        <v>5931</v>
      </c>
      <c r="C334" s="196"/>
      <c r="F334" s="195" t="str">
        <f>IF(ISBLANK(D334),"",VLOOKUP(D334,tegevusalad!$A$7:$B$188,2,FALSE))</f>
        <v/>
      </c>
    </row>
    <row r="335" spans="1:6" ht="25.5" hidden="1" outlineLevel="1" x14ac:dyDescent="0.2">
      <c r="A335" s="461">
        <v>4234433070</v>
      </c>
      <c r="B335" s="262" t="s">
        <v>417</v>
      </c>
      <c r="C335" s="196"/>
      <c r="F335" s="195" t="str">
        <f>IF(ISBLANK(D335),"",VLOOKUP(D335,tegevusalad!$A$7:$B$188,2,FALSE))</f>
        <v/>
      </c>
    </row>
    <row r="336" spans="1:6" hidden="1" outlineLevel="1" x14ac:dyDescent="0.2">
      <c r="A336" s="461">
        <v>4234242040</v>
      </c>
      <c r="B336" s="262" t="s">
        <v>2806</v>
      </c>
      <c r="C336" s="196"/>
      <c r="F336" s="195" t="str">
        <f>IF(ISBLANK(D336),"",VLOOKUP(D336,tegevusalad!$A$7:$B$188,2,FALSE))</f>
        <v/>
      </c>
    </row>
    <row r="337" spans="1:6" hidden="1" outlineLevel="1" x14ac:dyDescent="0.2">
      <c r="A337" s="461">
        <v>4234204010</v>
      </c>
      <c r="B337" s="262" t="s">
        <v>5382</v>
      </c>
      <c r="C337" s="196"/>
      <c r="F337" s="195" t="str">
        <f>IF(ISBLANK(D337),"",VLOOKUP(D337,tegevusalad!$A$7:$B$188,2,FALSE))</f>
        <v/>
      </c>
    </row>
    <row r="338" spans="1:6" hidden="1" outlineLevel="1" x14ac:dyDescent="0.2">
      <c r="A338" s="461">
        <v>4234617040</v>
      </c>
      <c r="B338" s="262" t="s">
        <v>5383</v>
      </c>
      <c r="C338" s="196"/>
      <c r="F338" s="195" t="str">
        <f>IF(ISBLANK(D338),"",VLOOKUP(D338,tegevusalad!$A$7:$B$188,2,FALSE))</f>
        <v/>
      </c>
    </row>
    <row r="339" spans="1:6" hidden="1" outlineLevel="1" x14ac:dyDescent="0.2">
      <c r="A339" s="461">
        <v>4234812060</v>
      </c>
      <c r="B339" s="262" t="s">
        <v>4431</v>
      </c>
      <c r="C339" s="196"/>
      <c r="F339" s="195" t="str">
        <f>IF(ISBLANK(D339),"",VLOOKUP(D339,tegevusalad!$A$7:$B$188,2,FALSE))</f>
        <v/>
      </c>
    </row>
    <row r="340" spans="1:6" hidden="1" outlineLevel="1" x14ac:dyDescent="0.2">
      <c r="A340" s="461">
        <v>4234826030</v>
      </c>
      <c r="B340" s="262" t="s">
        <v>6903</v>
      </c>
      <c r="C340" s="196"/>
      <c r="F340" s="195" t="str">
        <f>IF(ISBLANK(D340),"",VLOOKUP(D340,tegevusalad!$A$7:$B$188,2,FALSE))</f>
        <v/>
      </c>
    </row>
    <row r="341" spans="1:6" hidden="1" outlineLevel="1" x14ac:dyDescent="0.2">
      <c r="A341" s="461">
        <v>4234203030</v>
      </c>
      <c r="B341" s="262" t="s">
        <v>4452</v>
      </c>
      <c r="C341" s="196"/>
      <c r="F341" s="195" t="str">
        <f>IF(ISBLANK(D341),"",VLOOKUP(D341,tegevusalad!$A$7:$B$188,2,FALSE))</f>
        <v/>
      </c>
    </row>
    <row r="342" spans="1:6" hidden="1" outlineLevel="1" x14ac:dyDescent="0.2">
      <c r="A342" s="461">
        <v>4234446040</v>
      </c>
      <c r="B342" s="262" t="s">
        <v>3169</v>
      </c>
      <c r="C342" s="196"/>
      <c r="F342" s="195" t="str">
        <f>IF(ISBLANK(D342),"",VLOOKUP(D342,tegevusalad!$A$7:$B$188,2,FALSE))</f>
        <v/>
      </c>
    </row>
    <row r="343" spans="1:6" hidden="1" outlineLevel="1" x14ac:dyDescent="0.2">
      <c r="A343" s="461">
        <v>4234449050</v>
      </c>
      <c r="B343" s="262" t="s">
        <v>1600</v>
      </c>
      <c r="C343" s="196"/>
      <c r="F343" s="195" t="str">
        <f>IF(ISBLANK(D343),"",VLOOKUP(D343,tegevusalad!$A$7:$B$188,2,FALSE))</f>
        <v/>
      </c>
    </row>
    <row r="344" spans="1:6" hidden="1" outlineLevel="1" x14ac:dyDescent="0.2">
      <c r="A344" s="461">
        <v>4234450060</v>
      </c>
      <c r="B344" s="262" t="s">
        <v>2736</v>
      </c>
      <c r="C344" s="196"/>
      <c r="F344" s="195" t="str">
        <f>IF(ISBLANK(D344),"",VLOOKUP(D344,tegevusalad!$A$7:$B$188,2,FALSE))</f>
        <v/>
      </c>
    </row>
    <row r="345" spans="1:6" ht="25.5" hidden="1" outlineLevel="1" x14ac:dyDescent="0.2">
      <c r="A345" s="461">
        <v>4234071000</v>
      </c>
      <c r="B345" s="262" t="s">
        <v>6514</v>
      </c>
      <c r="C345" s="196"/>
      <c r="F345" s="195" t="str">
        <f>IF(ISBLANK(D345),"",VLOOKUP(D345,tegevusalad!$A$7:$B$188,2,FALSE))</f>
        <v/>
      </c>
    </row>
    <row r="346" spans="1:6" hidden="1" outlineLevel="1" x14ac:dyDescent="0.2">
      <c r="A346" s="461">
        <v>4234081000</v>
      </c>
      <c r="B346" s="262" t="s">
        <v>5997</v>
      </c>
      <c r="C346" s="196"/>
      <c r="F346" s="195" t="str">
        <f>IF(ISBLANK(D346),"",VLOOKUP(D346,tegevusalad!$A$7:$B$188,2,FALSE))</f>
        <v/>
      </c>
    </row>
    <row r="347" spans="1:6" hidden="1" outlineLevel="1" x14ac:dyDescent="0.2">
      <c r="A347" s="472">
        <v>4234622020</v>
      </c>
      <c r="B347" s="262" t="s">
        <v>3441</v>
      </c>
      <c r="C347" s="196"/>
      <c r="F347" s="195" t="str">
        <f>IF(ISBLANK(D347),"",VLOOKUP(D347,tegevusalad!$A$7:$B$188,2,FALSE))</f>
        <v/>
      </c>
    </row>
    <row r="348" spans="1:6" hidden="1" outlineLevel="1" x14ac:dyDescent="0.2">
      <c r="A348" s="461">
        <v>4234622030</v>
      </c>
      <c r="B348" s="262" t="s">
        <v>2433</v>
      </c>
      <c r="C348" s="196"/>
      <c r="F348" s="195" t="str">
        <f>IF(ISBLANK(D348),"",VLOOKUP(D348,tegevusalad!$A$7:$B$188,2,FALSE))</f>
        <v/>
      </c>
    </row>
    <row r="349" spans="1:6" hidden="1" outlineLevel="1" x14ac:dyDescent="0.2">
      <c r="A349" s="472">
        <v>4234101020</v>
      </c>
      <c r="B349" s="262" t="s">
        <v>4218</v>
      </c>
      <c r="C349" s="196"/>
      <c r="F349" s="195" t="str">
        <f>IF(ISBLANK(D349),"",VLOOKUP(D349,tegevusalad!$A$7:$B$188,2,FALSE))</f>
        <v/>
      </c>
    </row>
    <row r="350" spans="1:6" hidden="1" outlineLevel="1" x14ac:dyDescent="0.2">
      <c r="A350" s="461">
        <v>4234108070</v>
      </c>
      <c r="B350" s="262" t="s">
        <v>1602</v>
      </c>
      <c r="C350" s="196"/>
      <c r="F350" s="195" t="str">
        <f>IF(ISBLANK(D350),"",VLOOKUP(D350,tegevusalad!$A$7:$B$188,2,FALSE))</f>
        <v/>
      </c>
    </row>
    <row r="351" spans="1:6" ht="25.5" hidden="1" outlineLevel="1" x14ac:dyDescent="0.2">
      <c r="A351" s="461">
        <v>4234109070</v>
      </c>
      <c r="B351" s="262" t="s">
        <v>1601</v>
      </c>
      <c r="C351" s="196"/>
      <c r="F351" s="195" t="str">
        <f>IF(ISBLANK(D351),"",VLOOKUP(D351,tegevusalad!$A$7:$B$188,2,FALSE))</f>
        <v/>
      </c>
    </row>
    <row r="352" spans="1:6" hidden="1" outlineLevel="1" x14ac:dyDescent="0.2">
      <c r="A352" s="461">
        <v>4234314050</v>
      </c>
      <c r="B352" s="262" t="s">
        <v>256</v>
      </c>
      <c r="C352" s="196"/>
      <c r="F352" s="195" t="str">
        <f>IF(ISBLANK(D352),"",VLOOKUP(D352,tegevusalad!$A$7:$B$188,2,FALSE))</f>
        <v/>
      </c>
    </row>
    <row r="353" spans="1:6" hidden="1" outlineLevel="1" x14ac:dyDescent="0.2">
      <c r="A353" s="461">
        <v>4234316040</v>
      </c>
      <c r="B353" s="262" t="s">
        <v>4380</v>
      </c>
      <c r="C353" s="196"/>
      <c r="F353" s="195" t="str">
        <f>IF(ISBLANK(D353),"",VLOOKUP(D353,tegevusalad!$A$7:$B$188,2,FALSE))</f>
        <v/>
      </c>
    </row>
    <row r="354" spans="1:6" hidden="1" outlineLevel="1" x14ac:dyDescent="0.2">
      <c r="A354" s="472">
        <v>4234420040</v>
      </c>
      <c r="B354" s="262" t="s">
        <v>479</v>
      </c>
      <c r="C354" s="196"/>
      <c r="F354" s="195" t="str">
        <f>IF(ISBLANK(D354),"",VLOOKUP(D354,tegevusalad!$A$7:$B$188,2,FALSE))</f>
        <v/>
      </c>
    </row>
    <row r="355" spans="1:6" ht="25.5" hidden="1" outlineLevel="1" x14ac:dyDescent="0.2">
      <c r="A355" s="472">
        <v>4234521070</v>
      </c>
      <c r="B355" s="262" t="s">
        <v>1881</v>
      </c>
      <c r="C355" s="196"/>
      <c r="F355" s="195" t="str">
        <f>IF(ISBLANK(D355),"",VLOOKUP(D355,tegevusalad!$A$7:$B$188,2,FALSE))</f>
        <v/>
      </c>
    </row>
    <row r="356" spans="1:6" hidden="1" outlineLevel="1" x14ac:dyDescent="0.2">
      <c r="A356" s="472">
        <v>4234813070</v>
      </c>
      <c r="B356" s="262" t="s">
        <v>6330</v>
      </c>
      <c r="C356" s="196"/>
      <c r="F356" s="195" t="str">
        <f>IF(ISBLANK(D356),"",VLOOKUP(D356,tegevusalad!$A$7:$B$188,2,FALSE))</f>
        <v/>
      </c>
    </row>
    <row r="357" spans="1:6" hidden="1" outlineLevel="1" x14ac:dyDescent="0.2">
      <c r="A357" s="461">
        <v>4234416040</v>
      </c>
      <c r="B357" s="262" t="s">
        <v>2738</v>
      </c>
      <c r="C357" s="196"/>
      <c r="F357" s="195" t="str">
        <f>IF(ISBLANK(D357),"",VLOOKUP(D357,tegevusalad!$A$7:$B$188,2,FALSE))</f>
        <v/>
      </c>
    </row>
    <row r="358" spans="1:6" hidden="1" outlineLevel="1" x14ac:dyDescent="0.2">
      <c r="A358" s="472">
        <v>4234417040</v>
      </c>
      <c r="B358" s="262" t="s">
        <v>2330</v>
      </c>
      <c r="C358" s="196"/>
      <c r="F358" s="195" t="str">
        <f>IF(ISBLANK(D358),"",VLOOKUP(D358,tegevusalad!$A$7:$B$188,2,FALSE))</f>
        <v/>
      </c>
    </row>
    <row r="359" spans="1:6" hidden="1" outlineLevel="1" x14ac:dyDescent="0.2">
      <c r="A359" s="472">
        <v>4234418040</v>
      </c>
      <c r="B359" s="262" t="s">
        <v>2331</v>
      </c>
      <c r="C359" s="196"/>
      <c r="F359" s="195" t="str">
        <f>IF(ISBLANK(D359),"",VLOOKUP(D359,tegevusalad!$A$7:$B$188,2,FALSE))</f>
        <v/>
      </c>
    </row>
    <row r="360" spans="1:6" ht="25.5" hidden="1" outlineLevel="1" x14ac:dyDescent="0.2">
      <c r="A360" s="461">
        <v>4234418070</v>
      </c>
      <c r="B360" s="262" t="s">
        <v>2737</v>
      </c>
      <c r="C360" s="196"/>
      <c r="F360" s="195" t="str">
        <f>IF(ISBLANK(D360),"",VLOOKUP(D360,tegevusalad!$A$7:$B$188,2,FALSE))</f>
        <v/>
      </c>
    </row>
    <row r="361" spans="1:6" hidden="1" outlineLevel="1" x14ac:dyDescent="0.2">
      <c r="A361" s="461">
        <v>4234213050</v>
      </c>
      <c r="B361" s="262" t="s">
        <v>6231</v>
      </c>
      <c r="C361" s="196"/>
      <c r="F361" s="195" t="str">
        <f>IF(ISBLANK(D361),"",VLOOKUP(D361,tegevusalad!$A$7:$B$188,2,FALSE))</f>
        <v/>
      </c>
    </row>
    <row r="362" spans="1:6" hidden="1" outlineLevel="1" x14ac:dyDescent="0.2">
      <c r="A362" s="461">
        <v>4234105040</v>
      </c>
      <c r="B362" s="262" t="s">
        <v>1040</v>
      </c>
      <c r="C362" s="196"/>
      <c r="F362" s="195" t="str">
        <f>IF(ISBLANK(D362),"",VLOOKUP(D362,tegevusalad!$A$7:$B$188,2,FALSE))</f>
        <v/>
      </c>
    </row>
    <row r="363" spans="1:6" hidden="1" outlineLevel="1" x14ac:dyDescent="0.2">
      <c r="A363" s="461">
        <v>4234716030</v>
      </c>
      <c r="B363" s="262" t="s">
        <v>3641</v>
      </c>
      <c r="C363" s="196"/>
      <c r="F363" s="195" t="str">
        <f>IF(ISBLANK(D363),"",VLOOKUP(D363,tegevusalad!$A$7:$B$188,2,FALSE))</f>
        <v/>
      </c>
    </row>
    <row r="364" spans="1:6" hidden="1" outlineLevel="1" x14ac:dyDescent="0.2">
      <c r="A364" s="461">
        <v>4234429060</v>
      </c>
      <c r="B364" s="262" t="s">
        <v>4538</v>
      </c>
      <c r="C364" s="196"/>
      <c r="F364" s="195" t="str">
        <f>IF(ISBLANK(D364),"",VLOOKUP(D364,tegevusalad!$A$7:$B$188,2,FALSE))</f>
        <v/>
      </c>
    </row>
    <row r="365" spans="1:6" hidden="1" outlineLevel="1" x14ac:dyDescent="0.2">
      <c r="A365" s="461">
        <v>4234450040</v>
      </c>
      <c r="B365" s="262" t="s">
        <v>4108</v>
      </c>
      <c r="C365" s="196"/>
      <c r="F365" s="195" t="str">
        <f>IF(ISBLANK(D365),"",VLOOKUP(D365,tegevusalad!$A$7:$B$188,2,FALSE))</f>
        <v/>
      </c>
    </row>
    <row r="366" spans="1:6" hidden="1" outlineLevel="1" x14ac:dyDescent="0.2">
      <c r="A366" s="461">
        <v>4234245040</v>
      </c>
      <c r="B366" s="262" t="s">
        <v>1365</v>
      </c>
      <c r="C366" s="196"/>
      <c r="F366" s="195" t="str">
        <f>IF(ISBLANK(D366),"",VLOOKUP(D366,tegevusalad!$A$7:$B$188,2,FALSE))</f>
        <v/>
      </c>
    </row>
    <row r="367" spans="1:6" hidden="1" outlineLevel="1" x14ac:dyDescent="0.2">
      <c r="A367" s="461">
        <v>4234330060</v>
      </c>
      <c r="B367" s="262" t="s">
        <v>2873</v>
      </c>
      <c r="C367" s="196"/>
      <c r="F367" s="195" t="str">
        <f>IF(ISBLANK(D367),"",VLOOKUP(D367,tegevusalad!$A$7:$B$188,2,FALSE))</f>
        <v/>
      </c>
    </row>
    <row r="368" spans="1:6" hidden="1" outlineLevel="1" x14ac:dyDescent="0.2">
      <c r="A368" s="461">
        <v>4234615040</v>
      </c>
      <c r="B368" s="262" t="s">
        <v>4660</v>
      </c>
      <c r="C368" s="196"/>
      <c r="F368" s="195" t="str">
        <f>IF(ISBLANK(D368),"",VLOOKUP(D368,tegevusalad!$A$7:$B$188,2,FALSE))</f>
        <v/>
      </c>
    </row>
    <row r="369" spans="1:6" hidden="1" outlineLevel="1" x14ac:dyDescent="0.2">
      <c r="A369" s="461">
        <v>4234211090</v>
      </c>
      <c r="B369" s="262" t="s">
        <v>4661</v>
      </c>
      <c r="C369" s="196"/>
      <c r="F369" s="195" t="str">
        <f>IF(ISBLANK(D369),"",VLOOKUP(D369,tegevusalad!$A$7:$B$188,2,FALSE))</f>
        <v/>
      </c>
    </row>
    <row r="370" spans="1:6" hidden="1" outlineLevel="1" x14ac:dyDescent="0.2">
      <c r="A370" s="461">
        <v>4234425020</v>
      </c>
      <c r="B370" s="262" t="s">
        <v>4553</v>
      </c>
      <c r="C370" s="196"/>
      <c r="F370" s="195" t="str">
        <f>IF(ISBLANK(D370),"",VLOOKUP(D370,tegevusalad!$A$7:$B$188,2,FALSE))</f>
        <v/>
      </c>
    </row>
    <row r="371" spans="1:6" hidden="1" outlineLevel="1" x14ac:dyDescent="0.2">
      <c r="A371" s="461">
        <v>4234320050</v>
      </c>
      <c r="B371" s="262" t="s">
        <v>5665</v>
      </c>
      <c r="C371" s="196"/>
      <c r="F371" s="195" t="str">
        <f>IF(ISBLANK(D371),"",VLOOKUP(D371,tegevusalad!$A$7:$B$188,2,FALSE))</f>
        <v/>
      </c>
    </row>
    <row r="372" spans="1:6" hidden="1" outlineLevel="1" x14ac:dyDescent="0.2">
      <c r="A372" s="461">
        <v>4234232050</v>
      </c>
      <c r="B372" s="262" t="s">
        <v>6232</v>
      </c>
      <c r="C372" s="196"/>
      <c r="F372" s="195" t="str">
        <f>IF(ISBLANK(D372),"",VLOOKUP(D372,tegevusalad!$A$7:$B$188,2,FALSE))</f>
        <v/>
      </c>
    </row>
    <row r="373" spans="1:6" hidden="1" outlineLevel="1" x14ac:dyDescent="0.2">
      <c r="A373" s="461">
        <v>4234239040</v>
      </c>
      <c r="B373" s="262" t="s">
        <v>5666</v>
      </c>
      <c r="C373" s="196"/>
      <c r="F373" s="195" t="str">
        <f>IF(ISBLANK(D373),"",VLOOKUP(D373,tegevusalad!$A$7:$B$188,2,FALSE))</f>
        <v/>
      </c>
    </row>
    <row r="374" spans="1:6" hidden="1" outlineLevel="1" x14ac:dyDescent="0.2">
      <c r="A374" s="461">
        <v>4234108060</v>
      </c>
      <c r="B374" s="262" t="s">
        <v>1773</v>
      </c>
      <c r="C374" s="196"/>
      <c r="F374" s="195" t="str">
        <f>IF(ISBLANK(D374),"",VLOOKUP(D374,tegevusalad!$A$7:$B$188,2,FALSE))</f>
        <v/>
      </c>
    </row>
    <row r="375" spans="1:6" ht="25.5" hidden="1" outlineLevel="1" x14ac:dyDescent="0.2">
      <c r="A375" s="461">
        <v>4234107070</v>
      </c>
      <c r="B375" s="262" t="s">
        <v>7425</v>
      </c>
      <c r="C375" s="196"/>
      <c r="F375" s="195" t="str">
        <f>IF(ISBLANK(D375),"",VLOOKUP(D375,tegevusalad!$A$7:$B$188,2,FALSE))</f>
        <v/>
      </c>
    </row>
    <row r="376" spans="1:6" hidden="1" outlineLevel="1" x14ac:dyDescent="0.2">
      <c r="A376" s="461">
        <v>4234838030</v>
      </c>
      <c r="B376" s="262" t="s">
        <v>1774</v>
      </c>
      <c r="C376" s="196"/>
      <c r="F376" s="195" t="str">
        <f>IF(ISBLANK(D376),"",VLOOKUP(D376,tegevusalad!$A$7:$B$188,2,FALSE))</f>
        <v/>
      </c>
    </row>
    <row r="377" spans="1:6" hidden="1" outlineLevel="1" x14ac:dyDescent="0.2">
      <c r="A377" s="461">
        <v>4234838800</v>
      </c>
      <c r="B377" s="262" t="s">
        <v>3269</v>
      </c>
      <c r="C377" s="196"/>
      <c r="F377" s="195" t="str">
        <f>IF(ISBLANK(D377),"",VLOOKUP(D377,tegevusalad!$A$7:$B$188,2,FALSE))</f>
        <v/>
      </c>
    </row>
    <row r="378" spans="1:6" hidden="1" outlineLevel="1" x14ac:dyDescent="0.2">
      <c r="A378" s="461">
        <v>4234815070</v>
      </c>
      <c r="B378" s="262" t="s">
        <v>1775</v>
      </c>
      <c r="C378" s="196"/>
      <c r="F378" s="195" t="str">
        <f>IF(ISBLANK(D378),"",VLOOKUP(D378,tegevusalad!$A$7:$B$188,2,FALSE))</f>
        <v/>
      </c>
    </row>
    <row r="379" spans="1:6" hidden="1" outlineLevel="1" x14ac:dyDescent="0.2">
      <c r="A379" s="461">
        <v>4234841800</v>
      </c>
      <c r="B379" s="262" t="s">
        <v>3270</v>
      </c>
      <c r="C379" s="196"/>
      <c r="F379" s="195" t="str">
        <f>IF(ISBLANK(D379),"",VLOOKUP(D379,tegevusalad!$A$7:$B$188,2,FALSE))</f>
        <v/>
      </c>
    </row>
    <row r="380" spans="1:6" hidden="1" outlineLevel="1" x14ac:dyDescent="0.2">
      <c r="A380" s="461">
        <v>4234534060</v>
      </c>
      <c r="B380" s="262" t="s">
        <v>3166</v>
      </c>
      <c r="C380" s="196"/>
      <c r="F380" s="195" t="str">
        <f>IF(ISBLANK(D380),"",VLOOKUP(D380,tegevusalad!$A$7:$B$188,2,FALSE))</f>
        <v/>
      </c>
    </row>
    <row r="381" spans="1:6" hidden="1" outlineLevel="1" x14ac:dyDescent="0.2">
      <c r="A381" s="461">
        <v>4234231060</v>
      </c>
      <c r="B381" s="262" t="s">
        <v>211</v>
      </c>
      <c r="C381" s="196"/>
      <c r="F381" s="195" t="str">
        <f>IF(ISBLANK(D381),"",VLOOKUP(D381,tegevusalad!$A$7:$B$188,2,FALSE))</f>
        <v/>
      </c>
    </row>
    <row r="382" spans="1:6" hidden="1" outlineLevel="1" x14ac:dyDescent="0.2">
      <c r="A382" s="461">
        <v>4234602050</v>
      </c>
      <c r="B382" s="262" t="s">
        <v>7311</v>
      </c>
      <c r="C382" s="196"/>
      <c r="F382" s="195" t="str">
        <f>IF(ISBLANK(D382),"",VLOOKUP(D382,tegevusalad!$A$7:$B$188,2,FALSE))</f>
        <v/>
      </c>
    </row>
    <row r="383" spans="1:6" hidden="1" outlineLevel="1" x14ac:dyDescent="0.2">
      <c r="A383" s="461">
        <v>4234319080</v>
      </c>
      <c r="B383" s="262" t="s">
        <v>7108</v>
      </c>
      <c r="C383" s="196"/>
      <c r="F383" s="195" t="str">
        <f>IF(ISBLANK(D383),"",VLOOKUP(D383,tegevusalad!$A$7:$B$188,2,FALSE))</f>
        <v/>
      </c>
    </row>
    <row r="384" spans="1:6" hidden="1" outlineLevel="1" x14ac:dyDescent="0.2">
      <c r="A384" s="461">
        <v>4234450050</v>
      </c>
      <c r="B384" s="262" t="s">
        <v>3288</v>
      </c>
      <c r="C384" s="196"/>
      <c r="F384" s="195" t="str">
        <f>IF(ISBLANK(D384),"",VLOOKUP(D384,tegevusalad!$A$7:$B$188,2,FALSE))</f>
        <v/>
      </c>
    </row>
    <row r="385" spans="1:6" hidden="1" outlineLevel="1" x14ac:dyDescent="0.2">
      <c r="A385" s="461">
        <v>4234213060</v>
      </c>
      <c r="B385" s="262" t="s">
        <v>1677</v>
      </c>
      <c r="C385" s="196"/>
      <c r="F385" s="195" t="str">
        <f>IF(ISBLANK(D385),"",VLOOKUP(D385,tegevusalad!$A$7:$B$188,2,FALSE))</f>
        <v/>
      </c>
    </row>
    <row r="386" spans="1:6" hidden="1" outlineLevel="1" x14ac:dyDescent="0.2">
      <c r="A386" s="461">
        <v>4234613040</v>
      </c>
      <c r="B386" s="262" t="s">
        <v>1678</v>
      </c>
      <c r="C386" s="196"/>
      <c r="F386" s="195" t="str">
        <f>IF(ISBLANK(D386),"",VLOOKUP(D386,tegevusalad!$A$7:$B$188,2,FALSE))</f>
        <v/>
      </c>
    </row>
    <row r="387" spans="1:6" hidden="1" outlineLevel="1" x14ac:dyDescent="0.2">
      <c r="A387" s="461">
        <v>4234829030</v>
      </c>
      <c r="B387" s="262" t="s">
        <v>1679</v>
      </c>
      <c r="C387" s="196"/>
      <c r="F387" s="195" t="str">
        <f>IF(ISBLANK(D387),"",VLOOKUP(D387,tegevusalad!$A$7:$B$188,2,FALSE))</f>
        <v/>
      </c>
    </row>
    <row r="388" spans="1:6" hidden="1" outlineLevel="1" x14ac:dyDescent="0.2">
      <c r="A388" s="461">
        <v>4234616080</v>
      </c>
      <c r="B388" s="262" t="s">
        <v>1680</v>
      </c>
      <c r="C388" s="196"/>
      <c r="F388" s="195" t="str">
        <f>IF(ISBLANK(D388),"",VLOOKUP(D388,tegevusalad!$A$7:$B$188,2,FALSE))</f>
        <v/>
      </c>
    </row>
    <row r="389" spans="1:6" hidden="1" outlineLevel="1" x14ac:dyDescent="0.2">
      <c r="A389" s="461">
        <v>4234830070</v>
      </c>
      <c r="B389" s="262" t="s">
        <v>1416</v>
      </c>
      <c r="C389" s="196"/>
      <c r="F389" s="195" t="str">
        <f>IF(ISBLANK(D389),"",VLOOKUP(D389,tegevusalad!$A$7:$B$188,2,FALSE))</f>
        <v/>
      </c>
    </row>
    <row r="390" spans="1:6" hidden="1" outlineLevel="1" x14ac:dyDescent="0.2">
      <c r="A390" s="461">
        <v>4234104060</v>
      </c>
      <c r="B390" s="262" t="s">
        <v>5489</v>
      </c>
      <c r="C390" s="196"/>
      <c r="F390" s="195" t="str">
        <f>IF(ISBLANK(D390),"",VLOOKUP(D390,tegevusalad!$A$7:$B$188,2,FALSE))</f>
        <v/>
      </c>
    </row>
    <row r="391" spans="1:6" hidden="1" outlineLevel="1" x14ac:dyDescent="0.2">
      <c r="A391" s="461">
        <v>4234311100</v>
      </c>
      <c r="B391" s="262" t="s">
        <v>3112</v>
      </c>
      <c r="C391" s="196"/>
      <c r="F391" s="195" t="str">
        <f>IF(ISBLANK(D391),"",VLOOKUP(D391,tegevusalad!$A$7:$B$188,2,FALSE))</f>
        <v/>
      </c>
    </row>
    <row r="392" spans="1:6" hidden="1" outlineLevel="1" x14ac:dyDescent="0.2">
      <c r="A392" s="461">
        <v>4234319090</v>
      </c>
      <c r="B392" s="262" t="s">
        <v>4796</v>
      </c>
      <c r="C392" s="196"/>
      <c r="F392" s="195" t="str">
        <f>IF(ISBLANK(D392),"",VLOOKUP(D392,tegevusalad!$A$7:$B$188,2,FALSE))</f>
        <v/>
      </c>
    </row>
    <row r="393" spans="1:6" hidden="1" outlineLevel="1" x14ac:dyDescent="0.2">
      <c r="A393" s="461">
        <v>4234437070</v>
      </c>
      <c r="B393" s="262" t="s">
        <v>913</v>
      </c>
      <c r="C393" s="196"/>
      <c r="F393" s="195" t="str">
        <f>IF(ISBLANK(D393),"",VLOOKUP(D393,tegevusalad!$A$7:$B$188,2,FALSE))</f>
        <v/>
      </c>
    </row>
    <row r="394" spans="1:6" hidden="1" outlineLevel="1" x14ac:dyDescent="0.2">
      <c r="A394" s="461">
        <v>4234422030</v>
      </c>
      <c r="B394" s="262" t="s">
        <v>1799</v>
      </c>
      <c r="C394" s="196"/>
      <c r="F394" s="195" t="str">
        <f>IF(ISBLANK(D394),"",VLOOKUP(D394,tegevusalad!$A$7:$B$188,2,FALSE))</f>
        <v/>
      </c>
    </row>
    <row r="395" spans="1:6" hidden="1" outlineLevel="1" x14ac:dyDescent="0.2">
      <c r="A395" s="461">
        <v>4234518060</v>
      </c>
      <c r="B395" s="262" t="s">
        <v>5530</v>
      </c>
      <c r="C395" s="196"/>
      <c r="F395" s="195" t="str">
        <f>IF(ISBLANK(D395),"",VLOOKUP(D395,tegevusalad!$A$7:$B$188,2,FALSE))</f>
        <v/>
      </c>
    </row>
    <row r="396" spans="1:6" hidden="1" outlineLevel="1" x14ac:dyDescent="0.2">
      <c r="A396" s="461">
        <v>4234518070</v>
      </c>
      <c r="B396" s="262" t="s">
        <v>1271</v>
      </c>
      <c r="C396" s="196"/>
      <c r="F396" s="195" t="str">
        <f>IF(ISBLANK(D396),"",VLOOKUP(D396,tegevusalad!$A$7:$B$188,2,FALSE))</f>
        <v/>
      </c>
    </row>
    <row r="397" spans="1:6" hidden="1" outlineLevel="1" x14ac:dyDescent="0.2">
      <c r="A397" s="461">
        <v>4234838070</v>
      </c>
      <c r="B397" s="262" t="s">
        <v>2982</v>
      </c>
      <c r="C397" s="196"/>
      <c r="F397" s="195" t="str">
        <f>IF(ISBLANK(D397),"",VLOOKUP(D397,tegevusalad!$A$7:$B$188,2,FALSE))</f>
        <v/>
      </c>
    </row>
    <row r="398" spans="1:6" hidden="1" outlineLevel="1" x14ac:dyDescent="0.2">
      <c r="A398" s="461">
        <v>4234601070</v>
      </c>
      <c r="B398" s="262" t="s">
        <v>2984</v>
      </c>
      <c r="C398" s="196"/>
      <c r="F398" s="195" t="str">
        <f>IF(ISBLANK(D398),"",VLOOKUP(D398,tegevusalad!$A$7:$B$188,2,FALSE))</f>
        <v/>
      </c>
    </row>
    <row r="399" spans="1:6" hidden="1" outlineLevel="1" x14ac:dyDescent="0.2">
      <c r="A399" s="461">
        <v>4234231070</v>
      </c>
      <c r="B399" s="262" t="s">
        <v>5834</v>
      </c>
      <c r="C399" s="196"/>
      <c r="F399" s="195" t="str">
        <f>IF(ISBLANK(D399),"",VLOOKUP(D399,tegevusalad!$A$7:$B$188,2,FALSE))</f>
        <v/>
      </c>
    </row>
    <row r="400" spans="1:6" hidden="1" outlineLevel="1" x14ac:dyDescent="0.2">
      <c r="A400" s="461">
        <v>4234245050</v>
      </c>
      <c r="B400" s="262" t="s">
        <v>6612</v>
      </c>
      <c r="C400" s="196"/>
      <c r="F400" s="195" t="str">
        <f>IF(ISBLANK(D400),"",VLOOKUP(D400,tegevusalad!$A$7:$B$188,2,FALSE))</f>
        <v/>
      </c>
    </row>
    <row r="401" spans="1:6" ht="12.75" hidden="1" customHeight="1" outlineLevel="1" x14ac:dyDescent="0.2">
      <c r="A401" s="461">
        <v>4234205040</v>
      </c>
      <c r="B401" s="262" t="s">
        <v>6613</v>
      </c>
      <c r="C401" s="196"/>
      <c r="F401" s="195" t="str">
        <f>IF(ISBLANK(D401),"",VLOOKUP(D401,tegevusalad!$A$7:$B$188,2,FALSE))</f>
        <v/>
      </c>
    </row>
    <row r="402" spans="1:6" hidden="1" outlineLevel="1" x14ac:dyDescent="0.2">
      <c r="A402" s="461">
        <v>4234103060</v>
      </c>
      <c r="B402" s="262" t="s">
        <v>1143</v>
      </c>
      <c r="C402" s="196"/>
      <c r="F402" s="195" t="str">
        <f>IF(ISBLANK(D402),"",VLOOKUP(D402,tegevusalad!$A$7:$B$188,2,FALSE))</f>
        <v/>
      </c>
    </row>
    <row r="403" spans="1:6" hidden="1" outlineLevel="1" x14ac:dyDescent="0.2">
      <c r="A403" s="461">
        <v>4234211110</v>
      </c>
      <c r="B403" s="262" t="s">
        <v>585</v>
      </c>
      <c r="C403" s="196"/>
      <c r="F403" s="195" t="str">
        <f>IF(ISBLANK(D403),"",VLOOKUP(D403,tegevusalad!$A$7:$B$188,2,FALSE))</f>
        <v/>
      </c>
    </row>
    <row r="404" spans="1:6" hidden="1" outlineLevel="1" x14ac:dyDescent="0.2">
      <c r="A404" s="461">
        <v>4234239050</v>
      </c>
      <c r="B404" s="262" t="s">
        <v>586</v>
      </c>
      <c r="C404" s="196"/>
      <c r="F404" s="195" t="str">
        <f>IF(ISBLANK(D404),"",VLOOKUP(D404,tegevusalad!$A$7:$B$188,2,FALSE))</f>
        <v/>
      </c>
    </row>
    <row r="405" spans="1:6" hidden="1" outlineLevel="1" x14ac:dyDescent="0.2">
      <c r="A405" s="461">
        <v>4234452050</v>
      </c>
      <c r="B405" s="262" t="s">
        <v>587</v>
      </c>
      <c r="C405" s="196"/>
      <c r="F405" s="195" t="str">
        <f>IF(ISBLANK(D405),"",VLOOKUP(D405,tegevusalad!$A$7:$B$188,2,FALSE))</f>
        <v/>
      </c>
    </row>
    <row r="406" spans="1:6" hidden="1" outlineLevel="1" x14ac:dyDescent="0.2">
      <c r="A406" s="461">
        <v>4234525060</v>
      </c>
      <c r="B406" s="262" t="s">
        <v>7120</v>
      </c>
      <c r="C406" s="196"/>
      <c r="F406" s="195" t="str">
        <f>IF(ISBLANK(D406),"",VLOOKUP(D406,tegevusalad!$A$7:$B$188,2,FALSE))</f>
        <v/>
      </c>
    </row>
    <row r="407" spans="1:6" hidden="1" outlineLevel="1" x14ac:dyDescent="0.2">
      <c r="A407" s="461">
        <v>4234528050</v>
      </c>
      <c r="B407" s="262" t="s">
        <v>1272</v>
      </c>
      <c r="C407" s="196"/>
      <c r="F407" s="195" t="str">
        <f>IF(ISBLANK(D407),"",VLOOKUP(D407,tegevusalad!$A$7:$B$188,2,FALSE))</f>
        <v/>
      </c>
    </row>
    <row r="408" spans="1:6" hidden="1" outlineLevel="1" x14ac:dyDescent="0.2">
      <c r="A408" s="461">
        <v>4234828030</v>
      </c>
      <c r="B408" s="262" t="s">
        <v>7126</v>
      </c>
      <c r="C408" s="196"/>
      <c r="F408" s="195" t="str">
        <f>IF(ISBLANK(D408),"",VLOOKUP(D408,tegevusalad!$A$7:$B$188,2,FALSE))</f>
        <v/>
      </c>
    </row>
    <row r="409" spans="1:6" hidden="1" outlineLevel="1" x14ac:dyDescent="0.2">
      <c r="A409" s="461">
        <v>4234235080</v>
      </c>
      <c r="B409" s="262" t="s">
        <v>6489</v>
      </c>
      <c r="C409" s="196"/>
      <c r="F409" s="195" t="str">
        <f>IF(ISBLANK(D409),"",VLOOKUP(D409,tegevusalad!$A$7:$B$188,2,FALSE))</f>
        <v/>
      </c>
    </row>
    <row r="410" spans="1:6" hidden="1" outlineLevel="1" x14ac:dyDescent="0.2">
      <c r="A410" s="461">
        <v>4234815080</v>
      </c>
      <c r="B410" s="262" t="s">
        <v>6490</v>
      </c>
      <c r="C410" s="196"/>
      <c r="F410" s="195" t="str">
        <f>IF(ISBLANK(D410),"",VLOOKUP(D410,tegevusalad!$A$7:$B$188,2,FALSE))</f>
        <v/>
      </c>
    </row>
    <row r="411" spans="1:6" ht="25.5" hidden="1" outlineLevel="1" x14ac:dyDescent="0.2">
      <c r="A411" s="461">
        <v>4234213070</v>
      </c>
      <c r="B411" s="262" t="s">
        <v>4049</v>
      </c>
      <c r="C411" s="196"/>
      <c r="D411" s="15"/>
      <c r="F411" s="195" t="str">
        <f>IF(ISBLANK(D411),"",VLOOKUP(D411,tegevusalad!$A$7:$B$188,2,FALSE))</f>
        <v/>
      </c>
    </row>
    <row r="412" spans="1:6" hidden="1" outlineLevel="1" x14ac:dyDescent="0.2">
      <c r="A412" s="461">
        <v>4234712050</v>
      </c>
      <c r="B412" s="262" t="s">
        <v>6034</v>
      </c>
      <c r="C412" s="196"/>
      <c r="D412" s="15"/>
      <c r="F412" s="195" t="str">
        <f>IF(ISBLANK(D412),"",VLOOKUP(D412,tegevusalad!$A$7:$B$188,2,FALSE))</f>
        <v/>
      </c>
    </row>
    <row r="413" spans="1:6" hidden="1" outlineLevel="1" x14ac:dyDescent="0.2">
      <c r="A413" s="461">
        <v>4234411060</v>
      </c>
      <c r="B413" s="262" t="s">
        <v>187</v>
      </c>
      <c r="C413" s="196"/>
      <c r="D413" s="15"/>
      <c r="F413" s="195" t="str">
        <f>IF(ISBLANK(D413),"",VLOOKUP(D413,tegevusalad!$A$7:$B$188,2,FALSE))</f>
        <v/>
      </c>
    </row>
    <row r="414" spans="1:6" ht="15" hidden="1" outlineLevel="1" x14ac:dyDescent="0.25">
      <c r="A414" s="461">
        <v>4234239060</v>
      </c>
      <c r="B414" s="262" t="s">
        <v>188</v>
      </c>
      <c r="C414" s="196"/>
      <c r="D414" s="15"/>
      <c r="F414" s="195" t="str">
        <f>IF(ISBLANK(D414),"",VLOOKUP(D414,tegevusalad!$A$7:$B$188,2,FALSE))</f>
        <v/>
      </c>
    </row>
    <row r="415" spans="1:6" hidden="1" outlineLevel="1" x14ac:dyDescent="0.2">
      <c r="A415" s="461">
        <v>4234316060</v>
      </c>
      <c r="B415" s="262" t="s">
        <v>5692</v>
      </c>
      <c r="C415" s="196"/>
      <c r="D415" s="15"/>
      <c r="F415" s="195" t="str">
        <f>IF(ISBLANK(D415),"",VLOOKUP(D415,tegevusalad!$A$7:$B$188,2,FALSE))</f>
        <v/>
      </c>
    </row>
    <row r="416" spans="1:6" ht="25.5" hidden="1" outlineLevel="1" x14ac:dyDescent="0.2">
      <c r="A416" s="461">
        <v>4234437080</v>
      </c>
      <c r="B416" s="262" t="s">
        <v>5693</v>
      </c>
      <c r="C416" s="196"/>
      <c r="D416" s="15"/>
      <c r="F416" s="195" t="str">
        <f>IF(ISBLANK(D416),"",VLOOKUP(D416,tegevusalad!$A$7:$B$188,2,FALSE))</f>
        <v/>
      </c>
    </row>
    <row r="417" spans="1:6" hidden="1" outlineLevel="1" x14ac:dyDescent="0.2">
      <c r="A417" s="461">
        <v>4234417050</v>
      </c>
      <c r="B417" s="262" t="s">
        <v>5694</v>
      </c>
      <c r="C417" s="196"/>
      <c r="D417" s="15"/>
      <c r="F417" s="195" t="str">
        <f>IF(ISBLANK(D417),"",VLOOKUP(D417,tegevusalad!$A$7:$B$188,2,FALSE))</f>
        <v/>
      </c>
    </row>
    <row r="418" spans="1:6" ht="25.5" hidden="1" outlineLevel="1" x14ac:dyDescent="0.2">
      <c r="A418" s="461">
        <v>4234238040</v>
      </c>
      <c r="B418" s="262" t="s">
        <v>7273</v>
      </c>
      <c r="C418" s="196"/>
      <c r="D418" s="15"/>
      <c r="F418" s="195" t="str">
        <f>IF(ISBLANK(D418),"",VLOOKUP(D418,tegevusalad!$A$7:$B$188,2,FALSE))</f>
        <v/>
      </c>
    </row>
    <row r="419" spans="1:6" hidden="1" outlineLevel="1" x14ac:dyDescent="0.2">
      <c r="A419" s="461">
        <v>4234613050</v>
      </c>
      <c r="B419" s="262" t="s">
        <v>7274</v>
      </c>
      <c r="C419" s="196"/>
      <c r="D419" s="15"/>
      <c r="F419" s="195" t="str">
        <f>IF(ISBLANK(D419),"",VLOOKUP(D419,tegevusalad!$A$7:$B$188,2,FALSE))</f>
        <v/>
      </c>
    </row>
    <row r="420" spans="1:6" hidden="1" outlineLevel="1" x14ac:dyDescent="0.2">
      <c r="A420" s="461">
        <v>4234811030</v>
      </c>
      <c r="B420" s="262" t="s">
        <v>2942</v>
      </c>
      <c r="C420" s="196"/>
      <c r="D420" s="15"/>
      <c r="F420" s="195" t="str">
        <f>IF(ISBLANK(D420),"",VLOOKUP(D420,tegevusalad!$A$7:$B$188,2,FALSE))</f>
        <v/>
      </c>
    </row>
    <row r="421" spans="1:6" hidden="1" outlineLevel="1" x14ac:dyDescent="0.2">
      <c r="A421" s="461">
        <v>4234420050</v>
      </c>
      <c r="B421" s="262" t="s">
        <v>2304</v>
      </c>
      <c r="C421" s="196"/>
      <c r="D421" s="15"/>
      <c r="F421" s="195" t="str">
        <f>IF(ISBLANK(D421),"",VLOOKUP(D421,tegevusalad!$A$7:$B$188,2,FALSE))</f>
        <v/>
      </c>
    </row>
    <row r="422" spans="1:6" hidden="1" outlineLevel="1" x14ac:dyDescent="0.2">
      <c r="A422" s="461">
        <v>4234619040</v>
      </c>
      <c r="B422" s="262" t="s">
        <v>2305</v>
      </c>
      <c r="C422" s="196"/>
      <c r="D422" s="15"/>
      <c r="F422" s="195" t="str">
        <f>IF(ISBLANK(D422),"",VLOOKUP(D422,tegevusalad!$A$7:$B$188,2,FALSE))</f>
        <v/>
      </c>
    </row>
    <row r="423" spans="1:6" ht="25.5" hidden="1" outlineLevel="1" x14ac:dyDescent="0.2">
      <c r="A423" s="461">
        <v>4234103070</v>
      </c>
      <c r="B423" s="262" t="s">
        <v>2306</v>
      </c>
      <c r="C423" s="196"/>
      <c r="D423" s="15"/>
      <c r="F423" s="195" t="str">
        <f>IF(ISBLANK(D423),"",VLOOKUP(D423,tegevusalad!$A$7:$B$188,2,FALSE))</f>
        <v/>
      </c>
    </row>
    <row r="424" spans="1:6" ht="25.5" hidden="1" outlineLevel="1" x14ac:dyDescent="0.2">
      <c r="A424" s="461">
        <v>4234449060</v>
      </c>
      <c r="B424" s="262" t="s">
        <v>1399</v>
      </c>
      <c r="C424" s="196"/>
      <c r="D424" s="15"/>
      <c r="F424" s="195" t="str">
        <f>IF(ISBLANK(D424),"",VLOOKUP(D424,tegevusalad!$A$7:$B$188,2,FALSE))</f>
        <v/>
      </c>
    </row>
    <row r="425" spans="1:6" ht="13.7" hidden="1" customHeight="1" outlineLevel="1" x14ac:dyDescent="0.2">
      <c r="A425" s="461">
        <v>4234616090</v>
      </c>
      <c r="B425" s="262" t="s">
        <v>1400</v>
      </c>
      <c r="C425" s="196"/>
      <c r="D425" s="15"/>
      <c r="F425" s="195" t="str">
        <f>IF(ISBLANK(D425),"",VLOOKUP(D425,tegevusalad!$A$7:$B$188,2,FALSE))</f>
        <v/>
      </c>
    </row>
    <row r="426" spans="1:6" hidden="1" outlineLevel="1" x14ac:dyDescent="0.2">
      <c r="A426" s="461">
        <v>4234314080</v>
      </c>
      <c r="B426" s="262" t="s">
        <v>1401</v>
      </c>
      <c r="C426" s="196"/>
      <c r="D426" s="15"/>
      <c r="F426" s="195" t="str">
        <f>IF(ISBLANK(D426),"",VLOOKUP(D426,tegevusalad!$A$7:$B$188,2,FALSE))</f>
        <v/>
      </c>
    </row>
    <row r="427" spans="1:6" hidden="1" outlineLevel="1" x14ac:dyDescent="0.2">
      <c r="A427" s="461">
        <v>4234311050</v>
      </c>
      <c r="B427" s="262" t="s">
        <v>1402</v>
      </c>
      <c r="C427" s="196"/>
      <c r="D427" s="15"/>
      <c r="F427" s="195" t="str">
        <f>IF(ISBLANK(D427),"",VLOOKUP(D427,tegevusalad!$A$7:$B$188,2,FALSE))</f>
        <v/>
      </c>
    </row>
    <row r="428" spans="1:6" hidden="1" outlineLevel="1" x14ac:dyDescent="0.2">
      <c r="A428" s="461">
        <v>4234218050</v>
      </c>
      <c r="B428" s="262" t="s">
        <v>1403</v>
      </c>
      <c r="C428" s="196"/>
      <c r="D428" s="15"/>
      <c r="F428" s="195" t="str">
        <f>IF(ISBLANK(D428),"",VLOOKUP(D428,tegevusalad!$A$7:$B$188,2,FALSE))</f>
        <v/>
      </c>
    </row>
    <row r="429" spans="1:6" hidden="1" outlineLevel="1" x14ac:dyDescent="0.2">
      <c r="A429" s="461">
        <v>4234433080</v>
      </c>
      <c r="B429" s="262" t="s">
        <v>4978</v>
      </c>
      <c r="C429" s="196"/>
      <c r="D429" s="15"/>
      <c r="F429" s="195" t="str">
        <f>IF(ISBLANK(D429),"",VLOOKUP(D429,tegevusalad!$A$7:$B$188,2,FALSE))</f>
        <v/>
      </c>
    </row>
    <row r="430" spans="1:6" hidden="1" outlineLevel="1" x14ac:dyDescent="0.2">
      <c r="A430" s="461">
        <v>4234518080</v>
      </c>
      <c r="B430" s="256" t="s">
        <v>6880</v>
      </c>
      <c r="D430" s="15"/>
      <c r="F430" s="195" t="str">
        <f>IF(ISBLANK(D430),"",VLOOKUP(D430,tegevusalad!$A$7:$B$188,2,FALSE))</f>
        <v/>
      </c>
    </row>
    <row r="431" spans="1:6" hidden="1" outlineLevel="1" x14ac:dyDescent="0.2">
      <c r="A431" s="461">
        <v>4234516050</v>
      </c>
      <c r="B431" s="256" t="s">
        <v>6881</v>
      </c>
      <c r="D431" s="15"/>
      <c r="F431" s="195" t="str">
        <f>IF(ISBLANK(D431),"",VLOOKUP(D431,tegevusalad!$A$7:$B$188,2,FALSE))</f>
        <v/>
      </c>
    </row>
    <row r="432" spans="1:6" hidden="1" outlineLevel="1" x14ac:dyDescent="0.2">
      <c r="A432" s="461">
        <v>4234320060</v>
      </c>
      <c r="B432" s="256" t="s">
        <v>7018</v>
      </c>
      <c r="D432" s="15"/>
      <c r="F432" s="195" t="str">
        <f>IF(ISBLANK(D432),"",VLOOKUP(D432,tegevusalad!$A$7:$B$188,2,FALSE))</f>
        <v/>
      </c>
    </row>
    <row r="433" spans="1:6" hidden="1" outlineLevel="1" x14ac:dyDescent="0.2">
      <c r="A433" s="461">
        <v>4234840030</v>
      </c>
      <c r="B433" s="256" t="s">
        <v>7019</v>
      </c>
      <c r="D433" s="15"/>
      <c r="F433" s="195" t="str">
        <f>IF(ISBLANK(D433),"",VLOOKUP(D433,tegevusalad!$A$7:$B$188,2,FALSE))</f>
        <v/>
      </c>
    </row>
    <row r="434" spans="1:6" hidden="1" outlineLevel="1" x14ac:dyDescent="0.2">
      <c r="A434" s="461">
        <v>4234826040</v>
      </c>
      <c r="B434" s="256" t="s">
        <v>7020</v>
      </c>
      <c r="D434" s="15"/>
      <c r="F434" s="195" t="str">
        <f>IF(ISBLANK(D434),"",VLOOKUP(D434,tegevusalad!$A$7:$B$188,2,FALSE))</f>
        <v/>
      </c>
    </row>
    <row r="435" spans="1:6" ht="25.5" hidden="1" outlineLevel="1" x14ac:dyDescent="0.2">
      <c r="A435" s="461">
        <v>4234418080</v>
      </c>
      <c r="B435" s="398" t="s">
        <v>3822</v>
      </c>
      <c r="C435" s="197"/>
      <c r="D435" s="15"/>
      <c r="F435" s="195" t="str">
        <f>IF(ISBLANK(D435),"",VLOOKUP(D435,tegevusalad!$A$7:$B$188,2,FALSE))</f>
        <v/>
      </c>
    </row>
    <row r="436" spans="1:6" hidden="1" outlineLevel="1" x14ac:dyDescent="0.2">
      <c r="A436" s="461">
        <v>4234107100</v>
      </c>
      <c r="B436" s="256" t="s">
        <v>3677</v>
      </c>
      <c r="D436" s="15"/>
      <c r="F436" s="195" t="str">
        <f>IF(ISBLANK(D436),"",VLOOKUP(D436,tegevusalad!$A$7:$B$188,2,FALSE))</f>
        <v/>
      </c>
    </row>
    <row r="437" spans="1:6" hidden="1" outlineLevel="1" x14ac:dyDescent="0.2">
      <c r="A437" s="461">
        <v>4234319100</v>
      </c>
      <c r="B437" s="256" t="s">
        <v>2124</v>
      </c>
      <c r="D437" s="15"/>
      <c r="F437" s="195" t="str">
        <f>IF(ISBLANK(D437),"",VLOOKUP(D437,tegevusalad!$A$7:$B$188,2,FALSE))</f>
        <v/>
      </c>
    </row>
    <row r="438" spans="1:6" hidden="1" outlineLevel="1" x14ac:dyDescent="0.2">
      <c r="A438" s="461">
        <v>4234317060</v>
      </c>
      <c r="B438" s="256" t="s">
        <v>2125</v>
      </c>
      <c r="D438" s="15"/>
      <c r="F438" s="195" t="str">
        <f>IF(ISBLANK(D438),"",VLOOKUP(D438,tegevusalad!$A$7:$B$188,2,FALSE))</f>
        <v/>
      </c>
    </row>
    <row r="439" spans="1:6" ht="25.5" hidden="1" outlineLevel="1" x14ac:dyDescent="0.2">
      <c r="A439" s="461">
        <v>4234108080</v>
      </c>
      <c r="B439" s="262" t="s">
        <v>4449</v>
      </c>
      <c r="C439" s="196"/>
      <c r="D439" s="15"/>
      <c r="F439" s="195" t="str">
        <f>IF(ISBLANK(D439),"",VLOOKUP(D439,tegevusalad!$A$7:$B$188,2,FALSE))</f>
        <v/>
      </c>
    </row>
    <row r="440" spans="1:6" hidden="1" outlineLevel="1" x14ac:dyDescent="0.2">
      <c r="A440" s="461">
        <v>4234529060</v>
      </c>
      <c r="B440" s="256" t="s">
        <v>7041</v>
      </c>
      <c r="D440" s="15"/>
      <c r="F440" s="195" t="str">
        <f>IF(ISBLANK(D440),"",VLOOKUP(D440,tegevusalad!$A$7:$B$188,2,FALSE))</f>
        <v/>
      </c>
    </row>
    <row r="441" spans="1:6" hidden="1" outlineLevel="1" x14ac:dyDescent="0.2">
      <c r="A441" s="461">
        <v>4234614030</v>
      </c>
      <c r="B441" s="256" t="s">
        <v>7042</v>
      </c>
      <c r="D441" s="15"/>
      <c r="F441" s="195" t="str">
        <f>IF(ISBLANK(D441),"",VLOOKUP(D441,tegevusalad!$A$7:$B$188,2,FALSE))</f>
        <v/>
      </c>
    </row>
    <row r="442" spans="1:6" hidden="1" outlineLevel="1" x14ac:dyDescent="0.2">
      <c r="A442" s="461">
        <v>4234237060</v>
      </c>
      <c r="B442" s="9" t="s">
        <v>1647</v>
      </c>
      <c r="C442" s="29"/>
      <c r="D442" s="15"/>
      <c r="F442" s="195" t="str">
        <f>IF(ISBLANK(D442),"",VLOOKUP(D442,tegevusalad!$A$7:$B$188,2,FALSE))</f>
        <v/>
      </c>
    </row>
    <row r="443" spans="1:6" hidden="1" outlineLevel="1" x14ac:dyDescent="0.2">
      <c r="A443" s="461">
        <v>4234211120</v>
      </c>
      <c r="B443" s="9" t="s">
        <v>1646</v>
      </c>
      <c r="C443" s="29"/>
      <c r="D443" s="15"/>
      <c r="F443" s="195" t="str">
        <f>IF(ISBLANK(D443),"",VLOOKUP(D443,tegevusalad!$A$7:$B$188,2,FALSE))</f>
        <v/>
      </c>
    </row>
    <row r="444" spans="1:6" hidden="1" outlineLevel="1" x14ac:dyDescent="0.2">
      <c r="A444" s="461">
        <v>4234437090</v>
      </c>
      <c r="B444" s="9" t="s">
        <v>1648</v>
      </c>
      <c r="C444" s="29"/>
      <c r="D444" s="15"/>
      <c r="F444" s="195" t="str">
        <f>IF(ISBLANK(D444),"",VLOOKUP(D444,tegevusalad!$A$7:$B$188,2,FALSE))</f>
        <v/>
      </c>
    </row>
    <row r="445" spans="1:6" hidden="1" outlineLevel="1" x14ac:dyDescent="0.2">
      <c r="A445" s="461">
        <v>4234615060</v>
      </c>
      <c r="B445" s="256" t="s">
        <v>4245</v>
      </c>
      <c r="D445" s="15"/>
      <c r="F445" s="195" t="str">
        <f>IF(ISBLANK(D445),"",VLOOKUP(D445,tegevusalad!$A$7:$B$188,2,FALSE))</f>
        <v/>
      </c>
    </row>
    <row r="446" spans="1:6" hidden="1" outlineLevel="1" x14ac:dyDescent="0.2">
      <c r="A446" s="461">
        <v>4234243110</v>
      </c>
      <c r="B446" s="256" t="s">
        <v>4246</v>
      </c>
      <c r="D446" s="15"/>
      <c r="F446" s="195" t="str">
        <f>IF(ISBLANK(D446),"",VLOOKUP(D446,tegevusalad!$A$7:$B$188,2,FALSE))</f>
        <v/>
      </c>
    </row>
    <row r="447" spans="1:6" hidden="1" outlineLevel="1" x14ac:dyDescent="0.2">
      <c r="A447" s="461">
        <v>4234415080</v>
      </c>
      <c r="B447" s="256" t="s">
        <v>6882</v>
      </c>
      <c r="D447" s="15"/>
      <c r="F447" s="195" t="str">
        <f>IF(ISBLANK(D447),"",VLOOKUP(D447,tegevusalad!$A$7:$B$188,2,FALSE))</f>
        <v/>
      </c>
    </row>
    <row r="448" spans="1:6" hidden="1" outlineLevel="1" x14ac:dyDescent="0.2">
      <c r="A448" s="461">
        <v>4234830080</v>
      </c>
      <c r="B448" s="256" t="s">
        <v>6883</v>
      </c>
      <c r="D448" s="15"/>
      <c r="F448" s="195" t="str">
        <f>IF(ISBLANK(D448),"",VLOOKUP(D448,tegevusalad!$A$7:$B$188,2,FALSE))</f>
        <v/>
      </c>
    </row>
    <row r="449" spans="1:6" hidden="1" outlineLevel="1" x14ac:dyDescent="0.2">
      <c r="A449" s="461">
        <v>4234233080</v>
      </c>
      <c r="B449" s="256" t="s">
        <v>1940</v>
      </c>
      <c r="D449" s="15"/>
      <c r="F449" s="195" t="str">
        <f>IF(ISBLANK(D449),"",VLOOKUP(D449,tegevusalad!$A$7:$B$188,2,FALSE))</f>
        <v/>
      </c>
    </row>
    <row r="450" spans="1:6" hidden="1" outlineLevel="1" x14ac:dyDescent="0.2">
      <c r="A450" s="461">
        <v>4234318070</v>
      </c>
      <c r="B450" s="256" t="s">
        <v>2279</v>
      </c>
      <c r="D450" s="15"/>
      <c r="F450" s="195" t="str">
        <f>IF(ISBLANK(D450),"",VLOOKUP(D450,tegevusalad!$A$7:$B$188,2,FALSE))</f>
        <v/>
      </c>
    </row>
    <row r="451" spans="1:6" hidden="1" outlineLevel="1" x14ac:dyDescent="0.2">
      <c r="A451" s="461">
        <v>4234317070</v>
      </c>
      <c r="B451" s="256" t="s">
        <v>2280</v>
      </c>
      <c r="D451" s="15"/>
      <c r="F451" s="195" t="str">
        <f>IF(ISBLANK(D451),"",VLOOKUP(D451,tegevusalad!$A$7:$B$188,2,FALSE))</f>
        <v/>
      </c>
    </row>
    <row r="452" spans="1:6" hidden="1" outlineLevel="1" x14ac:dyDescent="0.2">
      <c r="A452" s="461">
        <v>4234106080</v>
      </c>
      <c r="B452" s="256" t="s">
        <v>2281</v>
      </c>
      <c r="D452" s="15"/>
      <c r="F452" s="195" t="str">
        <f>IF(ISBLANK(D452),"",VLOOKUP(D452,tegevusalad!$A$7:$B$188,2,FALSE))</f>
        <v/>
      </c>
    </row>
    <row r="453" spans="1:6" hidden="1" outlineLevel="1" x14ac:dyDescent="0.2">
      <c r="A453" s="461">
        <v>4234313060</v>
      </c>
      <c r="B453" s="256" t="s">
        <v>2282</v>
      </c>
      <c r="D453" s="15"/>
      <c r="F453" s="195" t="str">
        <f>IF(ISBLANK(D453),"",VLOOKUP(D453,tegevusalad!$A$7:$B$188,2,FALSE))</f>
        <v/>
      </c>
    </row>
    <row r="454" spans="1:6" hidden="1" outlineLevel="1" x14ac:dyDescent="0.2">
      <c r="A454" s="461">
        <v>4234445040</v>
      </c>
      <c r="B454" s="256" t="s">
        <v>2283</v>
      </c>
      <c r="D454" s="15"/>
      <c r="F454" s="195" t="str">
        <f>IF(ISBLANK(D454),"",VLOOKUP(D454,tegevusalad!$A$7:$B$188,2,FALSE))</f>
        <v/>
      </c>
    </row>
    <row r="455" spans="1:6" hidden="1" outlineLevel="1" x14ac:dyDescent="0.2">
      <c r="A455" s="461">
        <v>4234425030</v>
      </c>
      <c r="B455" s="256" t="s">
        <v>6519</v>
      </c>
      <c r="D455" s="15"/>
      <c r="F455" s="195" t="str">
        <f>IF(ISBLANK(D455),"",VLOOKUP(D455,tegevusalad!$A$7:$B$188,2,FALSE))</f>
        <v/>
      </c>
    </row>
    <row r="456" spans="1:6" hidden="1" outlineLevel="1" x14ac:dyDescent="0.2">
      <c r="A456" s="461">
        <v>4234431040</v>
      </c>
      <c r="B456" s="256" t="s">
        <v>6520</v>
      </c>
      <c r="D456" s="15"/>
      <c r="F456" s="195" t="str">
        <f>IF(ISBLANK(D456),"",VLOOKUP(D456,tegevusalad!$A$7:$B$188,2,FALSE))</f>
        <v/>
      </c>
    </row>
    <row r="457" spans="1:6" hidden="1" outlineLevel="1" x14ac:dyDescent="0.2">
      <c r="A457" s="461">
        <v>4234429070</v>
      </c>
      <c r="B457" s="256" t="s">
        <v>6455</v>
      </c>
      <c r="D457" s="15"/>
      <c r="F457" s="195" t="str">
        <f>IF(ISBLANK(D457),"",VLOOKUP(D457,tegevusalad!$A$7:$B$188,2,FALSE))</f>
        <v/>
      </c>
    </row>
    <row r="458" spans="1:6" hidden="1" outlineLevel="1" x14ac:dyDescent="0.2">
      <c r="A458" s="461">
        <v>4234221100</v>
      </c>
      <c r="B458" s="256" t="s">
        <v>6456</v>
      </c>
      <c r="D458" s="15"/>
      <c r="F458" s="195" t="str">
        <f>IF(ISBLANK(D458),"",VLOOKUP(D458,tegevusalad!$A$7:$B$188,2,FALSE))</f>
        <v/>
      </c>
    </row>
    <row r="459" spans="1:6" hidden="1" outlineLevel="1" x14ac:dyDescent="0.2">
      <c r="A459" s="461" t="s">
        <v>6457</v>
      </c>
      <c r="B459" s="256" t="s">
        <v>6458</v>
      </c>
      <c r="D459" s="15"/>
      <c r="F459" s="195" t="str">
        <f>IF(ISBLANK(D459),"",VLOOKUP(D459,tegevusalad!$A$7:$B$188,2,FALSE))</f>
        <v/>
      </c>
    </row>
    <row r="460" spans="1:6" hidden="1" outlineLevel="1" x14ac:dyDescent="0.2">
      <c r="A460" s="461">
        <v>4234233090</v>
      </c>
      <c r="B460" s="256" t="s">
        <v>6459</v>
      </c>
      <c r="D460" s="15"/>
      <c r="F460" s="195" t="str">
        <f>IF(ISBLANK(D460),"",VLOOKUP(D460,tegevusalad!$A$7:$B$188,2,FALSE))</f>
        <v/>
      </c>
    </row>
    <row r="461" spans="1:6" hidden="1" outlineLevel="1" x14ac:dyDescent="0.2">
      <c r="A461" s="461">
        <v>4234445050</v>
      </c>
      <c r="B461" s="256" t="s">
        <v>1177</v>
      </c>
      <c r="D461" s="15"/>
      <c r="F461" s="195" t="str">
        <f>IF(ISBLANK(D461),"",VLOOKUP(D461,tegevusalad!$A$7:$B$188,2,FALSE))</f>
        <v/>
      </c>
    </row>
    <row r="462" spans="1:6" hidden="1" outlineLevel="1" x14ac:dyDescent="0.2">
      <c r="A462" s="461">
        <v>4234216050</v>
      </c>
      <c r="B462" s="256" t="s">
        <v>1178</v>
      </c>
      <c r="D462" s="15"/>
      <c r="F462" s="195" t="str">
        <f>IF(ISBLANK(D462),"",VLOOKUP(D462,tegevusalad!$A$7:$B$188,2,FALSE))</f>
        <v/>
      </c>
    </row>
    <row r="463" spans="1:6" hidden="1" outlineLevel="1" x14ac:dyDescent="0.2">
      <c r="A463" s="461">
        <v>4234442050</v>
      </c>
      <c r="B463" s="256" t="s">
        <v>1239</v>
      </c>
      <c r="D463" s="15"/>
      <c r="F463" s="195" t="str">
        <f>IF(ISBLANK(D463),"",VLOOKUP(D463,tegevusalad!$A$7:$B$188,2,FALSE))</f>
        <v/>
      </c>
    </row>
    <row r="464" spans="1:6" hidden="1" outlineLevel="1" x14ac:dyDescent="0.2">
      <c r="A464" s="461">
        <v>4234314090</v>
      </c>
      <c r="B464" s="256" t="s">
        <v>1240</v>
      </c>
      <c r="D464" s="15"/>
      <c r="F464" s="195" t="str">
        <f>IF(ISBLANK(D464),"",VLOOKUP(D464,tegevusalad!$A$7:$B$188,2,FALSE))</f>
        <v/>
      </c>
    </row>
    <row r="465" spans="1:6" hidden="1" outlineLevel="1" x14ac:dyDescent="0.2">
      <c r="A465" s="461">
        <v>4234203040</v>
      </c>
      <c r="B465" s="256" t="s">
        <v>1241</v>
      </c>
      <c r="D465" s="15"/>
      <c r="F465" s="195" t="str">
        <f>IF(ISBLANK(D465),"",VLOOKUP(D465,tegevusalad!$A$7:$B$188,2,FALSE))</f>
        <v/>
      </c>
    </row>
    <row r="466" spans="1:6" hidden="1" outlineLevel="1" x14ac:dyDescent="0.2">
      <c r="A466" s="461">
        <v>4234219040</v>
      </c>
      <c r="B466" s="256" t="s">
        <v>7275</v>
      </c>
      <c r="D466" s="15"/>
      <c r="F466" s="195" t="str">
        <f>IF(ISBLANK(D466),"",VLOOKUP(D466,tegevusalad!$A$7:$B$188,2,FALSE))</f>
        <v/>
      </c>
    </row>
    <row r="467" spans="1:6" hidden="1" outlineLevel="1" x14ac:dyDescent="0.2">
      <c r="A467" s="461">
        <v>4234452060</v>
      </c>
      <c r="B467" s="256" t="s">
        <v>4080</v>
      </c>
      <c r="D467" s="15"/>
      <c r="F467" s="195" t="str">
        <f>IF(ISBLANK(D467),"",VLOOKUP(D467,tegevusalad!$A$7:$B$188,2,FALSE))</f>
        <v/>
      </c>
    </row>
    <row r="468" spans="1:6" hidden="1" outlineLevel="1" x14ac:dyDescent="0.2">
      <c r="A468" s="461">
        <v>4234431050</v>
      </c>
      <c r="B468" s="256" t="s">
        <v>4081</v>
      </c>
      <c r="D468" s="15"/>
      <c r="F468" s="195" t="str">
        <f>IF(ISBLANK(D468),"",VLOOKUP(D468,tegevusalad!$A$7:$B$188,2,FALSE))</f>
        <v/>
      </c>
    </row>
    <row r="469" spans="1:6" collapsed="1" x14ac:dyDescent="0.2">
      <c r="A469" s="461"/>
      <c r="D469" s="15"/>
      <c r="F469" s="195"/>
    </row>
    <row r="470" spans="1:6" x14ac:dyDescent="0.2">
      <c r="A470" s="461"/>
      <c r="B470" s="186" t="s">
        <v>5196</v>
      </c>
      <c r="C470" s="198"/>
      <c r="D470" s="15"/>
      <c r="F470" s="195" t="str">
        <f>IF(ISBLANK(D470),"",VLOOKUP(D470,tegevusalad!$A$7:$B$188,2,FALSE))</f>
        <v/>
      </c>
    </row>
    <row r="471" spans="1:6" hidden="1" outlineLevel="1" x14ac:dyDescent="0.2">
      <c r="A471" s="461">
        <v>4234051000</v>
      </c>
      <c r="B471" s="256" t="s">
        <v>2999</v>
      </c>
      <c r="D471" s="148" t="s">
        <v>5283</v>
      </c>
      <c r="F471" s="195" t="str">
        <f>IF(ISBLANK(D471),"",VLOOKUP(D471,tegevusalad!$A$7:$B$188,2,FALSE))</f>
        <v xml:space="preserve">Alusharidus </v>
      </c>
    </row>
    <row r="472" spans="1:6" hidden="1" outlineLevel="1" x14ac:dyDescent="0.2">
      <c r="A472" s="461">
        <v>4234242050</v>
      </c>
      <c r="B472" s="256" t="s">
        <v>1795</v>
      </c>
      <c r="C472" s="195" t="s">
        <v>1323</v>
      </c>
      <c r="D472" s="148" t="s">
        <v>5283</v>
      </c>
      <c r="F472" s="195" t="str">
        <f>IF(ISBLANK(D472),"",VLOOKUP(D472,tegevusalad!$A$7:$B$188,2,FALSE))</f>
        <v xml:space="preserve">Alusharidus </v>
      </c>
    </row>
    <row r="473" spans="1:6" hidden="1" outlineLevel="1" x14ac:dyDescent="0.2">
      <c r="A473" s="461">
        <v>4234813080</v>
      </c>
      <c r="B473" s="256" t="s">
        <v>1794</v>
      </c>
      <c r="C473" s="195" t="s">
        <v>1108</v>
      </c>
      <c r="D473" s="148" t="s">
        <v>5283</v>
      </c>
      <c r="F473" s="195" t="str">
        <f>IF(ISBLANK(D473),"",VLOOKUP(D473,tegevusalad!$A$7:$B$188,2,FALSE))</f>
        <v xml:space="preserve">Alusharidus </v>
      </c>
    </row>
    <row r="474" spans="1:6" hidden="1" outlineLevel="1" x14ac:dyDescent="0.2">
      <c r="A474" s="461">
        <v>4234823030</v>
      </c>
      <c r="B474" s="256" t="s">
        <v>1793</v>
      </c>
      <c r="C474" s="195" t="s">
        <v>1792</v>
      </c>
      <c r="D474" s="148" t="s">
        <v>5283</v>
      </c>
      <c r="F474" s="195" t="str">
        <f>IF(ISBLANK(D474),"",VLOOKUP(D474,tegevusalad!$A$7:$B$188,2,FALSE))</f>
        <v xml:space="preserve">Alusharidus </v>
      </c>
    </row>
    <row r="475" spans="1:6" hidden="1" outlineLevel="1" x14ac:dyDescent="0.2">
      <c r="A475" s="461">
        <v>4234107110</v>
      </c>
      <c r="B475" s="256" t="s">
        <v>5197</v>
      </c>
      <c r="D475" s="148" t="s">
        <v>5283</v>
      </c>
      <c r="F475" s="195" t="str">
        <f>IF(ISBLANK(D475),"",VLOOKUP(D475,tegevusalad!$A$7:$B$188,2,FALSE))</f>
        <v xml:space="preserve">Alusharidus </v>
      </c>
    </row>
    <row r="476" spans="1:6" hidden="1" outlineLevel="1" x14ac:dyDescent="0.2">
      <c r="A476" s="461">
        <v>4234102060</v>
      </c>
      <c r="B476" s="256" t="s">
        <v>5198</v>
      </c>
      <c r="D476" s="148" t="s">
        <v>5283</v>
      </c>
      <c r="F476" s="195" t="str">
        <f>IF(ISBLANK(D476),"",VLOOKUP(D476,tegevusalad!$A$7:$B$188,2,FALSE))</f>
        <v xml:space="preserve">Alusharidus </v>
      </c>
    </row>
    <row r="477" spans="1:6" hidden="1" outlineLevel="1" x14ac:dyDescent="0.2">
      <c r="A477" s="461">
        <v>4234102090</v>
      </c>
      <c r="B477" s="256" t="s">
        <v>5198</v>
      </c>
      <c r="C477" s="195" t="s">
        <v>1568</v>
      </c>
      <c r="D477" s="148" t="s">
        <v>5283</v>
      </c>
      <c r="F477" s="195" t="str">
        <f>IF(ISBLANK(D477),"",VLOOKUP(D477,tegevusalad!$A$7:$B$188,2,FALSE))</f>
        <v xml:space="preserve">Alusharidus </v>
      </c>
    </row>
    <row r="478" spans="1:6" hidden="1" outlineLevel="1" x14ac:dyDescent="0.2">
      <c r="A478" s="461">
        <v>4234102100</v>
      </c>
      <c r="B478" s="256" t="s">
        <v>5198</v>
      </c>
      <c r="C478" s="195" t="s">
        <v>2721</v>
      </c>
      <c r="D478" s="148" t="s">
        <v>5283</v>
      </c>
      <c r="F478" s="195" t="str">
        <f>IF(ISBLANK(D478),"",VLOOKUP(D478,tegevusalad!$A$7:$B$188,2,FALSE))</f>
        <v xml:space="preserve">Alusharidus </v>
      </c>
    </row>
    <row r="479" spans="1:6" hidden="1" outlineLevel="1" x14ac:dyDescent="0.2">
      <c r="A479" s="461">
        <v>4234104070</v>
      </c>
      <c r="B479" s="256" t="s">
        <v>1569</v>
      </c>
      <c r="C479" s="195" t="s">
        <v>1570</v>
      </c>
      <c r="D479" s="148" t="s">
        <v>5283</v>
      </c>
      <c r="F479" s="195" t="str">
        <f>IF(ISBLANK(D479),"",VLOOKUP(D479,tegevusalad!$A$7:$B$188,2,FALSE))</f>
        <v xml:space="preserve">Alusharidus </v>
      </c>
    </row>
    <row r="480" spans="1:6" hidden="1" outlineLevel="1" x14ac:dyDescent="0.2">
      <c r="A480" s="461">
        <v>4234109090</v>
      </c>
      <c r="B480" s="256" t="s">
        <v>1566</v>
      </c>
      <c r="C480" s="195" t="s">
        <v>1567</v>
      </c>
      <c r="D480" s="148" t="s">
        <v>5283</v>
      </c>
      <c r="F480" s="195" t="str">
        <f>IF(ISBLANK(D480),"",VLOOKUP(D480,tegevusalad!$A$7:$B$188,2,FALSE))</f>
        <v xml:space="preserve">Alusharidus </v>
      </c>
    </row>
    <row r="481" spans="1:6" hidden="1" outlineLevel="1" x14ac:dyDescent="0.2">
      <c r="A481" s="461">
        <v>4234109100</v>
      </c>
      <c r="B481" s="256" t="s">
        <v>1566</v>
      </c>
      <c r="C481" s="195" t="s">
        <v>192</v>
      </c>
      <c r="D481" s="148" t="s">
        <v>5283</v>
      </c>
      <c r="F481" s="195" t="str">
        <f>IF(ISBLANK(D481),"",VLOOKUP(D481,tegevusalad!$A$7:$B$188,2,FALSE))</f>
        <v xml:space="preserve">Alusharidus </v>
      </c>
    </row>
    <row r="482" spans="1:6" hidden="1" outlineLevel="1" x14ac:dyDescent="0.2">
      <c r="A482" s="461">
        <v>4234103090</v>
      </c>
      <c r="B482" s="256" t="s">
        <v>7249</v>
      </c>
      <c r="C482" s="195" t="s">
        <v>7250</v>
      </c>
      <c r="D482" s="148" t="s">
        <v>5283</v>
      </c>
      <c r="F482" s="195" t="str">
        <f>IF(ISBLANK(D482),"",VLOOKUP(D482,tegevusalad!$A$7:$B$188,2,FALSE))</f>
        <v xml:space="preserve">Alusharidus </v>
      </c>
    </row>
    <row r="483" spans="1:6" hidden="1" outlineLevel="1" x14ac:dyDescent="0.2">
      <c r="A483" s="461">
        <v>4234104080</v>
      </c>
      <c r="B483" s="256" t="s">
        <v>1569</v>
      </c>
      <c r="C483" s="195" t="s">
        <v>516</v>
      </c>
      <c r="D483" s="148" t="s">
        <v>5283</v>
      </c>
      <c r="F483" s="195" t="str">
        <f>IF(ISBLANK(D483),"",VLOOKUP(D483,tegevusalad!$A$7:$B$188,2,FALSE))</f>
        <v xml:space="preserve">Alusharidus </v>
      </c>
    </row>
    <row r="484" spans="1:6" hidden="1" outlineLevel="1" x14ac:dyDescent="0.2">
      <c r="A484" s="461">
        <v>4234107120</v>
      </c>
      <c r="B484" s="256" t="s">
        <v>5197</v>
      </c>
      <c r="C484" s="195" t="s">
        <v>516</v>
      </c>
      <c r="D484" s="148" t="s">
        <v>5283</v>
      </c>
      <c r="F484" s="195" t="str">
        <f>IF(ISBLANK(D484),"",VLOOKUP(D484,tegevusalad!$A$7:$B$188,2,FALSE))</f>
        <v xml:space="preserve">Alusharidus </v>
      </c>
    </row>
    <row r="485" spans="1:6" hidden="1" outlineLevel="1" x14ac:dyDescent="0.2">
      <c r="A485" s="464">
        <v>4234109110</v>
      </c>
      <c r="B485" s="256" t="s">
        <v>1566</v>
      </c>
      <c r="C485" s="195" t="s">
        <v>7705</v>
      </c>
      <c r="D485" s="148" t="s">
        <v>5283</v>
      </c>
      <c r="F485" s="195" t="str">
        <f>IF(ISBLANK(D485),"",VLOOKUP(D485,tegevusalad!$A$7:$B$188,2,FALSE))</f>
        <v xml:space="preserve">Alusharidus </v>
      </c>
    </row>
    <row r="486" spans="1:6" hidden="1" outlineLevel="1" x14ac:dyDescent="0.2">
      <c r="A486" s="461">
        <v>4234233100</v>
      </c>
      <c r="B486" s="256" t="s">
        <v>5199</v>
      </c>
      <c r="C486" s="195" t="s">
        <v>5141</v>
      </c>
      <c r="D486" s="148" t="s">
        <v>5283</v>
      </c>
      <c r="F486" s="195" t="str">
        <f>IF(ISBLANK(D486),"",VLOOKUP(D486,tegevusalad!$A$7:$B$188,2,FALSE))</f>
        <v xml:space="preserve">Alusharidus </v>
      </c>
    </row>
    <row r="487" spans="1:6" hidden="1" outlineLevel="1" x14ac:dyDescent="0.2">
      <c r="A487" s="461">
        <v>4234231090</v>
      </c>
      <c r="B487" s="256" t="s">
        <v>5138</v>
      </c>
      <c r="C487" s="195" t="s">
        <v>7783</v>
      </c>
      <c r="D487" s="148" t="s">
        <v>5283</v>
      </c>
      <c r="F487" s="195" t="str">
        <f>IF(ISBLANK(D487),"",VLOOKUP(D487,tegevusalad!$A$7:$B$188,2,FALSE))</f>
        <v xml:space="preserve">Alusharidus </v>
      </c>
    </row>
    <row r="488" spans="1:6" hidden="1" outlineLevel="1" x14ac:dyDescent="0.2">
      <c r="A488" s="461">
        <v>4234214020</v>
      </c>
      <c r="B488" s="256" t="s">
        <v>5200</v>
      </c>
      <c r="C488" s="195" t="s">
        <v>5142</v>
      </c>
      <c r="D488" s="148" t="s">
        <v>5283</v>
      </c>
      <c r="F488" s="195" t="str">
        <f>IF(ISBLANK(D488),"",VLOOKUP(D488,tegevusalad!$A$7:$B$188,2,FALSE))</f>
        <v xml:space="preserve">Alusharidus </v>
      </c>
    </row>
    <row r="489" spans="1:6" hidden="1" outlineLevel="1" x14ac:dyDescent="0.2">
      <c r="A489" s="461">
        <v>4234221110</v>
      </c>
      <c r="B489" s="256" t="s">
        <v>5201</v>
      </c>
      <c r="C489" s="195" t="s">
        <v>5143</v>
      </c>
      <c r="D489" s="148" t="s">
        <v>5283</v>
      </c>
      <c r="F489" s="195" t="str">
        <f>IF(ISBLANK(D489),"",VLOOKUP(D489,tegevusalad!$A$7:$B$188,2,FALSE))</f>
        <v xml:space="preserve">Alusharidus </v>
      </c>
    </row>
    <row r="490" spans="1:6" hidden="1" outlineLevel="1" x14ac:dyDescent="0.2">
      <c r="A490" s="461">
        <v>4234222050</v>
      </c>
      <c r="B490" s="256" t="s">
        <v>5202</v>
      </c>
      <c r="C490" s="195" t="s">
        <v>7823</v>
      </c>
      <c r="D490" s="148" t="s">
        <v>5283</v>
      </c>
      <c r="F490" s="195" t="str">
        <f>IF(ISBLANK(D490),"",VLOOKUP(D490,tegevusalad!$A$7:$B$188,2,FALSE))</f>
        <v xml:space="preserve">Alusharidus </v>
      </c>
    </row>
    <row r="491" spans="1:6" hidden="1" outlineLevel="1" x14ac:dyDescent="0.2">
      <c r="A491" s="461">
        <v>4234248010</v>
      </c>
      <c r="B491" s="256" t="s">
        <v>5203</v>
      </c>
      <c r="C491" s="195" t="s">
        <v>5144</v>
      </c>
      <c r="D491" s="148" t="s">
        <v>5283</v>
      </c>
      <c r="F491" s="195" t="str">
        <f>IF(ISBLANK(D491),"",VLOOKUP(D491,tegevusalad!$A$7:$B$188,2,FALSE))</f>
        <v xml:space="preserve">Alusharidus </v>
      </c>
    </row>
    <row r="492" spans="1:6" hidden="1" outlineLevel="1" x14ac:dyDescent="0.2">
      <c r="A492" s="461">
        <v>4234241060</v>
      </c>
      <c r="B492" s="256" t="s">
        <v>520</v>
      </c>
      <c r="C492" s="195" t="s">
        <v>7663</v>
      </c>
      <c r="D492" s="148" t="s">
        <v>5283</v>
      </c>
      <c r="F492" s="195" t="str">
        <f>IF(ISBLANK(D492),"",VLOOKUP(D492,tegevusalad!$A$7:$B$188,2,FALSE))</f>
        <v xml:space="preserve">Alusharidus </v>
      </c>
    </row>
    <row r="493" spans="1:6" hidden="1" outlineLevel="1" x14ac:dyDescent="0.2">
      <c r="A493" s="461">
        <v>4234245060</v>
      </c>
      <c r="B493" s="256" t="s">
        <v>5137</v>
      </c>
      <c r="C493" s="195" t="s">
        <v>7607</v>
      </c>
      <c r="D493" s="148" t="s">
        <v>5283</v>
      </c>
      <c r="F493" s="195" t="str">
        <f>IF(ISBLANK(D493),"",VLOOKUP(D493,tegevusalad!$A$7:$B$188,2,FALSE))</f>
        <v xml:space="preserve">Alusharidus </v>
      </c>
    </row>
    <row r="494" spans="1:6" hidden="1" outlineLevel="1" x14ac:dyDescent="0.2">
      <c r="A494" s="461">
        <v>4234243120</v>
      </c>
      <c r="B494" s="256" t="s">
        <v>7789</v>
      </c>
      <c r="C494" s="195" t="s">
        <v>7790</v>
      </c>
      <c r="D494" s="148" t="s">
        <v>5283</v>
      </c>
      <c r="F494" s="195" t="str">
        <f>IF(ISBLANK(D494),"",VLOOKUP(D494,tegevusalad!$A$7:$B$188,2,FALSE))</f>
        <v xml:space="preserve">Alusharidus </v>
      </c>
    </row>
    <row r="495" spans="1:6" hidden="1" outlineLevel="1" x14ac:dyDescent="0.2">
      <c r="A495" s="461">
        <v>4234238050</v>
      </c>
      <c r="B495" s="256" t="s">
        <v>5135</v>
      </c>
      <c r="C495" s="195" t="s">
        <v>5145</v>
      </c>
      <c r="D495" s="148" t="s">
        <v>5283</v>
      </c>
      <c r="F495" s="195" t="str">
        <f>IF(ISBLANK(D495),"",VLOOKUP(D495,tegevusalad!$A$7:$B$188,2,FALSE))</f>
        <v xml:space="preserve">Alusharidus </v>
      </c>
    </row>
    <row r="496" spans="1:6" hidden="1" outlineLevel="1" x14ac:dyDescent="0.2">
      <c r="A496" s="461">
        <v>4234211130</v>
      </c>
      <c r="B496" s="256" t="s">
        <v>5136</v>
      </c>
      <c r="C496" s="195" t="s">
        <v>7606</v>
      </c>
      <c r="D496" s="148" t="s">
        <v>5283</v>
      </c>
      <c r="F496" s="195" t="str">
        <f>IF(ISBLANK(D496),"",VLOOKUP(D496,tegevusalad!$A$7:$B$188,2,FALSE))</f>
        <v xml:space="preserve">Alusharidus </v>
      </c>
    </row>
    <row r="497" spans="1:6" hidden="1" outlineLevel="1" x14ac:dyDescent="0.2">
      <c r="A497" s="461">
        <v>4234231080</v>
      </c>
      <c r="B497" s="256" t="s">
        <v>5138</v>
      </c>
      <c r="C497" s="195" t="s">
        <v>7608</v>
      </c>
      <c r="D497" s="148" t="s">
        <v>5283</v>
      </c>
      <c r="F497" s="195" t="str">
        <f>IF(ISBLANK(D497),"",VLOOKUP(D497,tegevusalad!$A$7:$B$188,2,FALSE))</f>
        <v xml:space="preserve">Alusharidus </v>
      </c>
    </row>
    <row r="498" spans="1:6" hidden="1" outlineLevel="1" x14ac:dyDescent="0.2">
      <c r="A498" s="461">
        <v>4234216060</v>
      </c>
      <c r="B498" s="256" t="s">
        <v>5139</v>
      </c>
      <c r="C498" s="195" t="s">
        <v>7609</v>
      </c>
      <c r="D498" s="148" t="s">
        <v>5283</v>
      </c>
      <c r="F498" s="195" t="str">
        <f>IF(ISBLANK(D498),"",VLOOKUP(D498,tegevusalad!$A$7:$B$188,2,FALSE))</f>
        <v xml:space="preserve">Alusharidus </v>
      </c>
    </row>
    <row r="499" spans="1:6" hidden="1" outlineLevel="1" x14ac:dyDescent="0.2">
      <c r="A499" s="461">
        <v>4234216080</v>
      </c>
      <c r="B499" s="256" t="s">
        <v>5139</v>
      </c>
      <c r="C499" s="195" t="s">
        <v>6653</v>
      </c>
      <c r="D499" s="148" t="s">
        <v>5283</v>
      </c>
      <c r="F499" s="195" t="str">
        <f>IF(ISBLANK(D499),"",VLOOKUP(D499,tegevusalad!$A$7:$B$188,2,FALSE))</f>
        <v xml:space="preserve">Alusharidus </v>
      </c>
    </row>
    <row r="500" spans="1:6" hidden="1" outlineLevel="1" x14ac:dyDescent="0.2">
      <c r="A500" s="461">
        <v>4234218060</v>
      </c>
      <c r="B500" s="262" t="s">
        <v>519</v>
      </c>
      <c r="C500" s="196" t="s">
        <v>1556</v>
      </c>
      <c r="D500" s="148" t="s">
        <v>5283</v>
      </c>
      <c r="F500" s="195" t="str">
        <f>IF(ISBLANK(D500),"",VLOOKUP(D500,tegevusalad!$A$7:$B$188,2,FALSE))</f>
        <v xml:space="preserve">Alusharidus </v>
      </c>
    </row>
    <row r="501" spans="1:6" hidden="1" outlineLevel="1" x14ac:dyDescent="0.2">
      <c r="A501" s="461">
        <v>4234225030</v>
      </c>
      <c r="B501" s="256" t="s">
        <v>5140</v>
      </c>
      <c r="C501" s="195" t="s">
        <v>7610</v>
      </c>
      <c r="D501" s="148" t="s">
        <v>5283</v>
      </c>
      <c r="F501" s="195" t="str">
        <f>IF(ISBLANK(D501),"",VLOOKUP(D501,tegevusalad!$A$7:$B$188,2,FALSE))</f>
        <v xml:space="preserve">Alusharidus </v>
      </c>
    </row>
    <row r="502" spans="1:6" hidden="1" outlineLevel="1" x14ac:dyDescent="0.2">
      <c r="A502" s="461">
        <v>4234312080</v>
      </c>
      <c r="B502" s="256" t="s">
        <v>1559</v>
      </c>
      <c r="C502" s="195" t="s">
        <v>1560</v>
      </c>
      <c r="D502" s="148" t="s">
        <v>5283</v>
      </c>
      <c r="F502" s="195" t="str">
        <f>IF(ISBLANK(D502),"",VLOOKUP(D502,tegevusalad!$A$7:$B$188,2,FALSE))</f>
        <v xml:space="preserve">Alusharidus </v>
      </c>
    </row>
    <row r="503" spans="1:6" hidden="1" outlineLevel="1" x14ac:dyDescent="0.2">
      <c r="A503" s="461">
        <v>4234314100</v>
      </c>
      <c r="B503" s="256" t="s">
        <v>7611</v>
      </c>
      <c r="C503" s="195" t="s">
        <v>7612</v>
      </c>
      <c r="D503" s="148" t="s">
        <v>5283</v>
      </c>
      <c r="F503" s="195" t="str">
        <f>IF(ISBLANK(D503),"",VLOOKUP(D503,tegevusalad!$A$7:$B$188,2,FALSE))</f>
        <v xml:space="preserve">Alusharidus </v>
      </c>
    </row>
    <row r="504" spans="1:6" hidden="1" outlineLevel="1" x14ac:dyDescent="0.2">
      <c r="A504" s="461">
        <v>4234317090</v>
      </c>
      <c r="B504" s="256" t="s">
        <v>7617</v>
      </c>
      <c r="C504" s="195" t="s">
        <v>1565</v>
      </c>
      <c r="D504" s="148" t="s">
        <v>5283</v>
      </c>
      <c r="F504" s="195" t="str">
        <f>IF(ISBLANK(D504),"",VLOOKUP(D504,tegevusalad!$A$7:$B$188,2,FALSE))</f>
        <v xml:space="preserve">Alusharidus </v>
      </c>
    </row>
    <row r="505" spans="1:6" hidden="1" outlineLevel="1" x14ac:dyDescent="0.2">
      <c r="A505" s="461">
        <v>4234318080</v>
      </c>
      <c r="B505" s="256" t="s">
        <v>7613</v>
      </c>
      <c r="C505" s="195" t="s">
        <v>7614</v>
      </c>
      <c r="D505" s="148" t="s">
        <v>5283</v>
      </c>
      <c r="F505" s="195" t="str">
        <f>IF(ISBLANK(D505),"",VLOOKUP(D505,tegevusalad!$A$7:$B$188,2,FALSE))</f>
        <v xml:space="preserve">Alusharidus </v>
      </c>
    </row>
    <row r="506" spans="1:6" hidden="1" outlineLevel="1" x14ac:dyDescent="0.2">
      <c r="A506" s="461">
        <v>4234318090</v>
      </c>
      <c r="B506" s="256" t="s">
        <v>7613</v>
      </c>
      <c r="C506" s="195" t="s">
        <v>1561</v>
      </c>
      <c r="D506" s="148" t="s">
        <v>5283</v>
      </c>
      <c r="F506" s="195" t="str">
        <f>IF(ISBLANK(D506),"",VLOOKUP(D506,tegevusalad!$A$7:$B$188,2,FALSE))</f>
        <v xml:space="preserve">Alusharidus </v>
      </c>
    </row>
    <row r="507" spans="1:6" hidden="1" outlineLevel="1" x14ac:dyDescent="0.2">
      <c r="A507" s="461">
        <v>4234319110</v>
      </c>
      <c r="B507" s="256" t="s">
        <v>7615</v>
      </c>
      <c r="C507" s="195" t="s">
        <v>7616</v>
      </c>
      <c r="D507" s="148" t="s">
        <v>5283</v>
      </c>
      <c r="F507" s="195" t="str">
        <f>IF(ISBLANK(D507),"",VLOOKUP(D507,tegevusalad!$A$7:$B$188,2,FALSE))</f>
        <v xml:space="preserve">Alusharidus </v>
      </c>
    </row>
    <row r="508" spans="1:6" hidden="1" outlineLevel="1" x14ac:dyDescent="0.2">
      <c r="A508" s="461">
        <v>4234319120</v>
      </c>
      <c r="B508" s="256" t="s">
        <v>7615</v>
      </c>
      <c r="C508" s="195" t="s">
        <v>1562</v>
      </c>
      <c r="D508" s="148" t="s">
        <v>5283</v>
      </c>
      <c r="F508" s="195" t="str">
        <f>IF(ISBLANK(D508),"",VLOOKUP(D508,tegevusalad!$A$7:$B$188,2,FALSE))</f>
        <v xml:space="preserve">Alusharidus </v>
      </c>
    </row>
    <row r="509" spans="1:6" hidden="1" outlineLevel="1" x14ac:dyDescent="0.2">
      <c r="A509" s="461">
        <v>4234317080</v>
      </c>
      <c r="B509" s="256" t="s">
        <v>7617</v>
      </c>
      <c r="C509" s="195" t="s">
        <v>7614</v>
      </c>
      <c r="D509" s="148" t="s">
        <v>5283</v>
      </c>
      <c r="F509" s="195" t="str">
        <f>IF(ISBLANK(D509),"",VLOOKUP(D509,tegevusalad!$A$7:$B$188,2,FALSE))</f>
        <v xml:space="preserve">Alusharidus </v>
      </c>
    </row>
    <row r="510" spans="1:6" hidden="1" outlineLevel="1" x14ac:dyDescent="0.2">
      <c r="A510" s="461">
        <v>4234330070</v>
      </c>
      <c r="B510" s="256" t="s">
        <v>1563</v>
      </c>
      <c r="C510" s="195" t="s">
        <v>1564</v>
      </c>
      <c r="D510" s="148" t="s">
        <v>5283</v>
      </c>
      <c r="F510" s="195" t="str">
        <f>IF(ISBLANK(D510),"",VLOOKUP(D510,tegevusalad!$A$7:$B$188,2,FALSE))</f>
        <v xml:space="preserve">Alusharidus </v>
      </c>
    </row>
    <row r="511" spans="1:6" hidden="1" outlineLevel="1" x14ac:dyDescent="0.2">
      <c r="A511" s="461">
        <v>4234412030</v>
      </c>
      <c r="B511" s="256" t="s">
        <v>7618</v>
      </c>
      <c r="C511" s="195" t="s">
        <v>7619</v>
      </c>
      <c r="D511" s="148" t="s">
        <v>5283</v>
      </c>
      <c r="F511" s="195" t="str">
        <f>IF(ISBLANK(D511),"",VLOOKUP(D511,tegevusalad!$A$7:$B$188,2,FALSE))</f>
        <v xml:space="preserve">Alusharidus </v>
      </c>
    </row>
    <row r="512" spans="1:6" hidden="1" outlineLevel="1" x14ac:dyDescent="0.2">
      <c r="A512" s="461">
        <v>4234433090</v>
      </c>
      <c r="B512" s="256" t="s">
        <v>5235</v>
      </c>
      <c r="C512" s="195" t="s">
        <v>5236</v>
      </c>
      <c r="D512" s="148" t="s">
        <v>5283</v>
      </c>
      <c r="F512" s="195" t="str">
        <f>IF(ISBLANK(D512),"",VLOOKUP(D512,tegevusalad!$A$7:$B$188,2,FALSE))</f>
        <v xml:space="preserve">Alusharidus </v>
      </c>
    </row>
    <row r="513" spans="1:6" hidden="1" outlineLevel="1" x14ac:dyDescent="0.2">
      <c r="A513" s="461">
        <v>4234453050</v>
      </c>
      <c r="B513" s="256" t="s">
        <v>5237</v>
      </c>
      <c r="C513" s="195" t="s">
        <v>5238</v>
      </c>
      <c r="D513" s="148" t="s">
        <v>5283</v>
      </c>
      <c r="F513" s="195" t="str">
        <f>IF(ISBLANK(D513),"",VLOOKUP(D513,tegevusalad!$A$7:$B$188,2,FALSE))</f>
        <v xml:space="preserve">Alusharidus </v>
      </c>
    </row>
    <row r="514" spans="1:6" hidden="1" outlineLevel="1" x14ac:dyDescent="0.2">
      <c r="A514" s="461">
        <v>4234443060</v>
      </c>
      <c r="B514" s="256" t="s">
        <v>5239</v>
      </c>
      <c r="C514" s="195" t="s">
        <v>5240</v>
      </c>
      <c r="D514" s="148" t="s">
        <v>5283</v>
      </c>
      <c r="F514" s="195" t="str">
        <f>IF(ISBLANK(D514),"",VLOOKUP(D514,tegevusalad!$A$7:$B$188,2,FALSE))</f>
        <v xml:space="preserve">Alusharidus </v>
      </c>
    </row>
    <row r="515" spans="1:6" hidden="1" outlineLevel="1" x14ac:dyDescent="0.2">
      <c r="A515" s="461">
        <v>4234411070</v>
      </c>
      <c r="B515" s="256" t="s">
        <v>5241</v>
      </c>
      <c r="C515" s="195" t="s">
        <v>5242</v>
      </c>
      <c r="D515" s="148" t="s">
        <v>5283</v>
      </c>
      <c r="F515" s="195" t="str">
        <f>IF(ISBLANK(D515),"",VLOOKUP(D515,tegevusalad!$A$7:$B$188,2,FALSE))</f>
        <v xml:space="preserve">Alusharidus </v>
      </c>
    </row>
    <row r="516" spans="1:6" hidden="1" outlineLevel="1" x14ac:dyDescent="0.2">
      <c r="A516" s="461">
        <v>4234429080</v>
      </c>
      <c r="B516" s="262" t="s">
        <v>191</v>
      </c>
      <c r="C516" s="196" t="s">
        <v>192</v>
      </c>
      <c r="D516" s="148" t="s">
        <v>5283</v>
      </c>
      <c r="F516" s="195" t="str">
        <f>IF(ISBLANK(D516),"",VLOOKUP(D516,tegevusalad!$A$7:$B$188,2,FALSE))</f>
        <v xml:space="preserve">Alusharidus </v>
      </c>
    </row>
    <row r="517" spans="1:6" hidden="1" outlineLevel="1" x14ac:dyDescent="0.2">
      <c r="A517" s="461">
        <v>4234425040</v>
      </c>
      <c r="B517" s="256" t="s">
        <v>5243</v>
      </c>
      <c r="C517" s="195" t="s">
        <v>5244</v>
      </c>
      <c r="D517" s="148" t="s">
        <v>5283</v>
      </c>
      <c r="F517" s="195" t="str">
        <f>IF(ISBLANK(D517),"",VLOOKUP(D517,tegevusalad!$A$7:$B$188,2,FALSE))</f>
        <v xml:space="preserve">Alusharidus </v>
      </c>
    </row>
    <row r="518" spans="1:6" hidden="1" outlineLevel="1" x14ac:dyDescent="0.2">
      <c r="A518" s="461">
        <v>4234429090</v>
      </c>
      <c r="B518" s="256" t="s">
        <v>191</v>
      </c>
      <c r="C518" s="195" t="s">
        <v>516</v>
      </c>
      <c r="D518" s="148" t="s">
        <v>5283</v>
      </c>
      <c r="F518" s="195" t="str">
        <f>IF(ISBLANK(D518),"",VLOOKUP(D518,tegevusalad!$A$7:$B$188,2,FALSE))</f>
        <v xml:space="preserve">Alusharidus </v>
      </c>
    </row>
    <row r="519" spans="1:6" hidden="1" outlineLevel="1" x14ac:dyDescent="0.2">
      <c r="A519" s="461">
        <v>4234420060</v>
      </c>
      <c r="B519" s="256" t="s">
        <v>7791</v>
      </c>
      <c r="C519" s="195" t="s">
        <v>7792</v>
      </c>
      <c r="D519" s="148" t="s">
        <v>5283</v>
      </c>
      <c r="F519" s="195" t="str">
        <f>IF(ISBLANK(D519),"",VLOOKUP(D519,tegevusalad!$A$7:$B$188,2,FALSE))</f>
        <v xml:space="preserve">Alusharidus </v>
      </c>
    </row>
    <row r="520" spans="1:6" hidden="1" outlineLevel="1" x14ac:dyDescent="0.2">
      <c r="A520" s="461">
        <v>4234432050</v>
      </c>
      <c r="B520" s="262" t="s">
        <v>1553</v>
      </c>
      <c r="C520" s="196" t="s">
        <v>1554</v>
      </c>
      <c r="D520" s="148" t="s">
        <v>5283</v>
      </c>
      <c r="F520" s="195" t="str">
        <f>IF(ISBLANK(D520),"",VLOOKUP(D520,tegevusalad!$A$7:$B$188,2,FALSE))</f>
        <v xml:space="preserve">Alusharidus </v>
      </c>
    </row>
    <row r="521" spans="1:6" hidden="1" outlineLevel="1" x14ac:dyDescent="0.2">
      <c r="A521" s="461">
        <v>4234437100</v>
      </c>
      <c r="B521" s="262" t="s">
        <v>6753</v>
      </c>
      <c r="C521" s="196" t="s">
        <v>1547</v>
      </c>
      <c r="D521" s="148" t="s">
        <v>5283</v>
      </c>
      <c r="F521" s="195" t="str">
        <f>IF(ISBLANK(D521),"",VLOOKUP(D521,tegevusalad!$A$7:$B$188,2,FALSE))</f>
        <v xml:space="preserve">Alusharidus </v>
      </c>
    </row>
    <row r="522" spans="1:6" hidden="1" outlineLevel="1" x14ac:dyDescent="0.2">
      <c r="A522" s="461">
        <v>4234448010</v>
      </c>
      <c r="B522" s="256" t="s">
        <v>5245</v>
      </c>
      <c r="C522" s="195" t="s">
        <v>5144</v>
      </c>
      <c r="D522" s="148" t="s">
        <v>5283</v>
      </c>
      <c r="F522" s="195" t="str">
        <f>IF(ISBLANK(D522),"",VLOOKUP(D522,tegevusalad!$A$7:$B$188,2,FALSE))</f>
        <v xml:space="preserve">Alusharidus </v>
      </c>
    </row>
    <row r="523" spans="1:6" hidden="1" outlineLevel="1" x14ac:dyDescent="0.2">
      <c r="A523" s="461">
        <v>4234446050</v>
      </c>
      <c r="B523" s="256" t="s">
        <v>7411</v>
      </c>
      <c r="C523" s="195" t="s">
        <v>516</v>
      </c>
      <c r="D523" s="148" t="s">
        <v>5283</v>
      </c>
      <c r="F523" s="195" t="str">
        <f>IF(ISBLANK(D523),"",VLOOKUP(D523,tegevusalad!$A$7:$B$188,2,FALSE))</f>
        <v xml:space="preserve">Alusharidus </v>
      </c>
    </row>
    <row r="524" spans="1:6" hidden="1" outlineLevel="1" x14ac:dyDescent="0.2">
      <c r="A524" s="461">
        <v>4234521080</v>
      </c>
      <c r="B524" s="256" t="s">
        <v>5248</v>
      </c>
      <c r="C524" s="195" t="s">
        <v>5249</v>
      </c>
      <c r="D524" s="148" t="s">
        <v>5283</v>
      </c>
      <c r="F524" s="195" t="str">
        <f>IF(ISBLANK(D524),"",VLOOKUP(D524,tegevusalad!$A$7:$B$188,2,FALSE))</f>
        <v xml:space="preserve">Alusharidus </v>
      </c>
    </row>
    <row r="525" spans="1:6" hidden="1" outlineLevel="1" x14ac:dyDescent="0.2">
      <c r="A525" s="461">
        <v>4234521110</v>
      </c>
      <c r="B525" s="256" t="s">
        <v>5248</v>
      </c>
      <c r="C525" s="195" t="s">
        <v>1550</v>
      </c>
      <c r="D525" s="148" t="s">
        <v>5283</v>
      </c>
      <c r="F525" s="195" t="str">
        <f>IF(ISBLANK(D525),"",VLOOKUP(D525,tegevusalad!$A$7:$B$188,2,FALSE))</f>
        <v xml:space="preserve">Alusharidus </v>
      </c>
    </row>
    <row r="526" spans="1:6" hidden="1" outlineLevel="1" x14ac:dyDescent="0.2">
      <c r="A526" s="461">
        <v>4234530010</v>
      </c>
      <c r="B526" s="256" t="s">
        <v>5250</v>
      </c>
      <c r="C526" s="195" t="s">
        <v>5249</v>
      </c>
      <c r="D526" s="148" t="s">
        <v>5283</v>
      </c>
      <c r="F526" s="195" t="str">
        <f>IF(ISBLANK(D526),"",VLOOKUP(D526,tegevusalad!$A$7:$B$188,2,FALSE))</f>
        <v xml:space="preserve">Alusharidus </v>
      </c>
    </row>
    <row r="527" spans="1:6" hidden="1" outlineLevel="1" x14ac:dyDescent="0.2">
      <c r="A527" s="461">
        <v>4234535040</v>
      </c>
      <c r="B527" s="262" t="s">
        <v>1548</v>
      </c>
      <c r="C527" s="196" t="s">
        <v>1549</v>
      </c>
      <c r="D527" s="148" t="s">
        <v>5283</v>
      </c>
      <c r="F527" s="195" t="str">
        <f>IF(ISBLANK(D527),"",VLOOKUP(D527,tegevusalad!$A$7:$B$188,2,FALSE))</f>
        <v xml:space="preserve">Alusharidus </v>
      </c>
    </row>
    <row r="528" spans="1:6" hidden="1" outlineLevel="1" x14ac:dyDescent="0.2">
      <c r="A528" s="461">
        <v>4234535050</v>
      </c>
      <c r="B528" s="262" t="s">
        <v>1548</v>
      </c>
      <c r="C528" s="195" t="s">
        <v>1792</v>
      </c>
      <c r="D528" s="148" t="s">
        <v>5283</v>
      </c>
      <c r="F528" s="195" t="str">
        <f>IF(ISBLANK(D528),"",VLOOKUP(D528,tegevusalad!$A$7:$B$188,2,FALSE))</f>
        <v xml:space="preserve">Alusharidus </v>
      </c>
    </row>
    <row r="529" spans="1:6" hidden="1" outlineLevel="1" x14ac:dyDescent="0.2">
      <c r="A529" s="461">
        <v>4234519060</v>
      </c>
      <c r="B529" s="256" t="s">
        <v>5251</v>
      </c>
      <c r="C529" s="195" t="s">
        <v>5238</v>
      </c>
      <c r="D529" s="148" t="s">
        <v>5283</v>
      </c>
      <c r="F529" s="195" t="str">
        <f>IF(ISBLANK(D529),"",VLOOKUP(D529,tegevusalad!$A$7:$B$188,2,FALSE))</f>
        <v xml:space="preserve">Alusharidus </v>
      </c>
    </row>
    <row r="530" spans="1:6" hidden="1" outlineLevel="1" x14ac:dyDescent="0.2">
      <c r="A530" s="461">
        <v>4234516060</v>
      </c>
      <c r="B530" s="256" t="s">
        <v>7413</v>
      </c>
      <c r="C530" s="195" t="s">
        <v>2722</v>
      </c>
      <c r="D530" s="148" t="s">
        <v>5283</v>
      </c>
      <c r="F530" s="195" t="str">
        <f>IF(ISBLANK(D530),"",VLOOKUP(D530,tegevusalad!$A$7:$B$188,2,FALSE))</f>
        <v xml:space="preserve">Alusharidus </v>
      </c>
    </row>
    <row r="531" spans="1:6" hidden="1" outlineLevel="1" x14ac:dyDescent="0.2">
      <c r="A531" s="461">
        <v>4234516070</v>
      </c>
      <c r="B531" s="256" t="s">
        <v>7413</v>
      </c>
      <c r="C531" s="195" t="s">
        <v>516</v>
      </c>
      <c r="D531" s="148" t="s">
        <v>5283</v>
      </c>
      <c r="F531" s="195" t="str">
        <f>IF(ISBLANK(D531),"",VLOOKUP(D531,tegevusalad!$A$7:$B$188,2,FALSE))</f>
        <v xml:space="preserve">Alusharidus </v>
      </c>
    </row>
    <row r="532" spans="1:6" hidden="1" outlineLevel="1" x14ac:dyDescent="0.2">
      <c r="A532" s="461">
        <v>4234511080</v>
      </c>
      <c r="B532" s="256" t="s">
        <v>5246</v>
      </c>
      <c r="C532" s="195" t="s">
        <v>5247</v>
      </c>
      <c r="D532" s="148" t="s">
        <v>5283</v>
      </c>
      <c r="F532" s="195" t="str">
        <f>IF(ISBLANK(D532),"",VLOOKUP(D532,tegevusalad!$A$7:$B$188,2,FALSE))</f>
        <v xml:space="preserve">Alusharidus </v>
      </c>
    </row>
    <row r="533" spans="1:6" hidden="1" outlineLevel="1" x14ac:dyDescent="0.2">
      <c r="A533" s="461">
        <v>4234515040</v>
      </c>
      <c r="B533" s="256" t="s">
        <v>5255</v>
      </c>
      <c r="C533" s="195" t="s">
        <v>5256</v>
      </c>
      <c r="D533" s="148" t="s">
        <v>5283</v>
      </c>
      <c r="F533" s="195" t="str">
        <f>IF(ISBLANK(D533),"",VLOOKUP(D533,tegevusalad!$A$7:$B$188,2,FALSE))</f>
        <v xml:space="preserve">Alusharidus </v>
      </c>
    </row>
    <row r="534" spans="1:6" hidden="1" outlineLevel="1" x14ac:dyDescent="0.2">
      <c r="A534" s="461">
        <v>4234513060</v>
      </c>
      <c r="B534" s="256" t="s">
        <v>1902</v>
      </c>
      <c r="C534" s="195" t="s">
        <v>516</v>
      </c>
      <c r="D534" s="148" t="s">
        <v>5283</v>
      </c>
      <c r="F534" s="195" t="str">
        <f>IF(ISBLANK(D534),"",VLOOKUP(D534,tegevusalad!$A$7:$B$188,2,FALSE))</f>
        <v xml:space="preserve">Alusharidus </v>
      </c>
    </row>
    <row r="535" spans="1:6" hidden="1" outlineLevel="1" x14ac:dyDescent="0.2">
      <c r="A535" s="461">
        <v>4234528060</v>
      </c>
      <c r="B535" s="256" t="s">
        <v>5252</v>
      </c>
      <c r="C535" s="195" t="s">
        <v>5253</v>
      </c>
      <c r="D535" s="148" t="s">
        <v>5283</v>
      </c>
      <c r="F535" s="195" t="str">
        <f>IF(ISBLANK(D535),"",VLOOKUP(D535,tegevusalad!$A$7:$B$188,2,FALSE))</f>
        <v xml:space="preserve">Alusharidus </v>
      </c>
    </row>
    <row r="536" spans="1:6" hidden="1" outlineLevel="1" x14ac:dyDescent="0.2">
      <c r="A536" s="461">
        <v>4234527010</v>
      </c>
      <c r="B536" s="256" t="s">
        <v>5254</v>
      </c>
      <c r="C536" s="195" t="s">
        <v>5238</v>
      </c>
      <c r="D536" s="449" t="s">
        <v>5284</v>
      </c>
      <c r="F536" s="195" t="str">
        <f>IF(ISBLANK(D536),"",VLOOKUP(D536,tegevusalad!$A$7:$B$188,2,FALSE))</f>
        <v>Alus- ja põhihariduse kaudsed kulud</v>
      </c>
    </row>
    <row r="537" spans="1:6" hidden="1" outlineLevel="1" x14ac:dyDescent="0.2">
      <c r="A537" s="461">
        <v>4234529070</v>
      </c>
      <c r="B537" s="256" t="s">
        <v>7787</v>
      </c>
      <c r="C537" s="195" t="s">
        <v>7788</v>
      </c>
      <c r="D537" s="148" t="s">
        <v>5283</v>
      </c>
      <c r="F537" s="195" t="str">
        <f>IF(ISBLANK(D537),"",VLOOKUP(D537,tegevusalad!$A$7:$B$188,2,FALSE))</f>
        <v xml:space="preserve">Alusharidus </v>
      </c>
    </row>
    <row r="538" spans="1:6" hidden="1" outlineLevel="1" x14ac:dyDescent="0.2">
      <c r="A538" s="461">
        <v>4234527040</v>
      </c>
      <c r="B538" s="256" t="s">
        <v>5254</v>
      </c>
      <c r="C538" s="195" t="s">
        <v>7795</v>
      </c>
      <c r="D538" s="449" t="s">
        <v>5284</v>
      </c>
      <c r="F538" s="195" t="str">
        <f>IF(ISBLANK(D538),"",VLOOKUP(D538,tegevusalad!$A$7:$B$188,2,FALSE))</f>
        <v>Alus- ja põhihariduse kaudsed kulud</v>
      </c>
    </row>
    <row r="539" spans="1:6" hidden="1" outlineLevel="1" x14ac:dyDescent="0.2">
      <c r="A539" s="461">
        <v>4234522050</v>
      </c>
      <c r="B539" s="256" t="s">
        <v>7796</v>
      </c>
      <c r="C539" s="195" t="s">
        <v>1792</v>
      </c>
      <c r="D539" s="148" t="s">
        <v>5283</v>
      </c>
      <c r="F539" s="195" t="str">
        <f>IF(ISBLANK(D539),"",VLOOKUP(D539,tegevusalad!$A$7:$B$188,2,FALSE))</f>
        <v xml:space="preserve">Alusharidus </v>
      </c>
    </row>
    <row r="540" spans="1:6" hidden="1" outlineLevel="1" x14ac:dyDescent="0.2">
      <c r="A540" s="461">
        <v>4234534080</v>
      </c>
      <c r="B540" s="256" t="s">
        <v>5257</v>
      </c>
      <c r="C540" s="195" t="s">
        <v>7614</v>
      </c>
      <c r="D540" s="148" t="s">
        <v>5283</v>
      </c>
      <c r="F540" s="195" t="str">
        <f>IF(ISBLANK(D540),"",VLOOKUP(D540,tegevusalad!$A$7:$B$188,2,FALSE))</f>
        <v xml:space="preserve">Alusharidus </v>
      </c>
    </row>
    <row r="541" spans="1:6" hidden="1" outlineLevel="1" x14ac:dyDescent="0.2">
      <c r="A541" s="461">
        <v>4234534090</v>
      </c>
      <c r="B541" s="256" t="s">
        <v>5257</v>
      </c>
      <c r="C541" s="195" t="s">
        <v>1792</v>
      </c>
      <c r="D541" s="148" t="s">
        <v>5283</v>
      </c>
      <c r="F541" s="195" t="str">
        <f>IF(ISBLANK(D541),"",VLOOKUP(D541,tegevusalad!$A$7:$B$188,2,FALSE))</f>
        <v xml:space="preserve">Alusharidus </v>
      </c>
    </row>
    <row r="542" spans="1:6" hidden="1" outlineLevel="1" x14ac:dyDescent="0.2">
      <c r="A542" s="461">
        <v>4234613060</v>
      </c>
      <c r="B542" s="256" t="s">
        <v>5258</v>
      </c>
      <c r="C542" s="195" t="s">
        <v>3561</v>
      </c>
      <c r="D542" s="148" t="s">
        <v>5283</v>
      </c>
      <c r="F542" s="195" t="str">
        <f>IF(ISBLANK(D542),"",VLOOKUP(D542,tegevusalad!$A$7:$B$188,2,FALSE))</f>
        <v xml:space="preserve">Alusharidus </v>
      </c>
    </row>
    <row r="543" spans="1:6" hidden="1" outlineLevel="1" x14ac:dyDescent="0.2">
      <c r="A543" s="461">
        <v>4234614040</v>
      </c>
      <c r="B543" s="262" t="s">
        <v>1551</v>
      </c>
      <c r="C543" s="196" t="s">
        <v>1552</v>
      </c>
      <c r="D543" s="148" t="s">
        <v>5283</v>
      </c>
      <c r="F543" s="195" t="str">
        <f>IF(ISBLANK(D543),"",VLOOKUP(D543,tegevusalad!$A$7:$B$188,2,FALSE))</f>
        <v xml:space="preserve">Alusharidus </v>
      </c>
    </row>
    <row r="544" spans="1:6" hidden="1" outlineLevel="1" x14ac:dyDescent="0.2">
      <c r="A544" s="461">
        <v>4234616120</v>
      </c>
      <c r="B544" s="262" t="s">
        <v>971</v>
      </c>
      <c r="C544" s="196" t="s">
        <v>7786</v>
      </c>
      <c r="D544" s="148" t="s">
        <v>5283</v>
      </c>
      <c r="F544" s="195" t="str">
        <f>IF(ISBLANK(D544),"",VLOOKUP(D544,tegevusalad!$A$7:$B$188,2,FALSE))</f>
        <v xml:space="preserve">Alusharidus </v>
      </c>
    </row>
    <row r="545" spans="1:6" hidden="1" outlineLevel="1" x14ac:dyDescent="0.2">
      <c r="A545" s="461">
        <v>4234620050</v>
      </c>
      <c r="B545" s="256" t="s">
        <v>3562</v>
      </c>
      <c r="C545" s="195" t="s">
        <v>3561</v>
      </c>
      <c r="D545" s="148" t="s">
        <v>5283</v>
      </c>
      <c r="F545" s="195" t="str">
        <f>IF(ISBLANK(D545),"",VLOOKUP(D545,tegevusalad!$A$7:$B$188,2,FALSE))</f>
        <v xml:space="preserve">Alusharidus </v>
      </c>
    </row>
    <row r="546" spans="1:6" hidden="1" outlineLevel="1" x14ac:dyDescent="0.2">
      <c r="A546" s="461">
        <v>4234612020</v>
      </c>
      <c r="B546" s="256" t="s">
        <v>3563</v>
      </c>
      <c r="C546" s="195" t="s">
        <v>3564</v>
      </c>
      <c r="D546" s="148" t="s">
        <v>5283</v>
      </c>
      <c r="F546" s="195" t="str">
        <f>IF(ISBLANK(D546),"",VLOOKUP(D546,tegevusalad!$A$7:$B$188,2,FALSE))</f>
        <v xml:space="preserve">Alusharidus </v>
      </c>
    </row>
    <row r="547" spans="1:6" hidden="1" outlineLevel="1" x14ac:dyDescent="0.2">
      <c r="A547" s="461">
        <v>4234612030</v>
      </c>
      <c r="B547" s="256" t="s">
        <v>3563</v>
      </c>
      <c r="C547" s="195" t="s">
        <v>1558</v>
      </c>
      <c r="D547" s="148" t="s">
        <v>5283</v>
      </c>
      <c r="F547" s="195" t="str">
        <f>IF(ISBLANK(D547),"",VLOOKUP(D547,tegevusalad!$A$7:$B$188,2,FALSE))</f>
        <v xml:space="preserve">Alusharidus </v>
      </c>
    </row>
    <row r="548" spans="1:6" hidden="1" outlineLevel="1" x14ac:dyDescent="0.2">
      <c r="A548" s="461">
        <v>4234601080</v>
      </c>
      <c r="B548" s="256" t="s">
        <v>3565</v>
      </c>
      <c r="C548" s="195" t="s">
        <v>970</v>
      </c>
      <c r="D548" s="148" t="s">
        <v>5283</v>
      </c>
      <c r="F548" s="195" t="str">
        <f>IF(ISBLANK(D548),"",VLOOKUP(D548,tegevusalad!$A$7:$B$188,2,FALSE))</f>
        <v xml:space="preserve">Alusharidus </v>
      </c>
    </row>
    <row r="549" spans="1:6" hidden="1" outlineLevel="1" x14ac:dyDescent="0.2">
      <c r="A549" s="461">
        <v>4234616100</v>
      </c>
      <c r="B549" s="256" t="s">
        <v>971</v>
      </c>
      <c r="C549" s="195" t="s">
        <v>972</v>
      </c>
      <c r="D549" s="148" t="s">
        <v>5283</v>
      </c>
      <c r="F549" s="195" t="str">
        <f>IF(ISBLANK(D549),"",VLOOKUP(D549,tegevusalad!$A$7:$B$188,2,FALSE))</f>
        <v xml:space="preserve">Alusharidus </v>
      </c>
    </row>
    <row r="550" spans="1:6" hidden="1" outlineLevel="1" x14ac:dyDescent="0.2">
      <c r="A550" s="461">
        <v>4234712060</v>
      </c>
      <c r="B550" s="256" t="s">
        <v>973</v>
      </c>
      <c r="C550" s="195" t="s">
        <v>3564</v>
      </c>
      <c r="D550" s="148" t="s">
        <v>5283</v>
      </c>
      <c r="F550" s="195" t="str">
        <f>IF(ISBLANK(D550),"",VLOOKUP(D550,tegevusalad!$A$7:$B$188,2,FALSE))</f>
        <v xml:space="preserve">Alusharidus </v>
      </c>
    </row>
    <row r="551" spans="1:6" hidden="1" outlineLevel="1" x14ac:dyDescent="0.2">
      <c r="A551" s="461">
        <v>4234712070</v>
      </c>
      <c r="B551" s="256" t="s">
        <v>973</v>
      </c>
      <c r="C551" s="195" t="s">
        <v>1555</v>
      </c>
      <c r="D551" s="148" t="s">
        <v>5283</v>
      </c>
      <c r="F551" s="195" t="str">
        <f>IF(ISBLANK(D551),"",VLOOKUP(D551,tegevusalad!$A$7:$B$188,2,FALSE))</f>
        <v xml:space="preserve">Alusharidus </v>
      </c>
    </row>
    <row r="552" spans="1:6" hidden="1" outlineLevel="1" x14ac:dyDescent="0.2">
      <c r="A552" s="461">
        <v>4234820040</v>
      </c>
      <c r="B552" s="256" t="s">
        <v>974</v>
      </c>
      <c r="C552" s="195" t="s">
        <v>975</v>
      </c>
      <c r="D552" s="148" t="s">
        <v>5283</v>
      </c>
      <c r="F552" s="195" t="str">
        <f>IF(ISBLANK(D552),"",VLOOKUP(D552,tegevusalad!$A$7:$B$188,2,FALSE))</f>
        <v xml:space="preserve">Alusharidus </v>
      </c>
    </row>
    <row r="553" spans="1:6" hidden="1" outlineLevel="1" x14ac:dyDescent="0.2">
      <c r="A553" s="461">
        <v>4234840040</v>
      </c>
      <c r="B553" s="256" t="s">
        <v>976</v>
      </c>
      <c r="C553" s="195" t="s">
        <v>977</v>
      </c>
      <c r="D553" s="148" t="s">
        <v>5283</v>
      </c>
      <c r="F553" s="195" t="str">
        <f>IF(ISBLANK(D553),"",VLOOKUP(D553,tegevusalad!$A$7:$B$188,2,FALSE))</f>
        <v xml:space="preserve">Alusharidus </v>
      </c>
    </row>
    <row r="554" spans="1:6" hidden="1" outlineLevel="1" x14ac:dyDescent="0.2">
      <c r="A554" s="461">
        <v>4234840060</v>
      </c>
      <c r="B554" s="256" t="s">
        <v>976</v>
      </c>
      <c r="C554" s="195" t="s">
        <v>2723</v>
      </c>
      <c r="D554" s="148" t="s">
        <v>5283</v>
      </c>
      <c r="F554" s="195" t="str">
        <f>IF(ISBLANK(D554),"",VLOOKUP(D554,tegevusalad!$A$7:$B$188,2,FALSE))</f>
        <v xml:space="preserve">Alusharidus </v>
      </c>
    </row>
    <row r="555" spans="1:6" hidden="1" outlineLevel="1" x14ac:dyDescent="0.2">
      <c r="A555" s="461">
        <v>4234841040</v>
      </c>
      <c r="B555" s="256" t="s">
        <v>4066</v>
      </c>
      <c r="C555" s="195" t="s">
        <v>1792</v>
      </c>
      <c r="D555" s="148" t="s">
        <v>5283</v>
      </c>
      <c r="F555" s="195" t="str">
        <f>IF(ISBLANK(D555),"",VLOOKUP(D555,tegevusalad!$A$7:$B$188,2,FALSE))</f>
        <v xml:space="preserve">Alusharidus </v>
      </c>
    </row>
    <row r="556" spans="1:6" hidden="1" outlineLevel="1" x14ac:dyDescent="0.2">
      <c r="A556" s="461">
        <v>4234806040</v>
      </c>
      <c r="B556" s="256" t="s">
        <v>513</v>
      </c>
      <c r="C556" s="195" t="s">
        <v>514</v>
      </c>
      <c r="D556" s="148" t="s">
        <v>5283</v>
      </c>
      <c r="F556" s="195" t="str">
        <f>IF(ISBLANK(D556),"",VLOOKUP(D556,tegevusalad!$A$7:$B$188,2,FALSE))</f>
        <v xml:space="preserve">Alusharidus </v>
      </c>
    </row>
    <row r="557" spans="1:6" hidden="1" outlineLevel="1" x14ac:dyDescent="0.2">
      <c r="A557" s="461">
        <v>4234815090</v>
      </c>
      <c r="B557" s="256" t="s">
        <v>515</v>
      </c>
      <c r="C557" s="195" t="s">
        <v>516</v>
      </c>
      <c r="D557" s="148" t="s">
        <v>5283</v>
      </c>
      <c r="F557" s="195" t="str">
        <f>IF(ISBLANK(D557),"",VLOOKUP(D557,tegevusalad!$A$7:$B$188,2,FALSE))</f>
        <v xml:space="preserve">Alusharidus </v>
      </c>
    </row>
    <row r="558" spans="1:6" hidden="1" outlineLevel="1" x14ac:dyDescent="0.2">
      <c r="A558" s="461">
        <v>4234828040</v>
      </c>
      <c r="B558" s="256" t="s">
        <v>517</v>
      </c>
      <c r="C558" s="195" t="s">
        <v>5236</v>
      </c>
      <c r="D558" s="148" t="s">
        <v>5283</v>
      </c>
      <c r="F558" s="195" t="str">
        <f>IF(ISBLANK(D558),"",VLOOKUP(D558,tegevusalad!$A$7:$B$188,2,FALSE))</f>
        <v xml:space="preserve">Alusharidus </v>
      </c>
    </row>
    <row r="559" spans="1:6" hidden="1" outlineLevel="1" x14ac:dyDescent="0.2">
      <c r="A559" s="461">
        <v>4234222710</v>
      </c>
      <c r="B559" s="256" t="s">
        <v>5202</v>
      </c>
      <c r="C559" s="195" t="s">
        <v>518</v>
      </c>
      <c r="D559" s="148" t="s">
        <v>5283</v>
      </c>
      <c r="F559" s="195" t="str">
        <f>IF(ISBLANK(D559),"",VLOOKUP(D559,tegevusalad!$A$7:$B$188,2,FALSE))</f>
        <v xml:space="preserve">Alusharidus </v>
      </c>
    </row>
    <row r="560" spans="1:6" hidden="1" outlineLevel="1" x14ac:dyDescent="0.2">
      <c r="A560" s="461">
        <v>4234218710</v>
      </c>
      <c r="B560" s="256" t="s">
        <v>519</v>
      </c>
      <c r="C560" s="195" t="s">
        <v>518</v>
      </c>
      <c r="D560" s="148" t="s">
        <v>5283</v>
      </c>
      <c r="F560" s="195" t="str">
        <f>IF(ISBLANK(D560),"",VLOOKUP(D560,tegevusalad!$A$7:$B$188,2,FALSE))</f>
        <v xml:space="preserve">Alusharidus </v>
      </c>
    </row>
    <row r="561" spans="1:6" hidden="1" outlineLevel="1" x14ac:dyDescent="0.2">
      <c r="A561" s="461">
        <v>4234241710</v>
      </c>
      <c r="B561" s="256" t="s">
        <v>520</v>
      </c>
      <c r="C561" s="195" t="s">
        <v>518</v>
      </c>
      <c r="D561" s="148" t="s">
        <v>5283</v>
      </c>
      <c r="F561" s="195" t="str">
        <f>IF(ISBLANK(D561),"",VLOOKUP(D561,tegevusalad!$A$7:$B$188,2,FALSE))</f>
        <v xml:space="preserve">Alusharidus </v>
      </c>
    </row>
    <row r="562" spans="1:6" hidden="1" outlineLevel="1" x14ac:dyDescent="0.2">
      <c r="A562" s="461">
        <v>4234235710</v>
      </c>
      <c r="B562" s="256" t="s">
        <v>521</v>
      </c>
      <c r="C562" s="195" t="s">
        <v>518</v>
      </c>
      <c r="D562" s="148" t="s">
        <v>5283</v>
      </c>
      <c r="F562" s="195" t="str">
        <f>IF(ISBLANK(D562),"",VLOOKUP(D562,tegevusalad!$A$7:$B$188,2,FALSE))</f>
        <v xml:space="preserve">Alusharidus </v>
      </c>
    </row>
    <row r="563" spans="1:6" hidden="1" outlineLevel="1" x14ac:dyDescent="0.2">
      <c r="A563" s="461">
        <v>4234219710</v>
      </c>
      <c r="B563" s="256" t="s">
        <v>522</v>
      </c>
      <c r="C563" s="195" t="s">
        <v>518</v>
      </c>
      <c r="D563" s="148" t="s">
        <v>5283</v>
      </c>
      <c r="F563" s="195" t="str">
        <f>IF(ISBLANK(D563),"",VLOOKUP(D563,tegevusalad!$A$7:$B$188,2,FALSE))</f>
        <v xml:space="preserve">Alusharidus </v>
      </c>
    </row>
    <row r="564" spans="1:6" hidden="1" outlineLevel="1" x14ac:dyDescent="0.2">
      <c r="A564" s="461">
        <v>4234231710</v>
      </c>
      <c r="B564" s="256" t="s">
        <v>5138</v>
      </c>
      <c r="C564" s="195" t="s">
        <v>518</v>
      </c>
      <c r="D564" s="148" t="s">
        <v>5283</v>
      </c>
      <c r="F564" s="195" t="str">
        <f>IF(ISBLANK(D564),"",VLOOKUP(D564,tegevusalad!$A$7:$B$188,2,FALSE))</f>
        <v xml:space="preserve">Alusharidus </v>
      </c>
    </row>
    <row r="565" spans="1:6" hidden="1" outlineLevel="1" x14ac:dyDescent="0.2">
      <c r="A565" s="461">
        <v>4234238060</v>
      </c>
      <c r="B565" s="256" t="s">
        <v>5135</v>
      </c>
      <c r="C565" s="195" t="s">
        <v>193</v>
      </c>
      <c r="D565" s="148" t="s">
        <v>5283</v>
      </c>
      <c r="F565" s="195" t="str">
        <f>IF(ISBLANK(D565),"",VLOOKUP(D565,tegevusalad!$A$7:$B$188,2,FALSE))</f>
        <v xml:space="preserve">Alusharidus </v>
      </c>
    </row>
    <row r="566" spans="1:6" hidden="1" outlineLevel="1" x14ac:dyDescent="0.2">
      <c r="A566" s="461">
        <v>4234316710</v>
      </c>
      <c r="B566" s="256" t="s">
        <v>6743</v>
      </c>
      <c r="C566" s="195" t="s">
        <v>518</v>
      </c>
      <c r="D566" s="148" t="s">
        <v>5283</v>
      </c>
      <c r="F566" s="195" t="str">
        <f>IF(ISBLANK(D566),"",VLOOKUP(D566,tegevusalad!$A$7:$B$188,2,FALSE))</f>
        <v xml:space="preserve">Alusharidus </v>
      </c>
    </row>
    <row r="567" spans="1:6" hidden="1" outlineLevel="1" x14ac:dyDescent="0.2">
      <c r="A567" s="461">
        <v>4234318710</v>
      </c>
      <c r="B567" s="256" t="s">
        <v>7613</v>
      </c>
      <c r="C567" s="195" t="s">
        <v>518</v>
      </c>
      <c r="D567" s="148" t="s">
        <v>5283</v>
      </c>
      <c r="F567" s="195" t="str">
        <f>IF(ISBLANK(D567),"",VLOOKUP(D567,tegevusalad!$A$7:$B$188,2,FALSE))</f>
        <v xml:space="preserve">Alusharidus </v>
      </c>
    </row>
    <row r="568" spans="1:6" hidden="1" outlineLevel="1" x14ac:dyDescent="0.2">
      <c r="A568" s="461">
        <v>4234319710</v>
      </c>
      <c r="B568" s="256" t="s">
        <v>7615</v>
      </c>
      <c r="C568" s="195" t="s">
        <v>518</v>
      </c>
      <c r="D568" s="148" t="s">
        <v>5283</v>
      </c>
      <c r="F568" s="195" t="str">
        <f>IF(ISBLANK(D568),"",VLOOKUP(D568,tegevusalad!$A$7:$B$188,2,FALSE))</f>
        <v xml:space="preserve">Alusharidus </v>
      </c>
    </row>
    <row r="569" spans="1:6" hidden="1" outlineLevel="1" x14ac:dyDescent="0.2">
      <c r="A569" s="461">
        <v>4234317710</v>
      </c>
      <c r="B569" s="256" t="s">
        <v>7617</v>
      </c>
      <c r="C569" s="195" t="s">
        <v>518</v>
      </c>
      <c r="D569" s="148" t="s">
        <v>5283</v>
      </c>
      <c r="F569" s="195" t="str">
        <f>IF(ISBLANK(D569),"",VLOOKUP(D569,tegevusalad!$A$7:$B$188,2,FALSE))</f>
        <v xml:space="preserve">Alusharidus </v>
      </c>
    </row>
    <row r="570" spans="1:6" hidden="1" outlineLevel="1" x14ac:dyDescent="0.2">
      <c r="A570" s="461">
        <v>4234317100</v>
      </c>
      <c r="B570" s="256" t="s">
        <v>7617</v>
      </c>
      <c r="C570" s="195" t="s">
        <v>192</v>
      </c>
      <c r="D570" s="148" t="s">
        <v>5283</v>
      </c>
      <c r="F570" s="195" t="str">
        <f>IF(ISBLANK(D570),"",VLOOKUP(D570,tegevusalad!$A$7:$B$188,2,FALSE))</f>
        <v xml:space="preserve">Alusharidus </v>
      </c>
    </row>
    <row r="571" spans="1:6" hidden="1" outlineLevel="1" x14ac:dyDescent="0.2">
      <c r="A571" s="461">
        <v>4234313070</v>
      </c>
      <c r="B571" s="256" t="s">
        <v>196</v>
      </c>
      <c r="C571" s="195" t="s">
        <v>2720</v>
      </c>
      <c r="D571" s="148" t="s">
        <v>5283</v>
      </c>
      <c r="F571" s="195" t="str">
        <f>IF(ISBLANK(D571),"",VLOOKUP(D571,tegevusalad!$A$7:$B$188,2,FALSE))</f>
        <v xml:space="preserve">Alusharidus </v>
      </c>
    </row>
    <row r="572" spans="1:6" hidden="1" outlineLevel="1" x14ac:dyDescent="0.2">
      <c r="A572" s="461">
        <v>4234320710</v>
      </c>
      <c r="B572" s="256" t="s">
        <v>6744</v>
      </c>
      <c r="C572" s="195" t="s">
        <v>518</v>
      </c>
      <c r="D572" s="148" t="s">
        <v>5283</v>
      </c>
      <c r="F572" s="195" t="str">
        <f>IF(ISBLANK(D572),"",VLOOKUP(D572,tegevusalad!$A$7:$B$188,2,FALSE))</f>
        <v xml:space="preserve">Alusharidus </v>
      </c>
    </row>
    <row r="573" spans="1:6" hidden="1" outlineLevel="1" x14ac:dyDescent="0.2">
      <c r="A573" s="461">
        <v>4234512710</v>
      </c>
      <c r="B573" s="256" t="s">
        <v>6745</v>
      </c>
      <c r="C573" s="195" t="s">
        <v>518</v>
      </c>
      <c r="D573" s="148" t="s">
        <v>5283</v>
      </c>
      <c r="F573" s="195" t="str">
        <f>IF(ISBLANK(D573),"",VLOOKUP(D573,tegevusalad!$A$7:$B$188,2,FALSE))</f>
        <v xml:space="preserve">Alusharidus </v>
      </c>
    </row>
    <row r="574" spans="1:6" hidden="1" outlineLevel="1" x14ac:dyDescent="0.2">
      <c r="A574" s="461">
        <v>4234534710</v>
      </c>
      <c r="B574" s="256" t="s">
        <v>5257</v>
      </c>
      <c r="C574" s="195" t="s">
        <v>518</v>
      </c>
      <c r="D574" s="148" t="s">
        <v>5283</v>
      </c>
      <c r="F574" s="195" t="str">
        <f>IF(ISBLANK(D574),"",VLOOKUP(D574,tegevusalad!$A$7:$B$188,2,FALSE))</f>
        <v xml:space="preserve">Alusharidus </v>
      </c>
    </row>
    <row r="575" spans="1:6" hidden="1" outlineLevel="1" x14ac:dyDescent="0.2">
      <c r="A575" s="461">
        <v>4234412710</v>
      </c>
      <c r="B575" s="256" t="s">
        <v>7618</v>
      </c>
      <c r="C575" s="195" t="s">
        <v>518</v>
      </c>
      <c r="D575" s="148" t="s">
        <v>5283</v>
      </c>
      <c r="F575" s="195" t="str">
        <f>IF(ISBLANK(D575),"",VLOOKUP(D575,tegevusalad!$A$7:$B$188,2,FALSE))</f>
        <v xml:space="preserve">Alusharidus </v>
      </c>
    </row>
    <row r="576" spans="1:6" hidden="1" outlineLevel="1" x14ac:dyDescent="0.2">
      <c r="A576" s="461">
        <v>4234447710</v>
      </c>
      <c r="B576" s="256" t="s">
        <v>6746</v>
      </c>
      <c r="C576" s="195" t="s">
        <v>518</v>
      </c>
      <c r="D576" s="148" t="s">
        <v>5283</v>
      </c>
      <c r="F576" s="195" t="str">
        <f>IF(ISBLANK(D576),"",VLOOKUP(D576,tegevusalad!$A$7:$B$188,2,FALSE))</f>
        <v xml:space="preserve">Alusharidus </v>
      </c>
    </row>
    <row r="577" spans="1:6" hidden="1" outlineLevel="1" x14ac:dyDescent="0.2">
      <c r="A577" s="461">
        <v>4234413710</v>
      </c>
      <c r="B577" s="256" t="s">
        <v>6747</v>
      </c>
      <c r="C577" s="195" t="s">
        <v>518</v>
      </c>
      <c r="D577" s="148" t="s">
        <v>5283</v>
      </c>
      <c r="F577" s="195" t="str">
        <f>IF(ISBLANK(D577),"",VLOOKUP(D577,tegevusalad!$A$7:$B$188,2,FALSE))</f>
        <v xml:space="preserve">Alusharidus </v>
      </c>
    </row>
    <row r="578" spans="1:6" hidden="1" outlineLevel="1" x14ac:dyDescent="0.2">
      <c r="A578" s="461">
        <v>4234433710</v>
      </c>
      <c r="B578" s="256" t="s">
        <v>6748</v>
      </c>
      <c r="C578" s="195" t="s">
        <v>518</v>
      </c>
      <c r="D578" s="148" t="s">
        <v>5283</v>
      </c>
      <c r="F578" s="195" t="str">
        <f>IF(ISBLANK(D578),"",VLOOKUP(D578,tegevusalad!$A$7:$B$188,2,FALSE))</f>
        <v xml:space="preserve">Alusharidus </v>
      </c>
    </row>
    <row r="579" spans="1:6" hidden="1" outlineLevel="1" x14ac:dyDescent="0.2">
      <c r="A579" s="461">
        <v>4234422710</v>
      </c>
      <c r="B579" s="256" t="s">
        <v>6749</v>
      </c>
      <c r="C579" s="195" t="s">
        <v>518</v>
      </c>
      <c r="D579" s="148" t="s">
        <v>5283</v>
      </c>
      <c r="F579" s="195" t="str">
        <f>IF(ISBLANK(D579),"",VLOOKUP(D579,tegevusalad!$A$7:$B$188,2,FALSE))</f>
        <v xml:space="preserve">Alusharidus </v>
      </c>
    </row>
    <row r="580" spans="1:6" hidden="1" outlineLevel="1" x14ac:dyDescent="0.2">
      <c r="A580" s="461">
        <v>4234449710</v>
      </c>
      <c r="B580" s="256" t="s">
        <v>6750</v>
      </c>
      <c r="C580" s="195" t="s">
        <v>518</v>
      </c>
      <c r="D580" s="148" t="s">
        <v>5283</v>
      </c>
      <c r="F580" s="195" t="str">
        <f>IF(ISBLANK(D580),"",VLOOKUP(D580,tegevusalad!$A$7:$B$188,2,FALSE))</f>
        <v xml:space="preserve">Alusharidus </v>
      </c>
    </row>
    <row r="581" spans="1:6" hidden="1" outlineLevel="1" x14ac:dyDescent="0.2">
      <c r="A581" s="461">
        <v>4234431710</v>
      </c>
      <c r="B581" s="256" t="s">
        <v>6751</v>
      </c>
      <c r="C581" s="195" t="s">
        <v>518</v>
      </c>
      <c r="D581" s="148" t="s">
        <v>5283</v>
      </c>
      <c r="F581" s="195" t="str">
        <f>IF(ISBLANK(D581),"",VLOOKUP(D581,tegevusalad!$A$7:$B$188,2,FALSE))</f>
        <v xml:space="preserve">Alusharidus </v>
      </c>
    </row>
    <row r="582" spans="1:6" hidden="1" outlineLevel="1" x14ac:dyDescent="0.2">
      <c r="A582" s="461">
        <v>4234450710</v>
      </c>
      <c r="B582" s="256" t="s">
        <v>6752</v>
      </c>
      <c r="C582" s="195" t="s">
        <v>518</v>
      </c>
      <c r="D582" s="148" t="s">
        <v>5283</v>
      </c>
      <c r="F582" s="195" t="str">
        <f>IF(ISBLANK(D582),"",VLOOKUP(D582,tegevusalad!$A$7:$B$188,2,FALSE))</f>
        <v xml:space="preserve">Alusharidus </v>
      </c>
    </row>
    <row r="583" spans="1:6" hidden="1" outlineLevel="1" x14ac:dyDescent="0.2">
      <c r="A583" s="461">
        <v>4234437710</v>
      </c>
      <c r="B583" s="256" t="s">
        <v>6753</v>
      </c>
      <c r="C583" s="195" t="s">
        <v>518</v>
      </c>
      <c r="D583" s="148" t="s">
        <v>5283</v>
      </c>
      <c r="F583" s="195" t="str">
        <f>IF(ISBLANK(D583),"",VLOOKUP(D583,tegevusalad!$A$7:$B$188,2,FALSE))</f>
        <v xml:space="preserve">Alusharidus </v>
      </c>
    </row>
    <row r="584" spans="1:6" hidden="1" outlineLevel="1" x14ac:dyDescent="0.2">
      <c r="A584" s="461">
        <v>4234426710</v>
      </c>
      <c r="B584" s="256" t="s">
        <v>6754</v>
      </c>
      <c r="C584" s="195" t="s">
        <v>518</v>
      </c>
      <c r="D584" s="148" t="s">
        <v>5283</v>
      </c>
      <c r="F584" s="195" t="str">
        <f>IF(ISBLANK(D584),"",VLOOKUP(D584,tegevusalad!$A$7:$B$188,2,FALSE))</f>
        <v xml:space="preserve">Alusharidus </v>
      </c>
    </row>
    <row r="585" spans="1:6" hidden="1" outlineLevel="1" x14ac:dyDescent="0.2">
      <c r="A585" s="461">
        <v>4234430710</v>
      </c>
      <c r="B585" s="256" t="s">
        <v>6755</v>
      </c>
      <c r="C585" s="195" t="s">
        <v>518</v>
      </c>
      <c r="D585" s="148" t="s">
        <v>5283</v>
      </c>
      <c r="F585" s="195" t="str">
        <f>IF(ISBLANK(D585),"",VLOOKUP(D585,tegevusalad!$A$7:$B$188,2,FALSE))</f>
        <v xml:space="preserve">Alusharidus </v>
      </c>
    </row>
    <row r="586" spans="1:6" hidden="1" outlineLevel="1" x14ac:dyDescent="0.2">
      <c r="A586" s="461">
        <v>4234425710</v>
      </c>
      <c r="B586" s="256" t="s">
        <v>5243</v>
      </c>
      <c r="C586" s="195" t="s">
        <v>518</v>
      </c>
      <c r="D586" s="148" t="s">
        <v>5283</v>
      </c>
      <c r="F586" s="195" t="str">
        <f>IF(ISBLANK(D586),"",VLOOKUP(D586,tegevusalad!$A$7:$B$188,2,FALSE))</f>
        <v xml:space="preserve">Alusharidus </v>
      </c>
    </row>
    <row r="587" spans="1:6" hidden="1" outlineLevel="1" x14ac:dyDescent="0.2">
      <c r="A587" s="461">
        <v>4234452710</v>
      </c>
      <c r="B587" s="256" t="s">
        <v>6756</v>
      </c>
      <c r="C587" s="195" t="s">
        <v>518</v>
      </c>
      <c r="D587" s="148" t="s">
        <v>5283</v>
      </c>
      <c r="F587" s="195" t="str">
        <f>IF(ISBLANK(D587),"",VLOOKUP(D587,tegevusalad!$A$7:$B$188,2,FALSE))</f>
        <v xml:space="preserve">Alusharidus </v>
      </c>
    </row>
    <row r="588" spans="1:6" ht="11.25" hidden="1" customHeight="1" outlineLevel="1" x14ac:dyDescent="0.2">
      <c r="A588" s="461">
        <v>4234418710</v>
      </c>
      <c r="B588" s="256" t="s">
        <v>6757</v>
      </c>
      <c r="C588" s="195" t="s">
        <v>518</v>
      </c>
      <c r="D588" s="148" t="s">
        <v>5283</v>
      </c>
      <c r="F588" s="195" t="str">
        <f>IF(ISBLANK(D588),"",VLOOKUP(D588,tegevusalad!$A$7:$B$188,2,FALSE))</f>
        <v xml:space="preserve">Alusharidus </v>
      </c>
    </row>
    <row r="589" spans="1:6" hidden="1" outlineLevel="1" x14ac:dyDescent="0.2">
      <c r="A589" s="461">
        <v>4234617710</v>
      </c>
      <c r="B589" s="256" t="s">
        <v>6758</v>
      </c>
      <c r="C589" s="195" t="s">
        <v>518</v>
      </c>
      <c r="D589" s="148" t="s">
        <v>5283</v>
      </c>
      <c r="F589" s="195" t="str">
        <f>IF(ISBLANK(D589),"",VLOOKUP(D589,tegevusalad!$A$7:$B$188,2,FALSE))</f>
        <v xml:space="preserve">Alusharidus </v>
      </c>
    </row>
    <row r="590" spans="1:6" hidden="1" outlineLevel="1" x14ac:dyDescent="0.2">
      <c r="A590" s="461">
        <v>4234602710</v>
      </c>
      <c r="B590" s="256" t="s">
        <v>6759</v>
      </c>
      <c r="C590" s="195" t="s">
        <v>518</v>
      </c>
      <c r="D590" s="148" t="s">
        <v>5283</v>
      </c>
      <c r="F590" s="195" t="str">
        <f>IF(ISBLANK(D590),"",VLOOKUP(D590,tegevusalad!$A$7:$B$188,2,FALSE))</f>
        <v xml:space="preserve">Alusharidus </v>
      </c>
    </row>
    <row r="591" spans="1:6" hidden="1" outlineLevel="1" x14ac:dyDescent="0.2">
      <c r="A591" s="461">
        <v>4234601090</v>
      </c>
      <c r="B591" s="256" t="s">
        <v>3565</v>
      </c>
      <c r="C591" s="195" t="s">
        <v>194</v>
      </c>
      <c r="D591" s="148" t="s">
        <v>5283</v>
      </c>
      <c r="F591" s="195" t="str">
        <f>IF(ISBLANK(D591),"",VLOOKUP(D591,tegevusalad!$A$7:$B$188,2,FALSE))</f>
        <v xml:space="preserve">Alusharidus </v>
      </c>
    </row>
    <row r="592" spans="1:6" hidden="1" outlineLevel="1" x14ac:dyDescent="0.2">
      <c r="A592" s="461">
        <v>4234715710</v>
      </c>
      <c r="B592" s="256" t="s">
        <v>4064</v>
      </c>
      <c r="C592" s="195" t="s">
        <v>518</v>
      </c>
      <c r="D592" s="148" t="s">
        <v>5283</v>
      </c>
      <c r="F592" s="195" t="str">
        <f>IF(ISBLANK(D592),"",VLOOKUP(D592,tegevusalad!$A$7:$B$188,2,FALSE))</f>
        <v xml:space="preserve">Alusharidus </v>
      </c>
    </row>
    <row r="593" spans="1:6" hidden="1" outlineLevel="1" x14ac:dyDescent="0.2">
      <c r="A593" s="461">
        <v>4234712710</v>
      </c>
      <c r="B593" s="256" t="s">
        <v>973</v>
      </c>
      <c r="C593" s="195" t="s">
        <v>518</v>
      </c>
      <c r="D593" s="148" t="s">
        <v>5283</v>
      </c>
      <c r="F593" s="195" t="str">
        <f>IF(ISBLANK(D593),"",VLOOKUP(D593,tegevusalad!$A$7:$B$188,2,FALSE))</f>
        <v xml:space="preserve">Alusharidus </v>
      </c>
    </row>
    <row r="594" spans="1:6" hidden="1" outlineLevel="1" x14ac:dyDescent="0.2">
      <c r="A594" s="461">
        <v>4234814710</v>
      </c>
      <c r="B594" s="256" t="s">
        <v>4065</v>
      </c>
      <c r="C594" s="195" t="s">
        <v>518</v>
      </c>
      <c r="D594" s="148" t="s">
        <v>5283</v>
      </c>
      <c r="F594" s="195" t="str">
        <f>IF(ISBLANK(D594),"",VLOOKUP(D594,tegevusalad!$A$7:$B$188,2,FALSE))</f>
        <v xml:space="preserve">Alusharidus </v>
      </c>
    </row>
    <row r="595" spans="1:6" hidden="1" outlineLevel="1" x14ac:dyDescent="0.2">
      <c r="A595" s="461">
        <v>4234841710</v>
      </c>
      <c r="B595" s="256" t="s">
        <v>4066</v>
      </c>
      <c r="C595" s="195" t="s">
        <v>518</v>
      </c>
      <c r="D595" s="148" t="s">
        <v>5283</v>
      </c>
      <c r="F595" s="195" t="str">
        <f>IF(ISBLANK(D595),"",VLOOKUP(D595,tegevusalad!$A$7:$B$188,2,FALSE))</f>
        <v xml:space="preserve">Alusharidus </v>
      </c>
    </row>
    <row r="596" spans="1:6" hidden="1" outlineLevel="1" x14ac:dyDescent="0.2">
      <c r="A596" s="464">
        <v>4234841050</v>
      </c>
      <c r="B596" s="256" t="s">
        <v>4066</v>
      </c>
      <c r="C596" s="195" t="s">
        <v>1792</v>
      </c>
      <c r="D596" s="148" t="s">
        <v>5283</v>
      </c>
      <c r="F596" s="195" t="str">
        <f>IF(ISBLANK(D596),"",VLOOKUP(D596,tegevusalad!$A$7:$B$188,2,FALSE))</f>
        <v xml:space="preserve">Alusharidus </v>
      </c>
    </row>
    <row r="597" spans="1:6" hidden="1" outlineLevel="1" x14ac:dyDescent="0.2">
      <c r="A597" s="461">
        <v>4234828710</v>
      </c>
      <c r="B597" s="256" t="s">
        <v>517</v>
      </c>
      <c r="C597" s="195" t="s">
        <v>518</v>
      </c>
      <c r="D597" s="148" t="s">
        <v>5283</v>
      </c>
      <c r="F597" s="195" t="str">
        <f>IF(ISBLANK(D597),"",VLOOKUP(D597,tegevusalad!$A$7:$B$188,2,FALSE))</f>
        <v xml:space="preserve">Alusharidus </v>
      </c>
    </row>
    <row r="598" spans="1:6" hidden="1" outlineLevel="1" x14ac:dyDescent="0.2">
      <c r="A598" s="461">
        <v>4234806710</v>
      </c>
      <c r="B598" s="256" t="s">
        <v>513</v>
      </c>
      <c r="C598" s="195" t="s">
        <v>518</v>
      </c>
      <c r="D598" s="148" t="s">
        <v>5283</v>
      </c>
      <c r="F598" s="195" t="str">
        <f>IF(ISBLANK(D598),"",VLOOKUP(D598,tegevusalad!$A$7:$B$188,2,FALSE))</f>
        <v xml:space="preserve">Alusharidus </v>
      </c>
    </row>
    <row r="599" spans="1:6" hidden="1" outlineLevel="1" x14ac:dyDescent="0.2">
      <c r="A599" s="461">
        <v>4234815710</v>
      </c>
      <c r="B599" s="256" t="s">
        <v>515</v>
      </c>
      <c r="C599" s="195" t="s">
        <v>518</v>
      </c>
      <c r="D599" s="148" t="s">
        <v>5283</v>
      </c>
      <c r="F599" s="195" t="str">
        <f>IF(ISBLANK(D599),"",VLOOKUP(D599,tegevusalad!$A$7:$B$188,2,FALSE))</f>
        <v xml:space="preserve">Alusharidus </v>
      </c>
    </row>
    <row r="600" spans="1:6" hidden="1" outlineLevel="1" x14ac:dyDescent="0.2">
      <c r="A600" s="461">
        <v>4234238720</v>
      </c>
      <c r="B600" s="256" t="s">
        <v>5135</v>
      </c>
      <c r="C600" s="195" t="s">
        <v>6515</v>
      </c>
      <c r="D600" s="148" t="s">
        <v>5283</v>
      </c>
      <c r="F600" s="195" t="str">
        <f>IF(ISBLANK(D600),"",VLOOKUP(D600,tegevusalad!$A$7:$B$188,2,FALSE))</f>
        <v xml:space="preserve">Alusharidus </v>
      </c>
    </row>
    <row r="601" spans="1:6" hidden="1" outlineLevel="1" x14ac:dyDescent="0.2">
      <c r="A601" s="461">
        <v>4234235720</v>
      </c>
      <c r="B601" s="256" t="s">
        <v>4136</v>
      </c>
      <c r="C601" s="195" t="s">
        <v>6515</v>
      </c>
      <c r="D601" s="148" t="s">
        <v>5283</v>
      </c>
      <c r="F601" s="195" t="str">
        <f>IF(ISBLANK(D601),"",VLOOKUP(D601,tegevusalad!$A$7:$B$188,2,FALSE))</f>
        <v xml:space="preserve">Alusharidus </v>
      </c>
    </row>
    <row r="602" spans="1:6" hidden="1" outlineLevel="1" x14ac:dyDescent="0.2">
      <c r="A602" s="461">
        <v>4234617720</v>
      </c>
      <c r="B602" s="256" t="s">
        <v>6758</v>
      </c>
      <c r="C602" s="195" t="s">
        <v>6515</v>
      </c>
      <c r="D602" s="148" t="s">
        <v>5283</v>
      </c>
      <c r="F602" s="195" t="str">
        <f>IF(ISBLANK(D602),"",VLOOKUP(D602,tegevusalad!$A$7:$B$188,2,FALSE))</f>
        <v xml:space="preserve">Alusharidus </v>
      </c>
    </row>
    <row r="603" spans="1:6" hidden="1" outlineLevel="1" x14ac:dyDescent="0.2">
      <c r="A603" s="461">
        <v>4234413720</v>
      </c>
      <c r="B603" s="256" t="s">
        <v>4137</v>
      </c>
      <c r="C603" s="195" t="s">
        <v>6515</v>
      </c>
      <c r="D603" s="148" t="s">
        <v>5283</v>
      </c>
      <c r="F603" s="195" t="str">
        <f>IF(ISBLANK(D603),"",VLOOKUP(D603,tegevusalad!$A$7:$B$188,2,FALSE))</f>
        <v xml:space="preserve">Alusharidus </v>
      </c>
    </row>
    <row r="604" spans="1:6" hidden="1" outlineLevel="1" x14ac:dyDescent="0.2">
      <c r="A604" s="461">
        <v>4234444720</v>
      </c>
      <c r="B604" s="256" t="s">
        <v>6970</v>
      </c>
      <c r="C604" s="195" t="s">
        <v>6515</v>
      </c>
      <c r="D604" s="148" t="s">
        <v>5283</v>
      </c>
      <c r="F604" s="195" t="str">
        <f>IF(ISBLANK(D604),"",VLOOKUP(D604,tegevusalad!$A$7:$B$188,2,FALSE))</f>
        <v xml:space="preserve">Alusharidus </v>
      </c>
    </row>
    <row r="605" spans="1:6" hidden="1" outlineLevel="1" x14ac:dyDescent="0.2">
      <c r="A605" s="461">
        <v>4234425720</v>
      </c>
      <c r="B605" s="256" t="s">
        <v>5243</v>
      </c>
      <c r="C605" s="195" t="s">
        <v>6515</v>
      </c>
      <c r="D605" s="148" t="s">
        <v>5283</v>
      </c>
      <c r="F605" s="195" t="str">
        <f>IF(ISBLANK(D605),"",VLOOKUP(D605,tegevusalad!$A$7:$B$188,2,FALSE))</f>
        <v xml:space="preserve">Alusharidus </v>
      </c>
    </row>
    <row r="606" spans="1:6" hidden="1" outlineLevel="1" x14ac:dyDescent="0.2">
      <c r="A606" s="461">
        <v>4234830720</v>
      </c>
      <c r="B606" s="256" t="s">
        <v>6971</v>
      </c>
      <c r="C606" s="195" t="s">
        <v>6515</v>
      </c>
      <c r="D606" s="148" t="s">
        <v>5283</v>
      </c>
      <c r="F606" s="195" t="str">
        <f>IF(ISBLANK(D606),"",VLOOKUP(D606,tegevusalad!$A$7:$B$188,2,FALSE))</f>
        <v xml:space="preserve">Alusharidus </v>
      </c>
    </row>
    <row r="607" spans="1:6" hidden="1" outlineLevel="1" x14ac:dyDescent="0.2">
      <c r="A607" s="461">
        <v>4234838080</v>
      </c>
      <c r="B607" s="256" t="s">
        <v>1901</v>
      </c>
      <c r="C607" s="195" t="s">
        <v>516</v>
      </c>
      <c r="D607" s="148" t="s">
        <v>5283</v>
      </c>
      <c r="F607" s="195" t="str">
        <f>IF(ISBLANK(D607),"",VLOOKUP(D607,tegevusalad!$A$7:$B$188,2,FALSE))</f>
        <v xml:space="preserve">Alusharidus </v>
      </c>
    </row>
    <row r="608" spans="1:6" hidden="1" outlineLevel="1" x14ac:dyDescent="0.2">
      <c r="A608" s="461">
        <v>4234453710</v>
      </c>
      <c r="B608" s="256" t="s">
        <v>5237</v>
      </c>
      <c r="C608" s="195" t="s">
        <v>518</v>
      </c>
      <c r="D608" s="148" t="s">
        <v>5283</v>
      </c>
      <c r="F608" s="195" t="str">
        <f>IF(ISBLANK(D608),"",VLOOKUP(D608,tegevusalad!$A$7:$B$188,2,FALSE))</f>
        <v xml:space="preserve">Alusharidus </v>
      </c>
    </row>
    <row r="609" spans="1:6" hidden="1" outlineLevel="1" x14ac:dyDescent="0.2">
      <c r="A609" s="461">
        <v>4234615710</v>
      </c>
      <c r="B609" s="256" t="s">
        <v>5765</v>
      </c>
      <c r="C609" s="195" t="s">
        <v>518</v>
      </c>
      <c r="D609" s="148" t="s">
        <v>5283</v>
      </c>
      <c r="F609" s="195" t="str">
        <f>IF(ISBLANK(D609),"",VLOOKUP(D609,tegevusalad!$A$7:$B$188,2,FALSE))</f>
        <v xml:space="preserve">Alusharidus </v>
      </c>
    </row>
    <row r="610" spans="1:6" hidden="1" outlineLevel="1" x14ac:dyDescent="0.2">
      <c r="A610" s="461">
        <v>4234615070</v>
      </c>
      <c r="B610" s="256" t="s">
        <v>5765</v>
      </c>
      <c r="C610" s="195" t="s">
        <v>195</v>
      </c>
      <c r="D610" s="148" t="s">
        <v>5283</v>
      </c>
      <c r="F610" s="195" t="str">
        <f>IF(ISBLANK(D610),"",VLOOKUP(D610,tegevusalad!$A$7:$B$188,2,FALSE))</f>
        <v xml:space="preserve">Alusharidus </v>
      </c>
    </row>
    <row r="611" spans="1:6" hidden="1" outlineLevel="1" x14ac:dyDescent="0.2">
      <c r="A611" s="461">
        <v>4234828720</v>
      </c>
      <c r="B611" s="256" t="s">
        <v>517</v>
      </c>
      <c r="C611" s="195" t="s">
        <v>6515</v>
      </c>
      <c r="D611" s="148" t="s">
        <v>5283</v>
      </c>
      <c r="F611" s="195" t="str">
        <f>IF(ISBLANK(D611),"",VLOOKUP(D611,tegevusalad!$A$7:$B$188,2,FALSE))</f>
        <v xml:space="preserve">Alusharidus </v>
      </c>
    </row>
    <row r="612" spans="1:6" hidden="1" outlineLevel="1" x14ac:dyDescent="0.2">
      <c r="A612" s="461">
        <v>4234438710</v>
      </c>
      <c r="B612" s="256" t="s">
        <v>7410</v>
      </c>
      <c r="C612" s="195" t="s">
        <v>7408</v>
      </c>
      <c r="D612" s="148" t="s">
        <v>5283</v>
      </c>
      <c r="F612" s="195" t="str">
        <f>IF(ISBLANK(D612),"",VLOOKUP(D612,tegevusalad!$A$7:$B$188,2,FALSE))</f>
        <v xml:space="preserve">Alusharidus </v>
      </c>
    </row>
    <row r="613" spans="1:6" hidden="1" outlineLevel="1" x14ac:dyDescent="0.2">
      <c r="A613" s="464">
        <v>4234432060</v>
      </c>
      <c r="B613" s="256" t="s">
        <v>1553</v>
      </c>
      <c r="C613" s="195" t="s">
        <v>7704</v>
      </c>
      <c r="D613" s="148" t="s">
        <v>5283</v>
      </c>
      <c r="F613" s="195" t="str">
        <f>IF(ISBLANK(D613),"",VLOOKUP(D613,tegevusalad!$A$7:$B$188,2,FALSE))</f>
        <v xml:space="preserve">Alusharidus </v>
      </c>
    </row>
    <row r="614" spans="1:6" hidden="1" outlineLevel="1" x14ac:dyDescent="0.2">
      <c r="A614" s="461">
        <v>4234446710</v>
      </c>
      <c r="B614" s="256" t="s">
        <v>7411</v>
      </c>
      <c r="C614" s="195" t="s">
        <v>7408</v>
      </c>
      <c r="D614" s="148" t="s">
        <v>5283</v>
      </c>
      <c r="F614" s="195" t="str">
        <f>IF(ISBLANK(D614),"",VLOOKUP(D614,tegevusalad!$A$7:$B$188,2,FALSE))</f>
        <v xml:space="preserve">Alusharidus </v>
      </c>
    </row>
    <row r="615" spans="1:6" hidden="1" outlineLevel="1" x14ac:dyDescent="0.2">
      <c r="A615" s="461">
        <v>4234611710</v>
      </c>
      <c r="B615" s="256" t="s">
        <v>7412</v>
      </c>
      <c r="C615" s="195" t="s">
        <v>7408</v>
      </c>
      <c r="D615" s="148" t="s">
        <v>5283</v>
      </c>
      <c r="F615" s="195" t="str">
        <f>IF(ISBLANK(D615),"",VLOOKUP(D615,tegevusalad!$A$7:$B$188,2,FALSE))</f>
        <v xml:space="preserve">Alusharidus </v>
      </c>
    </row>
    <row r="616" spans="1:6" hidden="1" outlineLevel="1" x14ac:dyDescent="0.2">
      <c r="A616" s="461">
        <v>4234516730</v>
      </c>
      <c r="B616" s="256" t="s">
        <v>7413</v>
      </c>
      <c r="C616" s="195" t="s">
        <v>7409</v>
      </c>
      <c r="D616" s="148" t="s">
        <v>5283</v>
      </c>
      <c r="F616" s="195" t="str">
        <f>IF(ISBLANK(D616),"",VLOOKUP(D616,tegevusalad!$A$7:$B$188,2,FALSE))</f>
        <v xml:space="preserve">Alusharidus </v>
      </c>
    </row>
    <row r="617" spans="1:6" hidden="1" outlineLevel="1" x14ac:dyDescent="0.2">
      <c r="A617" s="461">
        <v>4234534730</v>
      </c>
      <c r="B617" s="256" t="s">
        <v>5257</v>
      </c>
      <c r="C617" s="195" t="s">
        <v>7409</v>
      </c>
      <c r="D617" s="148" t="s">
        <v>5283</v>
      </c>
      <c r="F617" s="195" t="str">
        <f>IF(ISBLANK(D617),"",VLOOKUP(D617,tegevusalad!$A$7:$B$188,2,FALSE))</f>
        <v xml:space="preserve">Alusharidus </v>
      </c>
    </row>
    <row r="618" spans="1:6" hidden="1" outlineLevel="1" x14ac:dyDescent="0.2">
      <c r="A618" s="461">
        <v>4234515730</v>
      </c>
      <c r="B618" s="256" t="s">
        <v>5255</v>
      </c>
      <c r="C618" s="195" t="s">
        <v>7409</v>
      </c>
      <c r="D618" s="148" t="s">
        <v>5283</v>
      </c>
      <c r="F618" s="195" t="str">
        <f>IF(ISBLANK(D618),"",VLOOKUP(D618,tegevusalad!$A$7:$B$188,2,FALSE))</f>
        <v xml:space="preserve">Alusharidus </v>
      </c>
    </row>
    <row r="619" spans="1:6" hidden="1" outlineLevel="1" x14ac:dyDescent="0.2">
      <c r="A619" s="461">
        <v>4234106090</v>
      </c>
      <c r="B619" s="256" t="s">
        <v>7414</v>
      </c>
      <c r="C619" s="195" t="s">
        <v>194</v>
      </c>
      <c r="D619" s="148" t="s">
        <v>5283</v>
      </c>
      <c r="F619" s="195" t="str">
        <f>IF(ISBLANK(D619),"",VLOOKUP(D619,tegevusalad!$A$7:$B$188,2,FALSE))</f>
        <v xml:space="preserve">Alusharidus </v>
      </c>
    </row>
    <row r="620" spans="1:6" hidden="1" outlineLevel="1" x14ac:dyDescent="0.2">
      <c r="A620" s="461">
        <v>4234106100</v>
      </c>
      <c r="B620" s="256" t="s">
        <v>7414</v>
      </c>
      <c r="C620" s="195" t="s">
        <v>1571</v>
      </c>
      <c r="D620" s="148" t="s">
        <v>5283</v>
      </c>
      <c r="F620" s="195" t="str">
        <f>IF(ISBLANK(D620),"",VLOOKUP(D620,tegevusalad!$A$7:$B$188,2,FALSE))</f>
        <v xml:space="preserve">Alusharidus </v>
      </c>
    </row>
    <row r="621" spans="1:6" hidden="1" outlineLevel="1" x14ac:dyDescent="0.2">
      <c r="A621" s="461">
        <v>4234619710</v>
      </c>
      <c r="B621" s="256" t="s">
        <v>7435</v>
      </c>
      <c r="C621" s="195" t="s">
        <v>7436</v>
      </c>
      <c r="D621" s="148" t="s">
        <v>5283</v>
      </c>
      <c r="F621" s="195" t="str">
        <f>IF(ISBLANK(D621),"",VLOOKUP(D621,tegevusalad!$A$7:$B$188,2,FALSE))</f>
        <v xml:space="preserve">Alusharidus </v>
      </c>
    </row>
    <row r="622" spans="1:6" hidden="1" outlineLevel="1" x14ac:dyDescent="0.2">
      <c r="A622" s="461">
        <v>4234619050</v>
      </c>
      <c r="B622" s="262" t="s">
        <v>7435</v>
      </c>
      <c r="C622" s="196" t="s">
        <v>1557</v>
      </c>
      <c r="D622" s="148" t="s">
        <v>5283</v>
      </c>
      <c r="F622" s="195" t="str">
        <f>IF(ISBLANK(D622),"",VLOOKUP(D622,tegevusalad!$A$7:$B$188,2,FALSE))</f>
        <v xml:space="preserve">Alusharidus </v>
      </c>
    </row>
    <row r="623" spans="1:6" hidden="1" outlineLevel="1" x14ac:dyDescent="0.2">
      <c r="A623" s="461">
        <v>4234239070</v>
      </c>
      <c r="B623" s="256" t="s">
        <v>5386</v>
      </c>
      <c r="C623" s="195" t="s">
        <v>3625</v>
      </c>
      <c r="D623" s="148" t="s">
        <v>5283</v>
      </c>
      <c r="F623" s="195" t="str">
        <f>IF(ISBLANK(D623),"",VLOOKUP(D623,tegevusalad!$A$7:$B$188,2,FALSE))</f>
        <v xml:space="preserve">Alusharidus </v>
      </c>
    </row>
    <row r="624" spans="1:6" hidden="1" outlineLevel="1" x14ac:dyDescent="0.2">
      <c r="A624" s="461">
        <v>4234211140</v>
      </c>
      <c r="B624" s="256" t="s">
        <v>5136</v>
      </c>
      <c r="C624" s="195" t="s">
        <v>3626</v>
      </c>
      <c r="D624" s="148" t="s">
        <v>5283</v>
      </c>
      <c r="F624" s="195" t="str">
        <f>IF(ISBLANK(D624),"",VLOOKUP(D624,tegevusalad!$A$7:$B$188,2,FALSE))</f>
        <v xml:space="preserve">Alusharidus </v>
      </c>
    </row>
    <row r="625" spans="1:6" hidden="1" outlineLevel="1" x14ac:dyDescent="0.2">
      <c r="A625" s="461">
        <v>4234204020</v>
      </c>
      <c r="B625" s="256" t="s">
        <v>1324</v>
      </c>
      <c r="C625" s="195" t="s">
        <v>1323</v>
      </c>
      <c r="D625" s="148" t="s">
        <v>5283</v>
      </c>
      <c r="F625" s="195" t="str">
        <f>IF(ISBLANK(D625),"",VLOOKUP(D625,tegevusalad!$A$7:$B$188,2,FALSE))</f>
        <v xml:space="preserve">Alusharidus </v>
      </c>
    </row>
    <row r="626" spans="1:6" hidden="1" outlineLevel="1" x14ac:dyDescent="0.2">
      <c r="A626" s="461">
        <v>4234052000</v>
      </c>
      <c r="B626" s="256" t="s">
        <v>1781</v>
      </c>
      <c r="C626" s="195" t="s">
        <v>1781</v>
      </c>
      <c r="D626" s="148" t="s">
        <v>5283</v>
      </c>
      <c r="F626" s="195" t="str">
        <f>IF(ISBLANK(D626),"",VLOOKUP(D626,tegevusalad!$A$7:$B$188,2,FALSE))</f>
        <v xml:space="preserve">Alusharidus </v>
      </c>
    </row>
    <row r="627" spans="1:6" hidden="1" outlineLevel="1" x14ac:dyDescent="0.2">
      <c r="A627" s="461">
        <v>4234438070</v>
      </c>
      <c r="B627" s="256" t="s">
        <v>1782</v>
      </c>
      <c r="C627" s="195" t="s">
        <v>1783</v>
      </c>
      <c r="D627" s="148" t="s">
        <v>5283</v>
      </c>
      <c r="F627" s="195" t="str">
        <f>IF(ISBLANK(D627),"",VLOOKUP(D627,tegevusalad!$A$7:$B$188,2,FALSE))</f>
        <v xml:space="preserve">Alusharidus </v>
      </c>
    </row>
    <row r="628" spans="1:6" hidden="1" outlineLevel="1" x14ac:dyDescent="0.2">
      <c r="A628" s="464">
        <v>4234431060</v>
      </c>
      <c r="B628" s="256" t="s">
        <v>5562</v>
      </c>
      <c r="C628" s="195" t="s">
        <v>5563</v>
      </c>
      <c r="D628" s="148" t="s">
        <v>5283</v>
      </c>
      <c r="F628" s="195" t="str">
        <f>IF(ISBLANK(D628),"",VLOOKUP(D628,tegevusalad!$A$7:$B$188,2,FALSE))</f>
        <v xml:space="preserve">Alusharidus </v>
      </c>
    </row>
    <row r="629" spans="1:6" hidden="1" outlineLevel="1" x14ac:dyDescent="0.2">
      <c r="A629" s="464">
        <v>4234452700</v>
      </c>
      <c r="B629" s="256" t="s">
        <v>6756</v>
      </c>
      <c r="C629" s="195" t="s">
        <v>5564</v>
      </c>
      <c r="D629" s="148" t="s">
        <v>5283</v>
      </c>
      <c r="F629" s="195" t="str">
        <f>IF(ISBLANK(D629),"",VLOOKUP(D629,tegevusalad!$A$7:$B$188,2,FALSE))</f>
        <v xml:space="preserve">Alusharidus </v>
      </c>
    </row>
    <row r="630" spans="1:6" hidden="1" outlineLevel="1" x14ac:dyDescent="0.2">
      <c r="A630" s="464">
        <v>4234827050</v>
      </c>
      <c r="B630" s="256" t="s">
        <v>7384</v>
      </c>
      <c r="C630" s="195" t="s">
        <v>7386</v>
      </c>
      <c r="D630" s="148" t="s">
        <v>5283</v>
      </c>
      <c r="F630" s="195" t="str">
        <f>IF(ISBLANK(D630),"",VLOOKUP(D630,tegevusalad!$A$7:$B$188,2,FALSE))</f>
        <v xml:space="preserve">Alusharidus </v>
      </c>
    </row>
    <row r="631" spans="1:6" hidden="1" outlineLevel="1" x14ac:dyDescent="0.2">
      <c r="A631" s="464">
        <v>4234234030</v>
      </c>
      <c r="B631" s="256" t="s">
        <v>1903</v>
      </c>
      <c r="C631" s="195" t="s">
        <v>7385</v>
      </c>
      <c r="D631" s="148" t="s">
        <v>5283</v>
      </c>
      <c r="F631" s="195" t="str">
        <f>IF(ISBLANK(D631),"",VLOOKUP(D631,tegevusalad!$A$7:$B$188,2,FALSE))</f>
        <v xml:space="preserve">Alusharidus </v>
      </c>
    </row>
    <row r="632" spans="1:6" hidden="1" outlineLevel="1" x14ac:dyDescent="0.2">
      <c r="A632" s="464">
        <v>4234818040</v>
      </c>
      <c r="B632" s="256" t="s">
        <v>7799</v>
      </c>
      <c r="C632" s="196" t="s">
        <v>7798</v>
      </c>
      <c r="D632" s="148" t="s">
        <v>5283</v>
      </c>
      <c r="F632" s="195" t="str">
        <f>IF(ISBLANK(D632),"",VLOOKUP(D632,tegevusalad!$A$7:$B$188,2,FALSE))</f>
        <v xml:space="preserve">Alusharidus </v>
      </c>
    </row>
    <row r="633" spans="1:6" hidden="1" outlineLevel="1" x14ac:dyDescent="0.2">
      <c r="A633" s="464">
        <v>4234216090</v>
      </c>
      <c r="B633" s="256" t="s">
        <v>7819</v>
      </c>
      <c r="C633" s="196" t="s">
        <v>7820</v>
      </c>
      <c r="D633" s="148" t="s">
        <v>5283</v>
      </c>
      <c r="F633" s="195" t="str">
        <f>IF(ISBLANK(D633),"",VLOOKUP(D633,tegevusalad!$A$7:$B$188,2,FALSE))</f>
        <v xml:space="preserve">Alusharidus </v>
      </c>
    </row>
    <row r="634" spans="1:6" hidden="1" outlineLevel="1" x14ac:dyDescent="0.2">
      <c r="A634" s="464">
        <v>4234616110</v>
      </c>
      <c r="B634" s="256" t="s">
        <v>7821</v>
      </c>
      <c r="C634" s="196" t="s">
        <v>7822</v>
      </c>
      <c r="D634" s="148" t="s">
        <v>5283</v>
      </c>
      <c r="F634" s="195" t="str">
        <f>IF(ISBLANK(D634),"",VLOOKUP(D634,tegevusalad!$A$7:$B$188,2,FALSE))</f>
        <v xml:space="preserve">Alusharidus </v>
      </c>
    </row>
    <row r="635" spans="1:6" hidden="1" outlineLevel="1" x14ac:dyDescent="0.2">
      <c r="A635" s="464">
        <v>4234431070</v>
      </c>
      <c r="B635" s="262" t="s">
        <v>7849</v>
      </c>
      <c r="C635" s="196" t="s">
        <v>5573</v>
      </c>
      <c r="D635" s="148" t="s">
        <v>5283</v>
      </c>
      <c r="F635" s="195" t="str">
        <f>IF(ISBLANK(D635),"",VLOOKUP(D635,tegevusalad!$A$7:$B$188,2,FALSE))</f>
        <v xml:space="preserve">Alusharidus </v>
      </c>
    </row>
    <row r="636" spans="1:6" hidden="1" outlineLevel="1" x14ac:dyDescent="0.2">
      <c r="A636" s="464">
        <v>4234432070</v>
      </c>
      <c r="B636" s="262" t="s">
        <v>1553</v>
      </c>
      <c r="C636" s="196" t="s">
        <v>7908</v>
      </c>
      <c r="D636" s="148" t="s">
        <v>5283</v>
      </c>
      <c r="F636" s="195" t="str">
        <f>IF(ISBLANK(D636),"",VLOOKUP(D636,tegevusalad!$A$7:$B$188,2,FALSE))</f>
        <v xml:space="preserve">Alusharidus </v>
      </c>
    </row>
    <row r="637" spans="1:6" hidden="1" outlineLevel="1" x14ac:dyDescent="0.2">
      <c r="A637" s="464">
        <v>4234618030</v>
      </c>
      <c r="B637" s="262" t="s">
        <v>7906</v>
      </c>
      <c r="C637" s="196" t="s">
        <v>7909</v>
      </c>
      <c r="D637" s="148" t="s">
        <v>5283</v>
      </c>
      <c r="F637" s="195" t="str">
        <f>IF(ISBLANK(D637),"",VLOOKUP(D637,tegevusalad!$A$7:$B$188,2,FALSE))</f>
        <v xml:space="preserve">Alusharidus </v>
      </c>
    </row>
    <row r="638" spans="1:6" hidden="1" outlineLevel="1" x14ac:dyDescent="0.2">
      <c r="A638" s="541">
        <v>4234240050</v>
      </c>
      <c r="B638" s="262" t="s">
        <v>7907</v>
      </c>
      <c r="C638" s="196" t="s">
        <v>7910</v>
      </c>
      <c r="D638" s="148" t="s">
        <v>5283</v>
      </c>
      <c r="F638" s="195" t="str">
        <f>IF(ISBLANK(D638),"",VLOOKUP(D638,tegevusalad!$A$7:$B$188,2,FALSE))</f>
        <v xml:space="preserve">Alusharidus </v>
      </c>
    </row>
    <row r="639" spans="1:6" collapsed="1" x14ac:dyDescent="0.2">
      <c r="A639" s="464"/>
      <c r="B639" s="262"/>
      <c r="C639" s="196"/>
      <c r="F639" s="195" t="str">
        <f>IF(ISBLANK(D639),"",VLOOKUP(D639,tegevusalad!$A$7:$B$188,2,FALSE))</f>
        <v/>
      </c>
    </row>
    <row r="640" spans="1:6" x14ac:dyDescent="0.2">
      <c r="A640" s="464"/>
      <c r="B640" s="186" t="s">
        <v>8013</v>
      </c>
      <c r="C640" s="196"/>
      <c r="F640" s="195" t="str">
        <f>IF(ISBLANK(D640),"",VLOOKUP(D640,tegevusalad!$A$7:$B$188,2,FALSE))</f>
        <v/>
      </c>
    </row>
    <row r="641" spans="1:6" ht="25.5" hidden="1" outlineLevel="1" x14ac:dyDescent="0.2">
      <c r="A641" s="464">
        <v>4234043000</v>
      </c>
      <c r="B641" s="262" t="s">
        <v>8291</v>
      </c>
      <c r="C641" s="196"/>
      <c r="D641" s="148" t="s">
        <v>5283</v>
      </c>
      <c r="F641" s="195" t="str">
        <f>IF(ISBLANK(D641),"",VLOOKUP(D641,tegevusalad!$A$7:$B$188,2,FALSE))</f>
        <v xml:space="preserve">Alusharidus </v>
      </c>
    </row>
    <row r="642" spans="1:6" ht="25.5" hidden="1" outlineLevel="1" x14ac:dyDescent="0.2">
      <c r="A642" s="464">
        <v>4234053000</v>
      </c>
      <c r="B642" s="262" t="s">
        <v>8014</v>
      </c>
      <c r="C642" s="196"/>
      <c r="D642" s="148" t="s">
        <v>5283</v>
      </c>
      <c r="F642" s="195" t="str">
        <f>IF(ISBLANK(D642),"",VLOOKUP(D642,tegevusalad!$A$7:$B$188,2,FALSE))</f>
        <v xml:space="preserve">Alusharidus </v>
      </c>
    </row>
    <row r="643" spans="1:6" hidden="1" outlineLevel="1" x14ac:dyDescent="0.2">
      <c r="A643" s="464">
        <v>4234061000</v>
      </c>
      <c r="B643" s="262" t="s">
        <v>8423</v>
      </c>
      <c r="C643" s="196"/>
      <c r="D643" s="148" t="s">
        <v>5283</v>
      </c>
      <c r="F643" s="195" t="str">
        <f>IF(ISBLANK(D643),"",VLOOKUP(D643,tegevusalad!$A$7:$B$188,2,FALSE))</f>
        <v xml:space="preserve">Alusharidus </v>
      </c>
    </row>
    <row r="644" spans="1:6" hidden="1" outlineLevel="1" x14ac:dyDescent="0.2">
      <c r="A644" s="464">
        <v>4234102120</v>
      </c>
      <c r="B644" s="262" t="s">
        <v>5198</v>
      </c>
      <c r="C644" s="196" t="s">
        <v>1792</v>
      </c>
      <c r="D644" s="148" t="s">
        <v>5283</v>
      </c>
      <c r="F644" s="195" t="str">
        <f>IF(ISBLANK(D644),"",VLOOKUP(D644,tegevusalad!$A$7:$B$188,2,FALSE))</f>
        <v xml:space="preserve">Alusharidus </v>
      </c>
    </row>
    <row r="645" spans="1:6" hidden="1" outlineLevel="1" x14ac:dyDescent="0.2">
      <c r="A645" s="464">
        <v>4234103100</v>
      </c>
      <c r="B645" s="262" t="s">
        <v>8016</v>
      </c>
      <c r="C645" s="196" t="s">
        <v>8015</v>
      </c>
      <c r="D645" s="148" t="s">
        <v>5283</v>
      </c>
      <c r="F645" s="195" t="str">
        <f>IF(ISBLANK(D645),"",VLOOKUP(D645,tegevusalad!$A$7:$B$188,2,FALSE))</f>
        <v xml:space="preserve">Alusharidus </v>
      </c>
    </row>
    <row r="646" spans="1:6" hidden="1" outlineLevel="1" x14ac:dyDescent="0.2">
      <c r="A646" s="464">
        <v>4234104100</v>
      </c>
      <c r="B646" s="262" t="s">
        <v>8377</v>
      </c>
      <c r="C646" s="196" t="s">
        <v>8378</v>
      </c>
      <c r="D646" s="148" t="s">
        <v>5283</v>
      </c>
      <c r="F646" s="195" t="str">
        <f>IF(ISBLANK(D646),"",VLOOKUP(D646,tegevusalad!$A$7:$B$188,2,FALSE))</f>
        <v xml:space="preserve">Alusharidus </v>
      </c>
    </row>
    <row r="647" spans="1:6" hidden="1" outlineLevel="1" x14ac:dyDescent="0.2">
      <c r="A647" s="464">
        <v>4234106120</v>
      </c>
      <c r="B647" s="262" t="s">
        <v>7414</v>
      </c>
      <c r="C647" s="196" t="s">
        <v>8015</v>
      </c>
      <c r="D647" s="148" t="s">
        <v>5283</v>
      </c>
      <c r="F647" s="195" t="str">
        <f>IF(ISBLANK(D647),"",VLOOKUP(D647,tegevusalad!$A$7:$B$188,2,FALSE))</f>
        <v xml:space="preserve">Alusharidus </v>
      </c>
    </row>
    <row r="648" spans="1:6" hidden="1" outlineLevel="1" x14ac:dyDescent="0.2">
      <c r="A648" s="464">
        <v>4234107130</v>
      </c>
      <c r="B648" s="262" t="s">
        <v>5197</v>
      </c>
      <c r="C648" s="196" t="s">
        <v>1108</v>
      </c>
      <c r="D648" s="148" t="s">
        <v>5283</v>
      </c>
      <c r="F648" s="195" t="str">
        <f>IF(ISBLANK(D648),"",VLOOKUP(D648,tegevusalad!$A$7:$B$188,2,FALSE))</f>
        <v xml:space="preserve">Alusharidus </v>
      </c>
    </row>
    <row r="649" spans="1:6" hidden="1" outlineLevel="1" x14ac:dyDescent="0.2">
      <c r="A649" s="464">
        <v>4234109130</v>
      </c>
      <c r="B649" s="262" t="s">
        <v>8606</v>
      </c>
      <c r="C649" s="196" t="s">
        <v>8605</v>
      </c>
      <c r="D649" s="148" t="s">
        <v>5283</v>
      </c>
      <c r="F649" s="195" t="str">
        <f>IF(ISBLANK(D649),"",VLOOKUP(D649,tegevusalad!$A$7:$B$188,2,FALSE))</f>
        <v xml:space="preserve">Alusharidus </v>
      </c>
    </row>
    <row r="650" spans="1:6" hidden="1" outlineLevel="1" x14ac:dyDescent="0.2">
      <c r="A650" s="464">
        <v>4234201030</v>
      </c>
      <c r="B650" s="262" t="s">
        <v>8591</v>
      </c>
      <c r="C650" s="196" t="s">
        <v>8590</v>
      </c>
      <c r="D650" s="148" t="s">
        <v>5283</v>
      </c>
      <c r="F650" s="195" t="str">
        <f>IF(ISBLANK(D650),"",VLOOKUP(D650,tegevusalad!$A$7:$B$188,2,FALSE))</f>
        <v xml:space="preserve">Alusharidus </v>
      </c>
    </row>
    <row r="651" spans="1:6" hidden="1" outlineLevel="1" x14ac:dyDescent="0.2">
      <c r="A651" s="464">
        <v>4234211150</v>
      </c>
      <c r="B651" s="262" t="s">
        <v>8375</v>
      </c>
      <c r="C651" s="196" t="s">
        <v>8376</v>
      </c>
      <c r="D651" s="148" t="s">
        <v>5283</v>
      </c>
      <c r="F651" s="195" t="str">
        <f>IF(ISBLANK(D651),"",VLOOKUP(D651,tegevusalad!$A$7:$B$188,2,FALSE))</f>
        <v xml:space="preserve">Alusharidus </v>
      </c>
    </row>
    <row r="652" spans="1:6" hidden="1" outlineLevel="1" x14ac:dyDescent="0.2">
      <c r="A652" s="464">
        <v>4234218080</v>
      </c>
      <c r="B652" s="262" t="s">
        <v>519</v>
      </c>
      <c r="C652" s="196" t="s">
        <v>8479</v>
      </c>
      <c r="D652" s="148" t="s">
        <v>5283</v>
      </c>
      <c r="F652" s="195" t="str">
        <f>IF(ISBLANK(D652),"",VLOOKUP(D652,tegevusalad!$A$7:$B$188,2,FALSE))</f>
        <v xml:space="preserve">Alusharidus </v>
      </c>
    </row>
    <row r="653" spans="1:6" hidden="1" outlineLevel="1" x14ac:dyDescent="0.2">
      <c r="A653" s="464">
        <v>4234222070</v>
      </c>
      <c r="B653" s="262" t="s">
        <v>8334</v>
      </c>
      <c r="C653" s="196" t="s">
        <v>8335</v>
      </c>
      <c r="D653" s="148" t="s">
        <v>5283</v>
      </c>
      <c r="F653" s="195" t="str">
        <f>IF(ISBLANK(D653),"",VLOOKUP(D653,tegevusalad!$A$7:$B$188,2,FALSE))</f>
        <v xml:space="preserve">Alusharidus </v>
      </c>
    </row>
    <row r="654" spans="1:6" hidden="1" outlineLevel="1" x14ac:dyDescent="0.2">
      <c r="A654" s="464">
        <v>4234238070</v>
      </c>
      <c r="B654" s="262" t="s">
        <v>5135</v>
      </c>
      <c r="C654" s="196" t="s">
        <v>8482</v>
      </c>
      <c r="D654" s="148" t="s">
        <v>5283</v>
      </c>
      <c r="F654" s="195" t="str">
        <f>IF(ISBLANK(D654),"",VLOOKUP(D654,tegevusalad!$A$7:$B$188,2,FALSE))</f>
        <v xml:space="preserve">Alusharidus </v>
      </c>
    </row>
    <row r="655" spans="1:6" hidden="1" outlineLevel="1" x14ac:dyDescent="0.2">
      <c r="A655" s="464">
        <v>4234311720</v>
      </c>
      <c r="B655" s="262" t="s">
        <v>8284</v>
      </c>
      <c r="C655" s="196" t="s">
        <v>8286</v>
      </c>
      <c r="D655" s="148" t="s">
        <v>5283</v>
      </c>
      <c r="F655" s="195" t="str">
        <f>IF(ISBLANK(D655),"",VLOOKUP(D655,tegevusalad!$A$7:$B$188,2,FALSE))</f>
        <v xml:space="preserve">Alusharidus </v>
      </c>
    </row>
    <row r="656" spans="1:6" hidden="1" outlineLevel="1" x14ac:dyDescent="0.2">
      <c r="A656" s="464">
        <v>4234312720</v>
      </c>
      <c r="B656" s="262" t="s">
        <v>1559</v>
      </c>
      <c r="C656" s="196" t="s">
        <v>8286</v>
      </c>
      <c r="D656" s="148" t="s">
        <v>5283</v>
      </c>
      <c r="F656" s="195" t="str">
        <f>IF(ISBLANK(D656),"",VLOOKUP(D656,tegevusalad!$A$7:$B$188,2,FALSE))</f>
        <v xml:space="preserve">Alusharidus </v>
      </c>
    </row>
    <row r="657" spans="1:6" hidden="1" outlineLevel="1" x14ac:dyDescent="0.2">
      <c r="A657" s="464">
        <v>4234313720</v>
      </c>
      <c r="B657" s="262" t="s">
        <v>196</v>
      </c>
      <c r="C657" s="196" t="s">
        <v>8286</v>
      </c>
      <c r="D657" s="148" t="s">
        <v>5283</v>
      </c>
      <c r="F657" s="195" t="str">
        <f>IF(ISBLANK(D657),"",VLOOKUP(D657,tegevusalad!$A$7:$B$188,2,FALSE))</f>
        <v xml:space="preserve">Alusharidus </v>
      </c>
    </row>
    <row r="658" spans="1:6" hidden="1" outlineLevel="1" x14ac:dyDescent="0.2">
      <c r="A658" s="464">
        <v>4234314720</v>
      </c>
      <c r="B658" s="262" t="s">
        <v>8283</v>
      </c>
      <c r="C658" s="196" t="s">
        <v>8286</v>
      </c>
      <c r="D658" s="148" t="s">
        <v>5283</v>
      </c>
      <c r="F658" s="195" t="str">
        <f>IF(ISBLANK(D658),"",VLOOKUP(D658,tegevusalad!$A$7:$B$188,2,FALSE))</f>
        <v xml:space="preserve">Alusharidus </v>
      </c>
    </row>
    <row r="659" spans="1:6" hidden="1" outlineLevel="1" x14ac:dyDescent="0.2">
      <c r="A659" s="464">
        <v>4234316070</v>
      </c>
      <c r="B659" s="262" t="s">
        <v>6743</v>
      </c>
      <c r="C659" s="196" t="s">
        <v>8017</v>
      </c>
      <c r="D659" s="148" t="s">
        <v>5283</v>
      </c>
      <c r="F659" s="195" t="str">
        <f>IF(ISBLANK(D659),"",VLOOKUP(D659,tegevusalad!$A$7:$B$188,2,FALSE))</f>
        <v xml:space="preserve">Alusharidus </v>
      </c>
    </row>
    <row r="660" spans="1:6" hidden="1" outlineLevel="1" x14ac:dyDescent="0.2">
      <c r="A660" s="464">
        <v>4234317110</v>
      </c>
      <c r="B660" s="262" t="s">
        <v>7617</v>
      </c>
      <c r="C660" s="196" t="s">
        <v>8018</v>
      </c>
      <c r="D660" s="148" t="s">
        <v>5283</v>
      </c>
      <c r="F660" s="195" t="str">
        <f>IF(ISBLANK(D660),"",VLOOKUP(D660,tegevusalad!$A$7:$B$188,2,FALSE))</f>
        <v xml:space="preserve">Alusharidus </v>
      </c>
    </row>
    <row r="661" spans="1:6" hidden="1" outlineLevel="1" x14ac:dyDescent="0.2">
      <c r="A661" s="464">
        <v>4234425060</v>
      </c>
      <c r="B661" s="262" t="s">
        <v>5243</v>
      </c>
      <c r="C661" s="196" t="s">
        <v>8017</v>
      </c>
      <c r="D661" s="148" t="s">
        <v>5283</v>
      </c>
      <c r="F661" s="195" t="str">
        <f>IF(ISBLANK(D661),"",VLOOKUP(D661,tegevusalad!$A$7:$B$188,2,FALSE))</f>
        <v xml:space="preserve">Alusharidus </v>
      </c>
    </row>
    <row r="662" spans="1:6" hidden="1" outlineLevel="1" x14ac:dyDescent="0.2">
      <c r="A662" s="464">
        <v>4234429100</v>
      </c>
      <c r="B662" s="262" t="s">
        <v>191</v>
      </c>
      <c r="C662" s="196" t="s">
        <v>5573</v>
      </c>
      <c r="D662" s="148" t="s">
        <v>5283</v>
      </c>
      <c r="F662" s="195" t="str">
        <f>IF(ISBLANK(D662),"",VLOOKUP(D662,tegevusalad!$A$7:$B$188,2,FALSE))</f>
        <v xml:space="preserve">Alusharidus </v>
      </c>
    </row>
    <row r="663" spans="1:6" hidden="1" outlineLevel="1" x14ac:dyDescent="0.2">
      <c r="A663" s="464">
        <v>4234422040</v>
      </c>
      <c r="B663" s="262" t="s">
        <v>8637</v>
      </c>
      <c r="C663" s="196" t="s">
        <v>8638</v>
      </c>
      <c r="D663" s="148" t="s">
        <v>5283</v>
      </c>
      <c r="F663" s="195" t="str">
        <f>IF(ISBLANK(D663),"",VLOOKUP(D663,tegevusalad!$A$7:$B$188,2,FALSE))</f>
        <v xml:space="preserve">Alusharidus </v>
      </c>
    </row>
    <row r="664" spans="1:6" hidden="1" outlineLevel="1" x14ac:dyDescent="0.2">
      <c r="A664" s="464">
        <v>4234442710</v>
      </c>
      <c r="B664" s="381" t="s">
        <v>8524</v>
      </c>
      <c r="C664" s="196" t="s">
        <v>8521</v>
      </c>
      <c r="D664" s="148" t="s">
        <v>5283</v>
      </c>
      <c r="F664" s="195" t="str">
        <f>IF(ISBLANK(D664),"",VLOOKUP(D664,tegevusalad!$A$7:$B$188,2,FALSE))</f>
        <v xml:space="preserve">Alusharidus </v>
      </c>
    </row>
    <row r="665" spans="1:6" hidden="1" outlineLevel="1" x14ac:dyDescent="0.2">
      <c r="A665" s="464">
        <v>4234430030</v>
      </c>
      <c r="B665" s="262" t="s">
        <v>6755</v>
      </c>
      <c r="C665" s="196" t="s">
        <v>8021</v>
      </c>
      <c r="D665" s="148" t="s">
        <v>5283</v>
      </c>
      <c r="F665" s="195" t="str">
        <f>IF(ISBLANK(D665),"",VLOOKUP(D665,tegevusalad!$A$7:$B$188,2,FALSE))</f>
        <v xml:space="preserve">Alusharidus </v>
      </c>
    </row>
    <row r="666" spans="1:6" hidden="1" outlineLevel="1" x14ac:dyDescent="0.2">
      <c r="A666" s="464">
        <v>4234430040</v>
      </c>
      <c r="B666" s="262" t="s">
        <v>6755</v>
      </c>
      <c r="C666" s="196" t="s">
        <v>1792</v>
      </c>
      <c r="D666" s="148" t="s">
        <v>5283</v>
      </c>
      <c r="F666" s="195" t="str">
        <f>IF(ISBLANK(D666),"",VLOOKUP(D666,tegevusalad!$A$7:$B$188,2,FALSE))</f>
        <v xml:space="preserve">Alusharidus </v>
      </c>
    </row>
    <row r="667" spans="1:6" hidden="1" outlineLevel="1" x14ac:dyDescent="0.2">
      <c r="A667" s="464">
        <v>4234433100</v>
      </c>
      <c r="B667" s="262" t="s">
        <v>8019</v>
      </c>
      <c r="C667" s="196" t="s">
        <v>8017</v>
      </c>
      <c r="D667" s="148" t="s">
        <v>5283</v>
      </c>
      <c r="F667" s="195" t="str">
        <f>IF(ISBLANK(D667),"",VLOOKUP(D667,tegevusalad!$A$7:$B$188,2,FALSE))</f>
        <v xml:space="preserve">Alusharidus </v>
      </c>
    </row>
    <row r="668" spans="1:6" hidden="1" outlineLevel="1" x14ac:dyDescent="0.2">
      <c r="A668" s="464">
        <v>4234437110</v>
      </c>
      <c r="B668" s="262" t="s">
        <v>6753</v>
      </c>
      <c r="C668" s="196" t="s">
        <v>8020</v>
      </c>
      <c r="D668" s="148" t="s">
        <v>5283</v>
      </c>
      <c r="F668" s="195" t="str">
        <f>IF(ISBLANK(D668),"",VLOOKUP(D668,tegevusalad!$A$7:$B$188,2,FALSE))</f>
        <v xml:space="preserve">Alusharidus </v>
      </c>
    </row>
    <row r="669" spans="1:6" hidden="1" outlineLevel="1" x14ac:dyDescent="0.2">
      <c r="A669" s="464">
        <v>4234443710</v>
      </c>
      <c r="B669" s="381" t="s">
        <v>5239</v>
      </c>
      <c r="C669" s="196" t="s">
        <v>8521</v>
      </c>
      <c r="D669" s="148" t="s">
        <v>5283</v>
      </c>
      <c r="F669" s="195" t="str">
        <f>IF(ISBLANK(D669),"",VLOOKUP(D669,tegevusalad!$A$7:$B$188,2,FALSE))</f>
        <v xml:space="preserve">Alusharidus </v>
      </c>
    </row>
    <row r="670" spans="1:6" hidden="1" outlineLevel="1" x14ac:dyDescent="0.2">
      <c r="A670" s="464">
        <v>4234438090</v>
      </c>
      <c r="B670" s="262" t="s">
        <v>1782</v>
      </c>
      <c r="C670" s="196" t="s">
        <v>8379</v>
      </c>
      <c r="D670" s="148" t="s">
        <v>5283</v>
      </c>
      <c r="F670" s="195" t="str">
        <f>IF(ISBLANK(D670),"",VLOOKUP(D670,tegevusalad!$A$7:$B$188,2,FALSE))</f>
        <v xml:space="preserve">Alusharidus </v>
      </c>
    </row>
    <row r="671" spans="1:6" hidden="1" outlineLevel="1" x14ac:dyDescent="0.2">
      <c r="A671" s="464">
        <v>4234445060</v>
      </c>
      <c r="B671" s="262" t="s">
        <v>8293</v>
      </c>
      <c r="C671" s="196" t="s">
        <v>8294</v>
      </c>
      <c r="D671" s="148" t="s">
        <v>5283</v>
      </c>
      <c r="F671" s="195" t="str">
        <f>IF(ISBLANK(D671),"",VLOOKUP(D671,tegevusalad!$A$7:$B$188,2,FALSE))</f>
        <v xml:space="preserve">Alusharidus </v>
      </c>
    </row>
    <row r="672" spans="1:6" hidden="1" outlineLevel="1" x14ac:dyDescent="0.2">
      <c r="A672" s="464">
        <v>4234445710</v>
      </c>
      <c r="B672" s="381" t="s">
        <v>8293</v>
      </c>
      <c r="C672" s="196" t="s">
        <v>8521</v>
      </c>
      <c r="D672" s="148" t="s">
        <v>5283</v>
      </c>
      <c r="F672" s="195" t="str">
        <f>IF(ISBLANK(D672),"",VLOOKUP(D672,tegevusalad!$A$7:$B$188,2,FALSE))</f>
        <v xml:space="preserve">Alusharidus </v>
      </c>
    </row>
    <row r="673" spans="1:6" hidden="1" outlineLevel="1" x14ac:dyDescent="0.2">
      <c r="A673" s="464">
        <v>4234449070</v>
      </c>
      <c r="B673" s="262" t="s">
        <v>6750</v>
      </c>
      <c r="C673" s="196" t="s">
        <v>8294</v>
      </c>
      <c r="D673" s="148" t="s">
        <v>5283</v>
      </c>
      <c r="F673" s="195" t="str">
        <f>IF(ISBLANK(D673),"",VLOOKUP(D673,tegevusalad!$A$7:$B$188,2,FALSE))</f>
        <v xml:space="preserve">Alusharidus </v>
      </c>
    </row>
    <row r="674" spans="1:6" hidden="1" outlineLevel="1" x14ac:dyDescent="0.2">
      <c r="A674" s="541">
        <v>4234453080</v>
      </c>
      <c r="B674" s="262" t="s">
        <v>5237</v>
      </c>
      <c r="C674" s="196" t="s">
        <v>9039</v>
      </c>
      <c r="D674" s="148" t="s">
        <v>5283</v>
      </c>
      <c r="F674" s="195" t="str">
        <f>IF(ISBLANK(D674),"",VLOOKUP(D674,tegevusalad!$A$7:$B$188,2,FALSE))</f>
        <v xml:space="preserve">Alusharidus </v>
      </c>
    </row>
    <row r="675" spans="1:6" hidden="1" outlineLevel="1" x14ac:dyDescent="0.2">
      <c r="A675" s="464">
        <v>4234522070</v>
      </c>
      <c r="B675" s="262" t="s">
        <v>8373</v>
      </c>
      <c r="C675" s="196" t="s">
        <v>8374</v>
      </c>
      <c r="D675" s="148" t="s">
        <v>5283</v>
      </c>
      <c r="F675" s="195" t="str">
        <f>IF(ISBLANK(D675),"",VLOOKUP(D675,tegevusalad!$A$7:$B$188,2,FALSE))</f>
        <v xml:space="preserve">Alusharidus </v>
      </c>
    </row>
    <row r="676" spans="1:6" hidden="1" outlineLevel="1" x14ac:dyDescent="0.2">
      <c r="A676" s="464">
        <v>4234527050</v>
      </c>
      <c r="B676" s="262" t="s">
        <v>8023</v>
      </c>
      <c r="C676" s="196" t="s">
        <v>8017</v>
      </c>
      <c r="D676" s="148" t="s">
        <v>5284</v>
      </c>
      <c r="F676" s="195" t="str">
        <f>IF(ISBLANK(D676),"",VLOOKUP(D676,tegevusalad!$A$7:$B$188,2,FALSE))</f>
        <v>Alus- ja põhihariduse kaudsed kulud</v>
      </c>
    </row>
    <row r="677" spans="1:6" hidden="1" outlineLevel="1" x14ac:dyDescent="0.2">
      <c r="A677" s="464">
        <v>4234530030</v>
      </c>
      <c r="B677" s="262" t="s">
        <v>8480</v>
      </c>
      <c r="C677" s="196" t="s">
        <v>8481</v>
      </c>
      <c r="D677" s="148" t="s">
        <v>5283</v>
      </c>
      <c r="F677" s="195" t="str">
        <f>IF(ISBLANK(D677),"",VLOOKUP(D677,tegevusalad!$A$7:$B$188,2,FALSE))</f>
        <v xml:space="preserve">Alusharidus </v>
      </c>
    </row>
    <row r="678" spans="1:6" hidden="1" outlineLevel="1" x14ac:dyDescent="0.2">
      <c r="A678" s="464">
        <v>4234612040</v>
      </c>
      <c r="B678" s="262" t="s">
        <v>3563</v>
      </c>
      <c r="C678" s="196" t="s">
        <v>8295</v>
      </c>
      <c r="D678" s="148" t="s">
        <v>5283</v>
      </c>
      <c r="F678" s="195" t="str">
        <f>IF(ISBLANK(D678),"",VLOOKUP(D678,tegevusalad!$A$7:$B$188,2,FALSE))</f>
        <v xml:space="preserve">Alusharidus </v>
      </c>
    </row>
    <row r="679" spans="1:6" hidden="1" outlineLevel="1" x14ac:dyDescent="0.2">
      <c r="A679" s="464">
        <v>4234711720</v>
      </c>
      <c r="B679" s="262" t="s">
        <v>8285</v>
      </c>
      <c r="C679" s="196" t="s">
        <v>8287</v>
      </c>
      <c r="D679" s="148" t="s">
        <v>5283</v>
      </c>
      <c r="F679" s="195" t="str">
        <f>IF(ISBLANK(D679),"",VLOOKUP(D679,tegevusalad!$A$7:$B$188,2,FALSE))</f>
        <v xml:space="preserve">Alusharidus </v>
      </c>
    </row>
    <row r="680" spans="1:6" hidden="1" outlineLevel="1" x14ac:dyDescent="0.2">
      <c r="A680" s="464">
        <v>4234813110</v>
      </c>
      <c r="B680" s="262" t="s">
        <v>1794</v>
      </c>
      <c r="C680" s="196" t="s">
        <v>8022</v>
      </c>
      <c r="D680" s="148" t="s">
        <v>5283</v>
      </c>
      <c r="F680" s="195" t="str">
        <f>IF(ISBLANK(D680),"",VLOOKUP(D680,tegevusalad!$A$7:$B$188,2,FALSE))</f>
        <v xml:space="preserve">Alusharidus </v>
      </c>
    </row>
    <row r="681" spans="1:6" hidden="1" outlineLevel="1" x14ac:dyDescent="0.2">
      <c r="A681" s="464">
        <v>4234811050</v>
      </c>
      <c r="B681" s="262" t="s">
        <v>8333</v>
      </c>
      <c r="C681" s="196" t="s">
        <v>5573</v>
      </c>
      <c r="D681" s="148" t="s">
        <v>5283</v>
      </c>
      <c r="F681" s="195" t="str">
        <f>IF(ISBLANK(D681),"",VLOOKUP(D681,tegevusalad!$A$7:$B$188,2,FALSE))</f>
        <v xml:space="preserve">Alusharidus </v>
      </c>
    </row>
    <row r="682" spans="1:6" hidden="1" outlineLevel="1" x14ac:dyDescent="0.2">
      <c r="A682" s="464">
        <v>4234826050</v>
      </c>
      <c r="B682" s="262" t="s">
        <v>8292</v>
      </c>
      <c r="C682" s="196" t="s">
        <v>8296</v>
      </c>
      <c r="D682" s="148" t="s">
        <v>5283</v>
      </c>
      <c r="F682" s="195" t="str">
        <f>IF(ISBLANK(D682),"",VLOOKUP(D682,tegevusalad!$A$7:$B$188,2,FALSE))</f>
        <v xml:space="preserve">Alusharidus </v>
      </c>
    </row>
    <row r="683" spans="1:6" hidden="1" outlineLevel="1" x14ac:dyDescent="0.2">
      <c r="A683" s="464">
        <v>4234820050</v>
      </c>
      <c r="B683" s="262" t="s">
        <v>974</v>
      </c>
      <c r="C683" s="196" t="s">
        <v>8298</v>
      </c>
      <c r="D683" s="148" t="s">
        <v>5283</v>
      </c>
      <c r="F683" s="195" t="str">
        <f>IF(ISBLANK(D683),"",VLOOKUP(D683,tegevusalad!$A$7:$B$188,2,FALSE))</f>
        <v xml:space="preserve">Alusharidus </v>
      </c>
    </row>
    <row r="684" spans="1:6" hidden="1" outlineLevel="1" x14ac:dyDescent="0.2">
      <c r="A684" s="464">
        <v>4234823050</v>
      </c>
      <c r="B684" s="262" t="s">
        <v>8416</v>
      </c>
      <c r="C684" s="196" t="s">
        <v>8417</v>
      </c>
      <c r="D684" s="148" t="s">
        <v>5283</v>
      </c>
      <c r="F684" s="195" t="str">
        <f>IF(ISBLANK(D684),"",VLOOKUP(D684,tegevusalad!$A$7:$B$188,2,FALSE))</f>
        <v xml:space="preserve">Alusharidus </v>
      </c>
    </row>
    <row r="685" spans="1:6" hidden="1" outlineLevel="1" x14ac:dyDescent="0.2">
      <c r="A685" s="464">
        <v>4234820710</v>
      </c>
      <c r="B685" s="381" t="s">
        <v>974</v>
      </c>
      <c r="C685" s="196" t="s">
        <v>8521</v>
      </c>
      <c r="D685" s="148" t="s">
        <v>5283</v>
      </c>
      <c r="F685" s="195" t="str">
        <f>IF(ISBLANK(D685),"",VLOOKUP(D685,tegevusalad!$A$7:$B$188,2,FALSE))</f>
        <v xml:space="preserve">Alusharidus </v>
      </c>
    </row>
    <row r="686" spans="1:6" hidden="1" outlineLevel="1" x14ac:dyDescent="0.2">
      <c r="A686" s="464">
        <v>4234830090</v>
      </c>
      <c r="B686" s="262" t="s">
        <v>6971</v>
      </c>
      <c r="C686" s="196" t="s">
        <v>8297</v>
      </c>
      <c r="D686" s="148" t="s">
        <v>5283</v>
      </c>
      <c r="F686" s="195" t="str">
        <f>IF(ISBLANK(D686),"",VLOOKUP(D686,tegevusalad!$A$7:$B$188,2,FALSE))</f>
        <v xml:space="preserve">Alusharidus </v>
      </c>
    </row>
    <row r="687" spans="1:6" hidden="1" outlineLevel="1" x14ac:dyDescent="0.2">
      <c r="A687" s="464">
        <v>4234813710</v>
      </c>
      <c r="B687" s="381" t="s">
        <v>1794</v>
      </c>
      <c r="C687" s="196" t="s">
        <v>8521</v>
      </c>
      <c r="D687" s="148" t="s">
        <v>5283</v>
      </c>
      <c r="F687" s="195" t="str">
        <f>IF(ISBLANK(D687),"",VLOOKUP(D687,tegevusalad!$A$7:$B$188,2,FALSE))</f>
        <v xml:space="preserve">Alusharidus </v>
      </c>
    </row>
    <row r="688" spans="1:6" hidden="1" outlineLevel="1" x14ac:dyDescent="0.2">
      <c r="A688" s="464">
        <v>4234839710</v>
      </c>
      <c r="B688" s="381" t="s">
        <v>8525</v>
      </c>
      <c r="C688" s="196" t="s">
        <v>8521</v>
      </c>
      <c r="D688" s="148" t="s">
        <v>5283</v>
      </c>
      <c r="F688" s="195" t="str">
        <f>IF(ISBLANK(D688),"",VLOOKUP(D688,tegevusalad!$A$7:$B$188,2,FALSE))</f>
        <v xml:space="preserve">Alusharidus </v>
      </c>
    </row>
    <row r="689" spans="1:6" hidden="1" outlineLevel="1" x14ac:dyDescent="0.2">
      <c r="A689" s="464">
        <v>4234234710</v>
      </c>
      <c r="B689" s="381" t="s">
        <v>1903</v>
      </c>
      <c r="C689" s="196" t="s">
        <v>8521</v>
      </c>
      <c r="D689" s="148" t="s">
        <v>5283</v>
      </c>
      <c r="F689" s="195" t="str">
        <f>IF(ISBLANK(D689),"",VLOOKUP(D689,tegevusalad!$A$7:$B$188,2,FALSE))</f>
        <v xml:space="preserve">Alusharidus </v>
      </c>
    </row>
    <row r="690" spans="1:6" hidden="1" outlineLevel="1" x14ac:dyDescent="0.2">
      <c r="A690" s="464">
        <v>4234240710</v>
      </c>
      <c r="B690" s="381" t="s">
        <v>8526</v>
      </c>
      <c r="C690" s="196" t="s">
        <v>8521</v>
      </c>
      <c r="D690" s="148" t="s">
        <v>5283</v>
      </c>
      <c r="F690" s="195" t="str">
        <f>IF(ISBLANK(D690),"",VLOOKUP(D690,tegevusalad!$A$7:$B$188,2,FALSE))</f>
        <v xml:space="preserve">Alusharidus </v>
      </c>
    </row>
    <row r="691" spans="1:6" hidden="1" outlineLevel="1" x14ac:dyDescent="0.2">
      <c r="A691" s="464">
        <v>4234601710</v>
      </c>
      <c r="B691" s="381" t="s">
        <v>3565</v>
      </c>
      <c r="C691" s="196" t="s">
        <v>8521</v>
      </c>
      <c r="D691" s="148" t="s">
        <v>5283</v>
      </c>
      <c r="F691" s="195" t="str">
        <f>IF(ISBLANK(D691),"",VLOOKUP(D691,tegevusalad!$A$7:$B$188,2,FALSE))</f>
        <v xml:space="preserve">Alusharidus </v>
      </c>
    </row>
    <row r="692" spans="1:6" hidden="1" outlineLevel="1" x14ac:dyDescent="0.2">
      <c r="A692" s="464">
        <v>4234601110</v>
      </c>
      <c r="B692" s="381" t="s">
        <v>3565</v>
      </c>
      <c r="C692" s="196" t="s">
        <v>8604</v>
      </c>
      <c r="D692" s="148" t="s">
        <v>5283</v>
      </c>
      <c r="F692" s="195" t="str">
        <f>IF(ISBLANK(D692),"",VLOOKUP(D692,tegevusalad!$A$7:$B$188,2,FALSE))</f>
        <v xml:space="preserve">Alusharidus </v>
      </c>
    </row>
    <row r="693" spans="1:6" hidden="1" outlineLevel="1" x14ac:dyDescent="0.2">
      <c r="A693" s="464">
        <v>4234525710</v>
      </c>
      <c r="B693" s="381" t="s">
        <v>8527</v>
      </c>
      <c r="C693" s="196" t="s">
        <v>8521</v>
      </c>
      <c r="D693" s="148" t="s">
        <v>5283</v>
      </c>
      <c r="F693" s="195" t="str">
        <f>IF(ISBLANK(D693),"",VLOOKUP(D693,tegevusalad!$A$7:$B$188,2,FALSE))</f>
        <v xml:space="preserve">Alusharidus </v>
      </c>
    </row>
    <row r="694" spans="1:6" hidden="1" outlineLevel="1" x14ac:dyDescent="0.2">
      <c r="A694" s="464">
        <v>4234518710</v>
      </c>
      <c r="B694" s="381" t="s">
        <v>8528</v>
      </c>
      <c r="C694" s="196" t="s">
        <v>8521</v>
      </c>
      <c r="D694" s="148" t="s">
        <v>5283</v>
      </c>
      <c r="F694" s="195" t="str">
        <f>IF(ISBLANK(D694),"",VLOOKUP(D694,tegevusalad!$A$7:$B$188,2,FALSE))</f>
        <v xml:space="preserve">Alusharidus </v>
      </c>
    </row>
    <row r="695" spans="1:6" hidden="1" outlineLevel="1" x14ac:dyDescent="0.2">
      <c r="A695" s="464">
        <v>4234517710</v>
      </c>
      <c r="B695" s="381" t="s">
        <v>8529</v>
      </c>
      <c r="C695" s="196" t="s">
        <v>8521</v>
      </c>
      <c r="D695" s="148" t="s">
        <v>5283</v>
      </c>
      <c r="F695" s="195" t="str">
        <f>IF(ISBLANK(D695),"",VLOOKUP(D695,tegevusalad!$A$7:$B$188,2,FALSE))</f>
        <v xml:space="preserve">Alusharidus </v>
      </c>
    </row>
    <row r="696" spans="1:6" hidden="1" outlineLevel="1" x14ac:dyDescent="0.2">
      <c r="A696" s="464">
        <v>4234512020</v>
      </c>
      <c r="B696" s="381" t="s">
        <v>8614</v>
      </c>
      <c r="C696" s="196" t="s">
        <v>8615</v>
      </c>
      <c r="D696" s="148" t="s">
        <v>5283</v>
      </c>
      <c r="F696" s="195" t="str">
        <f>IF(ISBLANK(D696),"",VLOOKUP(D696,tegevusalad!$A$7:$B$188,2,FALSE))</f>
        <v xml:space="preserve">Alusharidus </v>
      </c>
    </row>
    <row r="697" spans="1:6" hidden="1" outlineLevel="1" x14ac:dyDescent="0.2">
      <c r="A697" s="464">
        <v>4234522710</v>
      </c>
      <c r="B697" s="381" t="s">
        <v>7796</v>
      </c>
      <c r="C697" s="196" t="s">
        <v>8521</v>
      </c>
      <c r="D697" s="148" t="s">
        <v>5283</v>
      </c>
      <c r="F697" s="195" t="str">
        <f>IF(ISBLANK(D697),"",VLOOKUP(D697,tegevusalad!$A$7:$B$188,2,FALSE))</f>
        <v xml:space="preserve">Alusharidus </v>
      </c>
    </row>
    <row r="698" spans="1:6" hidden="1" outlineLevel="1" x14ac:dyDescent="0.2">
      <c r="A698" s="464">
        <v>4234534100</v>
      </c>
      <c r="B698" s="381" t="s">
        <v>8603</v>
      </c>
      <c r="C698" s="196" t="s">
        <v>1792</v>
      </c>
      <c r="D698" s="148" t="s">
        <v>5283</v>
      </c>
      <c r="F698" s="195" t="str">
        <f>IF(ISBLANK(D698),"",VLOOKUP(D698,tegevusalad!$A$7:$B$188,2,FALSE))</f>
        <v xml:space="preserve">Alusharidus </v>
      </c>
    </row>
    <row r="699" spans="1:6" hidden="1" outlineLevel="1" x14ac:dyDescent="0.2">
      <c r="A699" s="464">
        <v>4234517070</v>
      </c>
      <c r="B699" s="381" t="s">
        <v>8529</v>
      </c>
      <c r="C699" s="196" t="s">
        <v>5573</v>
      </c>
      <c r="D699" s="148" t="s">
        <v>5283</v>
      </c>
      <c r="F699" s="195" t="str">
        <f>IF(ISBLANK(D699),"",VLOOKUP(D699,tegevusalad!$A$7:$B$188,2,FALSE))</f>
        <v xml:space="preserve">Alusharidus </v>
      </c>
    </row>
    <row r="700" spans="1:6" hidden="1" outlineLevel="1" x14ac:dyDescent="0.2">
      <c r="A700" s="464">
        <v>4234104120</v>
      </c>
      <c r="B700" s="381" t="s">
        <v>1569</v>
      </c>
      <c r="C700" s="196" t="s">
        <v>8522</v>
      </c>
      <c r="D700" s="148" t="s">
        <v>5283</v>
      </c>
      <c r="F700" s="195" t="str">
        <f>IF(ISBLANK(D700),"",VLOOKUP(D700,tegevusalad!$A$7:$B$188,2,FALSE))</f>
        <v xml:space="preserve">Alusharidus </v>
      </c>
    </row>
    <row r="701" spans="1:6" hidden="1" outlineLevel="1" x14ac:dyDescent="0.2">
      <c r="A701" s="464">
        <v>4234540710</v>
      </c>
      <c r="B701" s="381" t="s">
        <v>8530</v>
      </c>
      <c r="C701" s="196" t="s">
        <v>8523</v>
      </c>
      <c r="D701" s="148" t="s">
        <v>5283</v>
      </c>
      <c r="F701" s="195" t="str">
        <f>IF(ISBLANK(D701),"",VLOOKUP(D701,tegevusalad!$A$7:$B$188,2,FALSE))</f>
        <v xml:space="preserve">Alusharidus </v>
      </c>
    </row>
    <row r="702" spans="1:6" ht="14.25" hidden="1" customHeight="1" outlineLevel="1" x14ac:dyDescent="0.2">
      <c r="A702" s="464">
        <v>4234527710</v>
      </c>
      <c r="B702" s="262" t="s">
        <v>8023</v>
      </c>
      <c r="C702" s="196" t="s">
        <v>8521</v>
      </c>
      <c r="D702" s="148" t="s">
        <v>5284</v>
      </c>
      <c r="F702" s="195" t="str">
        <f>IF(ISBLANK(D702),"",VLOOKUP(D702,tegevusalad!$A$7:$B$188,2,FALSE))</f>
        <v>Alus- ja põhihariduse kaudsed kulud</v>
      </c>
    </row>
    <row r="703" spans="1:6" hidden="1" outlineLevel="1" x14ac:dyDescent="0.2">
      <c r="A703" s="464">
        <v>4234235090</v>
      </c>
      <c r="B703" s="262" t="s">
        <v>4136</v>
      </c>
      <c r="C703" s="196" t="s">
        <v>8544</v>
      </c>
      <c r="D703" s="148" t="s">
        <v>5283</v>
      </c>
      <c r="F703" s="195" t="str">
        <f>IF(ISBLANK(D703),"",VLOOKUP(D703,tegevusalad!$A$7:$B$188,2,FALSE))</f>
        <v xml:space="preserve">Alusharidus </v>
      </c>
    </row>
    <row r="704" spans="1:6" hidden="1" outlineLevel="1" x14ac:dyDescent="0.2">
      <c r="A704" s="464">
        <v>4234513070</v>
      </c>
      <c r="B704" s="262" t="s">
        <v>8545</v>
      </c>
      <c r="C704" s="196" t="s">
        <v>8547</v>
      </c>
      <c r="D704" s="148" t="s">
        <v>5283</v>
      </c>
      <c r="F704" s="195" t="str">
        <f>IF(ISBLANK(D704),"",VLOOKUP(D704,tegevusalad!$A$7:$B$188,2,FALSE))</f>
        <v xml:space="preserve">Alusharidus </v>
      </c>
    </row>
    <row r="705" spans="1:6" hidden="1" outlineLevel="1" x14ac:dyDescent="0.2">
      <c r="A705" s="464">
        <v>4234516080</v>
      </c>
      <c r="B705" s="262" t="s">
        <v>8546</v>
      </c>
      <c r="C705" s="196" t="s">
        <v>8548</v>
      </c>
      <c r="D705" s="148" t="s">
        <v>5283</v>
      </c>
      <c r="F705" s="195" t="str">
        <f>IF(ISBLANK(D705),"",VLOOKUP(D705,tegevusalad!$A$7:$B$188,2,FALSE))</f>
        <v xml:space="preserve">Alusharidus </v>
      </c>
    </row>
    <row r="706" spans="1:6" hidden="1" outlineLevel="1" x14ac:dyDescent="0.2">
      <c r="A706" s="464">
        <v>4234245070</v>
      </c>
      <c r="B706" s="262" t="s">
        <v>5137</v>
      </c>
      <c r="C706" s="196" t="s">
        <v>8549</v>
      </c>
      <c r="D706" s="148" t="s">
        <v>5283</v>
      </c>
      <c r="F706" s="195" t="str">
        <f>IF(ISBLANK(D706),"",VLOOKUP(D706,tegevusalad!$A$7:$B$188,2,FALSE))</f>
        <v xml:space="preserve">Alusharidus </v>
      </c>
    </row>
    <row r="707" spans="1:6" ht="22.5" hidden="1" outlineLevel="1" x14ac:dyDescent="0.2">
      <c r="A707" s="466">
        <v>4234514080</v>
      </c>
      <c r="B707" s="394" t="s">
        <v>8575</v>
      </c>
      <c r="C707" s="196" t="s">
        <v>8577</v>
      </c>
      <c r="D707" s="148" t="s">
        <v>5283</v>
      </c>
      <c r="F707" s="195" t="str">
        <f>IF(ISBLANK(D707),"",VLOOKUP(D707,tegevusalad!$A$7:$B$188,2,FALSE))</f>
        <v xml:space="preserve">Alusharidus </v>
      </c>
    </row>
    <row r="708" spans="1:6" hidden="1" outlineLevel="1" x14ac:dyDescent="0.2">
      <c r="A708" s="464">
        <v>4234612050</v>
      </c>
      <c r="B708" s="394" t="s">
        <v>3563</v>
      </c>
      <c r="C708" s="196" t="s">
        <v>8576</v>
      </c>
      <c r="D708" s="148" t="s">
        <v>5283</v>
      </c>
      <c r="F708" s="195" t="str">
        <f>IF(ISBLANK(D708),"",VLOOKUP(D708,tegevusalad!$A$7:$B$188,2,FALSE))</f>
        <v xml:space="preserve">Alusharidus </v>
      </c>
    </row>
    <row r="709" spans="1:6" hidden="1" outlineLevel="1" x14ac:dyDescent="0.2">
      <c r="A709" s="464">
        <v>4234230040</v>
      </c>
      <c r="B709" s="394" t="s">
        <v>8581</v>
      </c>
      <c r="C709" s="196" t="s">
        <v>1108</v>
      </c>
      <c r="D709" s="148" t="s">
        <v>5283</v>
      </c>
      <c r="F709" s="195" t="str">
        <f>IF(ISBLANK(D709),"",VLOOKUP(D709,tegevusalad!$A$7:$B$188,2,FALSE))</f>
        <v xml:space="preserve">Alusharidus </v>
      </c>
    </row>
    <row r="710" spans="1:6" hidden="1" outlineLevel="1" x14ac:dyDescent="0.2">
      <c r="A710" s="464">
        <v>4234412040</v>
      </c>
      <c r="B710" s="394" t="s">
        <v>7618</v>
      </c>
      <c r="C710" s="196" t="s">
        <v>8582</v>
      </c>
      <c r="D710" s="148" t="s">
        <v>5283</v>
      </c>
      <c r="F710" s="195" t="str">
        <f>IF(ISBLANK(D710),"",VLOOKUP(D710,tegevusalad!$A$7:$B$188,2,FALSE))</f>
        <v xml:space="preserve">Alusharidus </v>
      </c>
    </row>
    <row r="711" spans="1:6" hidden="1" outlineLevel="1" x14ac:dyDescent="0.2">
      <c r="A711" s="464">
        <v>4234830100</v>
      </c>
      <c r="B711" s="262" t="s">
        <v>8583</v>
      </c>
      <c r="C711" s="196" t="s">
        <v>8584</v>
      </c>
      <c r="D711" s="148" t="s">
        <v>5283</v>
      </c>
      <c r="F711" s="195" t="str">
        <f>IF(ISBLANK(D711),"",VLOOKUP(D711,tegevusalad!$A$7:$B$188,2,FALSE))</f>
        <v xml:space="preserve">Alusharidus </v>
      </c>
    </row>
    <row r="712" spans="1:6" hidden="1" outlineLevel="1" x14ac:dyDescent="0.2">
      <c r="A712" s="464">
        <v>4234237070</v>
      </c>
      <c r="B712" s="262" t="s">
        <v>8585</v>
      </c>
      <c r="C712" s="196" t="s">
        <v>8586</v>
      </c>
      <c r="D712" s="148" t="s">
        <v>5283</v>
      </c>
      <c r="F712" s="195" t="str">
        <f>IF(ISBLANK(D712),"",VLOOKUP(D712,tegevusalad!$A$7:$B$188,2,FALSE))</f>
        <v xml:space="preserve">Alusharidus </v>
      </c>
    </row>
    <row r="713" spans="1:6" hidden="1" outlineLevel="1" x14ac:dyDescent="0.2">
      <c r="A713" s="464">
        <v>4234443070</v>
      </c>
      <c r="B713" s="262" t="s">
        <v>5239</v>
      </c>
      <c r="C713" s="196" t="s">
        <v>8587</v>
      </c>
      <c r="D713" s="148" t="s">
        <v>5283</v>
      </c>
      <c r="F713" s="195" t="str">
        <f>IF(ISBLANK(D713),"",VLOOKUP(D713,tegevusalad!$A$7:$B$188,2,FALSE))</f>
        <v xml:space="preserve">Alusharidus </v>
      </c>
    </row>
    <row r="714" spans="1:6" hidden="1" outlineLevel="1" x14ac:dyDescent="0.2">
      <c r="A714" s="464">
        <v>4234213090</v>
      </c>
      <c r="B714" s="262" t="s">
        <v>8598</v>
      </c>
      <c r="C714" s="196" t="s">
        <v>8599</v>
      </c>
      <c r="D714" s="148" t="s">
        <v>5283</v>
      </c>
      <c r="F714" s="195" t="str">
        <f>IF(ISBLANK(D714),"",VLOOKUP(D714,tegevusalad!$A$7:$B$188,2,FALSE))</f>
        <v xml:space="preserve">Alusharidus </v>
      </c>
    </row>
    <row r="715" spans="1:6" hidden="1" outlineLevel="1" x14ac:dyDescent="0.2">
      <c r="A715" s="464">
        <v>4235803100</v>
      </c>
      <c r="B715" s="262" t="s">
        <v>8635</v>
      </c>
      <c r="C715" s="196" t="s">
        <v>8636</v>
      </c>
      <c r="D715" s="148" t="s">
        <v>5283</v>
      </c>
      <c r="F715" s="195" t="str">
        <f>IF(ISBLANK(D715),"",VLOOKUP(D715,tegevusalad!$A$7:$B$188,2,FALSE))</f>
        <v xml:space="preserve">Alusharidus </v>
      </c>
    </row>
    <row r="716" spans="1:6" hidden="1" outlineLevel="1" x14ac:dyDescent="0.2">
      <c r="A716" s="464">
        <v>4234828060</v>
      </c>
      <c r="B716" s="262" t="s">
        <v>8671</v>
      </c>
      <c r="C716" s="196" t="s">
        <v>8674</v>
      </c>
      <c r="D716" s="148" t="s">
        <v>5283</v>
      </c>
      <c r="F716" s="195" t="str">
        <f>IF(ISBLANK(D716),"",VLOOKUP(D716,tegevusalad!$A$7:$B$188,2,FALSE))</f>
        <v xml:space="preserve">Alusharidus </v>
      </c>
    </row>
    <row r="717" spans="1:6" hidden="1" outlineLevel="1" x14ac:dyDescent="0.2">
      <c r="A717" s="464">
        <v>4234108100</v>
      </c>
      <c r="B717" s="262" t="s">
        <v>8672</v>
      </c>
      <c r="C717" s="196" t="s">
        <v>8675</v>
      </c>
      <c r="D717" s="148" t="s">
        <v>5283</v>
      </c>
      <c r="F717" s="195" t="str">
        <f>IF(ISBLANK(D717),"",VLOOKUP(D717,tegevusalad!$A$7:$B$188,2,FALSE))</f>
        <v xml:space="preserve">Alusharidus </v>
      </c>
    </row>
    <row r="718" spans="1:6" hidden="1" outlineLevel="1" x14ac:dyDescent="0.2">
      <c r="A718" s="464">
        <v>4234313080</v>
      </c>
      <c r="B718" s="262" t="s">
        <v>196</v>
      </c>
      <c r="C718" s="196" t="s">
        <v>8676</v>
      </c>
      <c r="D718" s="148" t="s">
        <v>5283</v>
      </c>
      <c r="F718" s="195" t="str">
        <f>IF(ISBLANK(D718),"",VLOOKUP(D718,tegevusalad!$A$7:$B$188,2,FALSE))</f>
        <v xml:space="preserve">Alusharidus </v>
      </c>
    </row>
    <row r="719" spans="1:6" hidden="1" outlineLevel="1" x14ac:dyDescent="0.2">
      <c r="A719" s="464">
        <v>4234205050</v>
      </c>
      <c r="B719" s="262" t="s">
        <v>8673</v>
      </c>
      <c r="C719" s="196" t="s">
        <v>8677</v>
      </c>
      <c r="D719" s="148" t="s">
        <v>5283</v>
      </c>
      <c r="F719" s="195" t="str">
        <f>IF(ISBLANK(D719),"",VLOOKUP(D719,tegevusalad!$A$7:$B$188,2,FALSE))</f>
        <v xml:space="preserve">Alusharidus </v>
      </c>
    </row>
    <row r="720" spans="1:6" hidden="1" outlineLevel="1" x14ac:dyDescent="0.2">
      <c r="A720" s="464">
        <v>4234432080</v>
      </c>
      <c r="B720" s="262" t="s">
        <v>1553</v>
      </c>
      <c r="C720" s="196" t="s">
        <v>9035</v>
      </c>
      <c r="D720" s="148" t="s">
        <v>5283</v>
      </c>
      <c r="F720" s="195" t="str">
        <f>IF(ISBLANK(D720),"",VLOOKUP(D720,tegevusalad!$A$7:$B$188,2,FALSE))</f>
        <v xml:space="preserve">Alusharidus </v>
      </c>
    </row>
    <row r="721" spans="1:6" hidden="1" outlineLevel="1" x14ac:dyDescent="0.2">
      <c r="A721" s="464">
        <v>4234615080</v>
      </c>
      <c r="B721" s="262" t="s">
        <v>5765</v>
      </c>
      <c r="C721" s="196" t="s">
        <v>9034</v>
      </c>
      <c r="D721" s="148" t="s">
        <v>5283</v>
      </c>
      <c r="F721" s="195" t="str">
        <f>IF(ISBLANK(D721),"",VLOOKUP(D721,tegevusalad!$A$7:$B$188,2,FALSE))</f>
        <v xml:space="preserve">Alusharidus </v>
      </c>
    </row>
    <row r="722" spans="1:6" hidden="1" outlineLevel="1" x14ac:dyDescent="0.2">
      <c r="A722" s="464">
        <v>4234233110</v>
      </c>
      <c r="B722" s="262" t="s">
        <v>5199</v>
      </c>
      <c r="C722" s="196" t="s">
        <v>9036</v>
      </c>
      <c r="D722" s="148" t="s">
        <v>5283</v>
      </c>
      <c r="F722" s="195" t="str">
        <f>IF(ISBLANK(D722),"",VLOOKUP(D722,tegevusalad!$A$7:$B$188,2,FALSE))</f>
        <v xml:space="preserve">Alusharidus </v>
      </c>
    </row>
    <row r="723" spans="1:6" hidden="1" outlineLevel="1" x14ac:dyDescent="0.2">
      <c r="A723" s="464">
        <v>4234437120</v>
      </c>
      <c r="B723" s="262" t="s">
        <v>6753</v>
      </c>
      <c r="C723" s="196" t="s">
        <v>9062</v>
      </c>
      <c r="D723" s="148" t="s">
        <v>5283</v>
      </c>
      <c r="F723" s="195" t="str">
        <f>IF(ISBLANK(D723),"",VLOOKUP(D723,tegevusalad!$A$7:$B$188,2,FALSE))</f>
        <v xml:space="preserve">Alusharidus </v>
      </c>
    </row>
    <row r="724" spans="1:6" hidden="1" outlineLevel="1" x14ac:dyDescent="0.2">
      <c r="A724" s="541">
        <v>4234235100</v>
      </c>
      <c r="B724" s="262" t="s">
        <v>9061</v>
      </c>
      <c r="C724" s="196" t="s">
        <v>9063</v>
      </c>
      <c r="D724" s="148" t="s">
        <v>5283</v>
      </c>
      <c r="F724" s="195" t="str">
        <f>IF(ISBLANK(D724),"",VLOOKUP(D724,tegevusalad!$A$7:$B$188,2,FALSE))</f>
        <v xml:space="preserve">Alusharidus </v>
      </c>
    </row>
    <row r="725" spans="1:6" hidden="1" outlineLevel="1" x14ac:dyDescent="0.2">
      <c r="A725" s="464">
        <v>4234211160</v>
      </c>
      <c r="B725" s="262" t="s">
        <v>8375</v>
      </c>
      <c r="C725" s="196" t="s">
        <v>9064</v>
      </c>
      <c r="D725" s="148" t="s">
        <v>5283</v>
      </c>
      <c r="F725" s="195" t="str">
        <f>IF(ISBLANK(D725),"",VLOOKUP(D725,tegevusalad!$A$7:$B$188,2,FALSE))</f>
        <v xml:space="preserve">Alusharidus </v>
      </c>
    </row>
    <row r="726" spans="1:6" hidden="1" outlineLevel="1" x14ac:dyDescent="0.2">
      <c r="A726" s="541">
        <v>4234420070</v>
      </c>
      <c r="B726" s="262" t="s">
        <v>7791</v>
      </c>
      <c r="C726" s="196" t="s">
        <v>9065</v>
      </c>
      <c r="D726" s="148" t="s">
        <v>5283</v>
      </c>
      <c r="F726" s="195" t="str">
        <f>IF(ISBLANK(D726),"",VLOOKUP(D726,tegevusalad!$A$7:$B$188,2,FALSE))</f>
        <v xml:space="preserve">Alusharidus </v>
      </c>
    </row>
    <row r="727" spans="1:6" hidden="1" outlineLevel="1" x14ac:dyDescent="0.2">
      <c r="A727" s="464">
        <v>4234453090</v>
      </c>
      <c r="B727" s="262" t="s">
        <v>5237</v>
      </c>
      <c r="C727" s="196" t="s">
        <v>9066</v>
      </c>
      <c r="D727" s="148" t="s">
        <v>5283</v>
      </c>
      <c r="F727" s="195" t="str">
        <f>IF(ISBLANK(D727),"",VLOOKUP(D727,tegevusalad!$A$7:$B$188,2,FALSE))</f>
        <v xml:space="preserve">Alusharidus </v>
      </c>
    </row>
    <row r="728" spans="1:6" hidden="1" outlineLevel="1" x14ac:dyDescent="0.2">
      <c r="A728" s="464">
        <v>4234450070</v>
      </c>
      <c r="B728" s="262" t="s">
        <v>6752</v>
      </c>
      <c r="C728" s="196" t="s">
        <v>9067</v>
      </c>
      <c r="D728" s="148" t="s">
        <v>5283</v>
      </c>
      <c r="F728" s="195" t="str">
        <f>IF(ISBLANK(D728),"",VLOOKUP(D728,tegevusalad!$A$7:$B$188,2,FALSE))</f>
        <v xml:space="preserve">Alusharidus </v>
      </c>
    </row>
    <row r="729" spans="1:6" ht="22.5" hidden="1" outlineLevel="1" x14ac:dyDescent="0.2">
      <c r="A729" s="464">
        <v>4234839070</v>
      </c>
      <c r="B729" s="262" t="s">
        <v>8525</v>
      </c>
      <c r="C729" s="196" t="s">
        <v>9068</v>
      </c>
      <c r="D729" s="148" t="s">
        <v>5283</v>
      </c>
      <c r="F729" s="195" t="str">
        <f>IF(ISBLANK(D729),"",VLOOKUP(D729,tegevusalad!$A$7:$B$188,2,FALSE))</f>
        <v xml:space="preserve">Alusharidus </v>
      </c>
    </row>
    <row r="730" spans="1:6" hidden="1" outlineLevel="1" x14ac:dyDescent="0.2">
      <c r="A730" s="541">
        <v>4234840090</v>
      </c>
      <c r="B730" s="262" t="s">
        <v>9075</v>
      </c>
      <c r="C730" s="196" t="s">
        <v>9076</v>
      </c>
      <c r="D730" s="148" t="s">
        <v>5283</v>
      </c>
      <c r="F730" s="195" t="str">
        <f>IF(ISBLANK(D730),"",VLOOKUP(D730,tegevusalad!$A$7:$B$188,2,FALSE))</f>
        <v xml:space="preserve">Alusharidus </v>
      </c>
    </row>
    <row r="731" spans="1:6" hidden="1" outlineLevel="1" x14ac:dyDescent="0.2">
      <c r="A731" s="541">
        <v>4234811060</v>
      </c>
      <c r="B731" s="262" t="s">
        <v>8333</v>
      </c>
      <c r="C731" s="196" t="s">
        <v>9065</v>
      </c>
      <c r="D731" s="148" t="s">
        <v>5283</v>
      </c>
      <c r="F731" s="195" t="str">
        <f>IF(ISBLANK(D731),"",VLOOKUP(D731,tegevusalad!$A$7:$B$188,2,FALSE))</f>
        <v xml:space="preserve">Alusharidus </v>
      </c>
    </row>
    <row r="732" spans="1:6" hidden="1" outlineLevel="1" x14ac:dyDescent="0.2">
      <c r="A732" s="464">
        <v>4234830110</v>
      </c>
      <c r="B732" s="262" t="s">
        <v>8583</v>
      </c>
      <c r="C732" s="196" t="s">
        <v>9167</v>
      </c>
      <c r="D732" s="148" t="s">
        <v>5283</v>
      </c>
      <c r="F732" s="195" t="str">
        <f>IF(ISBLANK(D732),"",VLOOKUP(D732,tegevusalad!$A$7:$B$188,2,FALSE))</f>
        <v xml:space="preserve">Alusharidus </v>
      </c>
    </row>
    <row r="733" spans="1:6" hidden="1" outlineLevel="1" x14ac:dyDescent="0.2">
      <c r="A733" s="464">
        <v>4234452080</v>
      </c>
      <c r="B733" s="262" t="s">
        <v>6756</v>
      </c>
      <c r="C733" s="196" t="s">
        <v>1323</v>
      </c>
      <c r="D733" s="148" t="s">
        <v>5283</v>
      </c>
      <c r="F733" s="195" t="str">
        <f>IF(ISBLANK(D733),"",VLOOKUP(D733,tegevusalad!$A$7:$B$188,2,FALSE))</f>
        <v xml:space="preserve">Alusharidus </v>
      </c>
    </row>
    <row r="734" spans="1:6" hidden="1" outlineLevel="1" x14ac:dyDescent="0.2">
      <c r="A734" s="464">
        <v>4234838090</v>
      </c>
      <c r="B734" s="262" t="s">
        <v>9168</v>
      </c>
      <c r="C734" s="196" t="s">
        <v>9169</v>
      </c>
      <c r="D734" s="148" t="s">
        <v>5283</v>
      </c>
      <c r="F734" s="195" t="str">
        <f>IF(ISBLANK(D734),"",VLOOKUP(D734,tegevusalad!$A$7:$B$188,2,FALSE))</f>
        <v xml:space="preserve">Alusharidus </v>
      </c>
    </row>
    <row r="735" spans="1:6" hidden="1" outlineLevel="1" x14ac:dyDescent="0.2">
      <c r="A735" s="464">
        <v>4234513080</v>
      </c>
      <c r="B735" s="262" t="s">
        <v>8545</v>
      </c>
      <c r="C735" s="196" t="s">
        <v>9170</v>
      </c>
      <c r="D735" s="148" t="s">
        <v>5283</v>
      </c>
      <c r="F735" s="195" t="str">
        <f>IF(ISBLANK(D735),"",VLOOKUP(D735,tegevusalad!$A$7:$B$188,2,FALSE))</f>
        <v xml:space="preserve">Alusharidus </v>
      </c>
    </row>
    <row r="736" spans="1:6" hidden="1" outlineLevel="1" x14ac:dyDescent="0.2">
      <c r="A736" s="464">
        <v>4234518090</v>
      </c>
      <c r="B736" s="262" t="s">
        <v>9171</v>
      </c>
      <c r="C736" s="196" t="s">
        <v>9172</v>
      </c>
      <c r="D736" s="148" t="s">
        <v>5283</v>
      </c>
      <c r="F736" s="195" t="str">
        <f>IF(ISBLANK(D736),"",VLOOKUP(D736,tegevusalad!$A$7:$B$188,2,FALSE))</f>
        <v xml:space="preserve">Alusharidus </v>
      </c>
    </row>
    <row r="737" spans="1:6" hidden="1" outlineLevel="1" x14ac:dyDescent="0.2">
      <c r="A737" s="464">
        <v>4234829050</v>
      </c>
      <c r="B737" s="262" t="s">
        <v>7799</v>
      </c>
      <c r="C737" s="196" t="s">
        <v>9173</v>
      </c>
      <c r="D737" s="148" t="s">
        <v>5283</v>
      </c>
      <c r="F737" s="195" t="str">
        <f>IF(ISBLANK(D737),"",VLOOKUP(D737,tegevusalad!$A$7:$B$188,2,FALSE))</f>
        <v xml:space="preserve">Alusharidus </v>
      </c>
    </row>
    <row r="738" spans="1:6" hidden="1" outlineLevel="1" x14ac:dyDescent="0.2">
      <c r="A738" s="464">
        <v>4234450080</v>
      </c>
      <c r="B738" s="262" t="s">
        <v>6752</v>
      </c>
      <c r="C738" s="196" t="s">
        <v>5573</v>
      </c>
      <c r="D738" s="148" t="s">
        <v>5283</v>
      </c>
      <c r="F738" s="195" t="str">
        <f>IF(ISBLANK(D738),"",VLOOKUP(D738,tegevusalad!$A$7:$B$188,2,FALSE))</f>
        <v xml:space="preserve">Alusharidus </v>
      </c>
    </row>
    <row r="739" spans="1:6" hidden="1" outlineLevel="1" x14ac:dyDescent="0.2">
      <c r="A739" s="464">
        <v>4234318120</v>
      </c>
      <c r="B739" s="262" t="s">
        <v>7613</v>
      </c>
      <c r="C739" s="196" t="s">
        <v>9224</v>
      </c>
      <c r="D739" s="148" t="s">
        <v>5283</v>
      </c>
      <c r="F739" s="195" t="str">
        <f>IF(ISBLANK(D739),"",VLOOKUP(D739,tegevusalad!$A$7:$B$188,2,FALSE))</f>
        <v xml:space="preserve">Alusharidus </v>
      </c>
    </row>
    <row r="740" spans="1:6" hidden="1" outlineLevel="1" x14ac:dyDescent="0.2">
      <c r="A740" s="464">
        <v>4234613070</v>
      </c>
      <c r="B740" s="262" t="s">
        <v>9223</v>
      </c>
      <c r="C740" s="196" t="s">
        <v>5573</v>
      </c>
      <c r="D740" s="148" t="s">
        <v>5283</v>
      </c>
      <c r="F740" s="195" t="str">
        <f>IF(ISBLANK(D740),"",VLOOKUP(D740,tegevusalad!$A$7:$B$188,2,FALSE))</f>
        <v xml:space="preserve">Alusharidus </v>
      </c>
    </row>
    <row r="741" spans="1:6" hidden="1" outlineLevel="1" x14ac:dyDescent="0.2">
      <c r="A741" s="464">
        <v>4234617050</v>
      </c>
      <c r="B741" s="262" t="s">
        <v>9235</v>
      </c>
      <c r="C741" s="196" t="s">
        <v>7910</v>
      </c>
      <c r="D741" s="148" t="s">
        <v>5283</v>
      </c>
      <c r="F741" s="195" t="str">
        <f>IF(ISBLANK(D741),"",VLOOKUP(D741,tegevusalad!$A$7:$B$188,2,FALSE))</f>
        <v xml:space="preserve">Alusharidus </v>
      </c>
    </row>
    <row r="742" spans="1:6" hidden="1" outlineLevel="1" x14ac:dyDescent="0.2">
      <c r="A742" s="464">
        <v>4234432730</v>
      </c>
      <c r="B742" s="262" t="s">
        <v>1553</v>
      </c>
      <c r="C742" s="196" t="s">
        <v>8550</v>
      </c>
      <c r="D742" s="148" t="s">
        <v>5283</v>
      </c>
      <c r="F742" s="195" t="str">
        <f>IF(ISBLANK(D742),"",VLOOKUP(D742,tegevusalad!$A$7:$B$188,2,FALSE))</f>
        <v xml:space="preserve">Alusharidus </v>
      </c>
    </row>
    <row r="743" spans="1:6" hidden="1" outlineLevel="1" x14ac:dyDescent="0.2">
      <c r="A743" s="464">
        <v>4234433730</v>
      </c>
      <c r="B743" s="262" t="s">
        <v>5235</v>
      </c>
      <c r="C743" s="196" t="s">
        <v>8550</v>
      </c>
      <c r="D743" s="148" t="s">
        <v>5283</v>
      </c>
      <c r="F743" s="195" t="str">
        <f>IF(ISBLANK(D743),"",VLOOKUP(D743,tegevusalad!$A$7:$B$188,2,FALSE))</f>
        <v xml:space="preserve">Alusharidus </v>
      </c>
    </row>
    <row r="744" spans="1:6" hidden="1" outlineLevel="1" x14ac:dyDescent="0.2">
      <c r="A744" s="464">
        <v>4234429730</v>
      </c>
      <c r="B744" s="262" t="s">
        <v>191</v>
      </c>
      <c r="C744" s="196" t="s">
        <v>8550</v>
      </c>
      <c r="D744" s="148" t="s">
        <v>5283</v>
      </c>
      <c r="F744" s="195" t="str">
        <f>IF(ISBLANK(D744),"",VLOOKUP(D744,tegevusalad!$A$7:$B$188,2,FALSE))</f>
        <v xml:space="preserve">Alusharidus </v>
      </c>
    </row>
    <row r="745" spans="1:6" hidden="1" outlineLevel="1" x14ac:dyDescent="0.2">
      <c r="A745" s="464">
        <v>4234426730</v>
      </c>
      <c r="B745" s="262" t="s">
        <v>6754</v>
      </c>
      <c r="C745" s="196" t="s">
        <v>8550</v>
      </c>
      <c r="D745" s="148" t="s">
        <v>5283</v>
      </c>
      <c r="F745" s="195" t="str">
        <f>IF(ISBLANK(D745),"",VLOOKUP(D745,tegevusalad!$A$7:$B$188,2,FALSE))</f>
        <v xml:space="preserve">Alusharidus </v>
      </c>
    </row>
    <row r="746" spans="1:6" hidden="1" outlineLevel="1" x14ac:dyDescent="0.2">
      <c r="A746" s="464">
        <v>4234425730</v>
      </c>
      <c r="B746" s="262" t="s">
        <v>5243</v>
      </c>
      <c r="C746" s="196" t="s">
        <v>8550</v>
      </c>
      <c r="D746" s="148" t="s">
        <v>5283</v>
      </c>
      <c r="F746" s="195" t="str">
        <f>IF(ISBLANK(D746),"",VLOOKUP(D746,tegevusalad!$A$7:$B$188,2,FALSE))</f>
        <v xml:space="preserve">Alusharidus </v>
      </c>
    </row>
    <row r="747" spans="1:6" hidden="1" outlineLevel="1" x14ac:dyDescent="0.2">
      <c r="A747" s="464">
        <v>4234438730</v>
      </c>
      <c r="B747" s="262" t="s">
        <v>1782</v>
      </c>
      <c r="C747" s="196" t="s">
        <v>8550</v>
      </c>
      <c r="D747" s="148" t="s">
        <v>5283</v>
      </c>
      <c r="F747" s="195" t="str">
        <f>IF(ISBLANK(D747),"",VLOOKUP(D747,tegevusalad!$A$7:$B$188,2,FALSE))</f>
        <v xml:space="preserve">Alusharidus </v>
      </c>
    </row>
    <row r="748" spans="1:6" hidden="1" outlineLevel="1" x14ac:dyDescent="0.2">
      <c r="A748" s="464">
        <v>4234447730</v>
      </c>
      <c r="B748" s="262" t="s">
        <v>6746</v>
      </c>
      <c r="C748" s="196" t="s">
        <v>8550</v>
      </c>
      <c r="D748" s="148" t="s">
        <v>5283</v>
      </c>
      <c r="F748" s="195" t="str">
        <f>IF(ISBLANK(D748),"",VLOOKUP(D748,tegevusalad!$A$7:$B$188,2,FALSE))</f>
        <v xml:space="preserve">Alusharidus </v>
      </c>
    </row>
    <row r="749" spans="1:6" hidden="1" outlineLevel="1" x14ac:dyDescent="0.2">
      <c r="A749" s="464">
        <v>4234449730</v>
      </c>
      <c r="B749" s="262" t="s">
        <v>6750</v>
      </c>
      <c r="C749" s="196" t="s">
        <v>8550</v>
      </c>
      <c r="D749" s="148" t="s">
        <v>5283</v>
      </c>
      <c r="F749" s="195" t="str">
        <f>IF(ISBLANK(D749),"",VLOOKUP(D749,tegevusalad!$A$7:$B$188,2,FALSE))</f>
        <v xml:space="preserve">Alusharidus </v>
      </c>
    </row>
    <row r="750" spans="1:6" hidden="1" outlineLevel="1" x14ac:dyDescent="0.2">
      <c r="A750" s="464">
        <v>4234443730</v>
      </c>
      <c r="B750" s="262" t="s">
        <v>5239</v>
      </c>
      <c r="C750" s="196" t="s">
        <v>8550</v>
      </c>
      <c r="D750" s="148" t="s">
        <v>5283</v>
      </c>
      <c r="F750" s="195" t="str">
        <f>IF(ISBLANK(D750),"",VLOOKUP(D750,tegevusalad!$A$7:$B$188,2,FALSE))</f>
        <v xml:space="preserve">Alusharidus </v>
      </c>
    </row>
    <row r="751" spans="1:6" hidden="1" outlineLevel="1" x14ac:dyDescent="0.2">
      <c r="A751" s="464">
        <v>4234450730</v>
      </c>
      <c r="B751" s="262" t="s">
        <v>6752</v>
      </c>
      <c r="C751" s="196" t="s">
        <v>8550</v>
      </c>
      <c r="D751" s="148" t="s">
        <v>5283</v>
      </c>
      <c r="F751" s="195" t="str">
        <f>IF(ISBLANK(D751),"",VLOOKUP(D751,tegevusalad!$A$7:$B$188,2,FALSE))</f>
        <v xml:space="preserve">Alusharidus </v>
      </c>
    </row>
    <row r="752" spans="1:6" hidden="1" outlineLevel="1" x14ac:dyDescent="0.2">
      <c r="A752" s="464">
        <v>4234437730</v>
      </c>
      <c r="B752" s="262" t="s">
        <v>6753</v>
      </c>
      <c r="C752" s="196" t="s">
        <v>8550</v>
      </c>
      <c r="D752" s="148" t="s">
        <v>5283</v>
      </c>
      <c r="F752" s="195" t="str">
        <f>IF(ISBLANK(D752),"",VLOOKUP(D752,tegevusalad!$A$7:$B$188,2,FALSE))</f>
        <v xml:space="preserve">Alusharidus </v>
      </c>
    </row>
    <row r="753" spans="1:6" hidden="1" outlineLevel="1" x14ac:dyDescent="0.2">
      <c r="A753" s="464">
        <v>4234445730</v>
      </c>
      <c r="B753" s="262" t="s">
        <v>8293</v>
      </c>
      <c r="C753" s="196" t="s">
        <v>8550</v>
      </c>
      <c r="D753" s="148" t="s">
        <v>5283</v>
      </c>
      <c r="F753" s="195" t="str">
        <f>IF(ISBLANK(D753),"",VLOOKUP(D753,tegevusalad!$A$7:$B$188,2,FALSE))</f>
        <v xml:space="preserve">Alusharidus </v>
      </c>
    </row>
    <row r="754" spans="1:6" hidden="1" outlineLevel="1" x14ac:dyDescent="0.2">
      <c r="A754" s="464">
        <v>4234444730</v>
      </c>
      <c r="B754" s="262" t="s">
        <v>6970</v>
      </c>
      <c r="C754" s="196" t="s">
        <v>8550</v>
      </c>
      <c r="D754" s="148" t="s">
        <v>5283</v>
      </c>
      <c r="F754" s="195" t="str">
        <f>IF(ISBLANK(D754),"",VLOOKUP(D754,tegevusalad!$A$7:$B$188,2,FALSE))</f>
        <v xml:space="preserve">Alusharidus </v>
      </c>
    </row>
    <row r="755" spans="1:6" hidden="1" outlineLevel="1" x14ac:dyDescent="0.2">
      <c r="A755" s="464">
        <v>4234841730</v>
      </c>
      <c r="B755" s="262" t="s">
        <v>4066</v>
      </c>
      <c r="C755" s="196" t="s">
        <v>8550</v>
      </c>
      <c r="D755" s="148" t="s">
        <v>5283</v>
      </c>
      <c r="F755" s="195" t="str">
        <f>IF(ISBLANK(D755),"",VLOOKUP(D755,tegevusalad!$A$7:$B$188,2,FALSE))</f>
        <v xml:space="preserve">Alusharidus </v>
      </c>
    </row>
    <row r="756" spans="1:6" hidden="1" outlineLevel="1" x14ac:dyDescent="0.2">
      <c r="A756" s="464">
        <v>4234839730</v>
      </c>
      <c r="B756" s="262" t="s">
        <v>8525</v>
      </c>
      <c r="C756" s="196" t="s">
        <v>8550</v>
      </c>
      <c r="D756" s="148" t="s">
        <v>5283</v>
      </c>
      <c r="F756" s="195" t="str">
        <f>IF(ISBLANK(D756),"",VLOOKUP(D756,tegevusalad!$A$7:$B$188,2,FALSE))</f>
        <v xml:space="preserve">Alusharidus </v>
      </c>
    </row>
    <row r="757" spans="1:6" hidden="1" outlineLevel="1" x14ac:dyDescent="0.2">
      <c r="A757" s="464">
        <v>4234313100</v>
      </c>
      <c r="B757" s="262" t="s">
        <v>196</v>
      </c>
      <c r="C757" s="196" t="s">
        <v>9244</v>
      </c>
      <c r="D757" s="148" t="s">
        <v>5283</v>
      </c>
      <c r="F757" s="195" t="str">
        <f>IF(ISBLANK(D757),"",VLOOKUP(D757,tegevusalad!$A$7:$B$188,2,FALSE))</f>
        <v xml:space="preserve">Alusharidus </v>
      </c>
    </row>
    <row r="758" spans="1:6" hidden="1" outlineLevel="1" x14ac:dyDescent="0.2">
      <c r="A758" s="464">
        <v>4234827080</v>
      </c>
      <c r="B758" s="262" t="s">
        <v>9243</v>
      </c>
      <c r="C758" s="196" t="s">
        <v>9245</v>
      </c>
      <c r="D758" s="148" t="s">
        <v>5283</v>
      </c>
      <c r="F758" s="195" t="str">
        <f>IF(ISBLANK(D758),"",VLOOKUP(D758,tegevusalad!$A$7:$B$188,2,FALSE))</f>
        <v xml:space="preserve">Alusharidus </v>
      </c>
    </row>
    <row r="759" spans="1:6" hidden="1" outlineLevel="1" x14ac:dyDescent="0.2">
      <c r="A759" s="464">
        <v>4234715040</v>
      </c>
      <c r="B759" s="262" t="s">
        <v>4064</v>
      </c>
      <c r="C759" s="196" t="s">
        <v>9246</v>
      </c>
      <c r="D759" s="148" t="s">
        <v>5283</v>
      </c>
      <c r="F759" s="195" t="str">
        <f>IF(ISBLANK(D759),"",VLOOKUP(D759,tegevusalad!$A$7:$B$188,2,FALSE))</f>
        <v xml:space="preserve">Alusharidus </v>
      </c>
    </row>
    <row r="760" spans="1:6" hidden="1" outlineLevel="1" x14ac:dyDescent="0.2">
      <c r="A760" s="464">
        <v>4234617060</v>
      </c>
      <c r="B760" s="262" t="s">
        <v>9235</v>
      </c>
      <c r="C760" s="196" t="s">
        <v>9247</v>
      </c>
      <c r="D760" s="148" t="s">
        <v>5283</v>
      </c>
      <c r="F760" s="195" t="str">
        <f>IF(ISBLANK(D760),"",VLOOKUP(D760,tegevusalad!$A$7:$B$188,2,FALSE))</f>
        <v xml:space="preserve">Alusharidus </v>
      </c>
    </row>
    <row r="761" spans="1:6" hidden="1" outlineLevel="1" x14ac:dyDescent="0.2">
      <c r="A761" s="464">
        <v>4234445070</v>
      </c>
      <c r="B761" s="262" t="s">
        <v>8293</v>
      </c>
      <c r="C761" s="196" t="s">
        <v>5573</v>
      </c>
      <c r="D761" s="148" t="s">
        <v>5283</v>
      </c>
      <c r="F761" s="195" t="str">
        <f>IF(ISBLANK(D761),"",VLOOKUP(D761,tegevusalad!$A$7:$B$188,2,FALSE))</f>
        <v xml:space="preserve">Alusharidus </v>
      </c>
    </row>
    <row r="762" spans="1:6" hidden="1" outlineLevel="1" x14ac:dyDescent="0.2">
      <c r="A762" s="541">
        <v>4234219050</v>
      </c>
      <c r="B762" s="262" t="s">
        <v>522</v>
      </c>
      <c r="C762" s="196" t="s">
        <v>9312</v>
      </c>
      <c r="D762" s="148" t="s">
        <v>5283</v>
      </c>
      <c r="F762" s="195" t="str">
        <f>IF(ISBLANK(D762),"",VLOOKUP(D762,tegevusalad!$A$7:$B$188,2,FALSE))</f>
        <v xml:space="preserve">Alusharidus </v>
      </c>
    </row>
    <row r="763" spans="1:6" ht="15.75" hidden="1" outlineLevel="1" x14ac:dyDescent="0.25">
      <c r="A763" s="531"/>
      <c r="B763" s="251"/>
      <c r="C763" s="196"/>
      <c r="F763" s="195" t="str">
        <f>IF(ISBLANK(D763),"",VLOOKUP(D763,tegevusalad!$A$7:$B$188,2,FALSE))</f>
        <v/>
      </c>
    </row>
    <row r="764" spans="1:6" hidden="1" outlineLevel="1" x14ac:dyDescent="0.2">
      <c r="A764" s="464">
        <v>4234841060</v>
      </c>
      <c r="B764" s="262" t="s">
        <v>4066</v>
      </c>
      <c r="C764" s="196" t="s">
        <v>8354</v>
      </c>
      <c r="D764" s="148" t="s">
        <v>5283</v>
      </c>
      <c r="F764" s="195" t="str">
        <f>IF(ISBLANK(D764),"",VLOOKUP(D764,tegevusalad!$A$7:$B$188,2,FALSE))</f>
        <v xml:space="preserve">Alusharidus </v>
      </c>
    </row>
    <row r="765" spans="1:6" hidden="1" outlineLevel="1" x14ac:dyDescent="0.2">
      <c r="A765" s="464">
        <v>4234823040</v>
      </c>
      <c r="B765" s="262" t="s">
        <v>1793</v>
      </c>
      <c r="C765" s="196" t="s">
        <v>8354</v>
      </c>
      <c r="D765" s="148" t="s">
        <v>5283</v>
      </c>
      <c r="F765" s="195" t="str">
        <f>IF(ISBLANK(D765),"",VLOOKUP(D765,tegevusalad!$A$7:$B$188,2,FALSE))</f>
        <v xml:space="preserve">Alusharidus </v>
      </c>
    </row>
    <row r="766" spans="1:6" hidden="1" outlineLevel="1" x14ac:dyDescent="0.2">
      <c r="A766" s="464">
        <v>4234601100</v>
      </c>
      <c r="B766" s="262" t="s">
        <v>3565</v>
      </c>
      <c r="C766" s="196" t="s">
        <v>8355</v>
      </c>
      <c r="D766" s="148" t="s">
        <v>5283</v>
      </c>
      <c r="F766" s="195" t="str">
        <f>IF(ISBLANK(D766),"",VLOOKUP(D766,tegevusalad!$A$7:$B$188,2,FALSE))</f>
        <v xml:space="preserve">Alusharidus </v>
      </c>
    </row>
    <row r="767" spans="1:6" hidden="1" outlineLevel="1" x14ac:dyDescent="0.2">
      <c r="A767" s="464">
        <v>4234602060</v>
      </c>
      <c r="B767" s="262" t="s">
        <v>6759</v>
      </c>
      <c r="C767" s="196" t="s">
        <v>8355</v>
      </c>
      <c r="D767" s="148" t="s">
        <v>5283</v>
      </c>
      <c r="F767" s="195" t="str">
        <f>IF(ISBLANK(D767),"",VLOOKUP(D767,tegevusalad!$A$7:$B$188,2,FALSE))</f>
        <v xml:space="preserve">Alusharidus </v>
      </c>
    </row>
    <row r="768" spans="1:6" hidden="1" outlineLevel="1" x14ac:dyDescent="0.2">
      <c r="A768" s="464">
        <v>4234452070</v>
      </c>
      <c r="B768" s="262" t="s">
        <v>6756</v>
      </c>
      <c r="C768" s="196" t="s">
        <v>8356</v>
      </c>
      <c r="D768" s="148" t="s">
        <v>5283</v>
      </c>
      <c r="F768" s="195" t="str">
        <f>IF(ISBLANK(D768),"",VLOOKUP(D768,tegevusalad!$A$7:$B$188,2,FALSE))</f>
        <v xml:space="preserve">Alusharidus </v>
      </c>
    </row>
    <row r="769" spans="1:6" hidden="1" outlineLevel="1" x14ac:dyDescent="0.2">
      <c r="A769" s="464">
        <v>4234311060</v>
      </c>
      <c r="B769" s="262" t="s">
        <v>8284</v>
      </c>
      <c r="C769" s="196" t="s">
        <v>8357</v>
      </c>
      <c r="D769" s="148" t="s">
        <v>5283</v>
      </c>
      <c r="F769" s="195" t="str">
        <f>IF(ISBLANK(D769),"",VLOOKUP(D769,tegevusalad!$A$7:$B$188,2,FALSE))</f>
        <v xml:space="preserve">Alusharidus </v>
      </c>
    </row>
    <row r="770" spans="1:6" hidden="1" outlineLevel="1" x14ac:dyDescent="0.2">
      <c r="A770" s="464">
        <v>4234314110</v>
      </c>
      <c r="B770" s="262" t="s">
        <v>7611</v>
      </c>
      <c r="C770" s="196" t="s">
        <v>8357</v>
      </c>
      <c r="D770" s="148" t="s">
        <v>5283</v>
      </c>
      <c r="F770" s="195" t="str">
        <f>IF(ISBLANK(D770),"",VLOOKUP(D770,tegevusalad!$A$7:$B$188,2,FALSE))</f>
        <v xml:space="preserve">Alusharidus </v>
      </c>
    </row>
    <row r="771" spans="1:6" hidden="1" outlineLevel="1" x14ac:dyDescent="0.2">
      <c r="A771" s="464">
        <v>4234836040</v>
      </c>
      <c r="B771" s="262" t="s">
        <v>8358</v>
      </c>
      <c r="C771" s="196" t="s">
        <v>8357</v>
      </c>
      <c r="D771" s="148" t="s">
        <v>5283</v>
      </c>
      <c r="F771" s="195" t="str">
        <f>IF(ISBLANK(D771),"",VLOOKUP(D771,tegevusalad!$A$7:$B$188,2,FALSE))</f>
        <v xml:space="preserve">Alusharidus </v>
      </c>
    </row>
    <row r="772" spans="1:6" hidden="1" outlineLevel="1" x14ac:dyDescent="0.2">
      <c r="A772" s="464">
        <v>4234840070</v>
      </c>
      <c r="B772" s="262" t="s">
        <v>976</v>
      </c>
      <c r="C772" s="196" t="s">
        <v>8359</v>
      </c>
      <c r="D772" s="148" t="s">
        <v>5283</v>
      </c>
      <c r="F772" s="195" t="str">
        <f>IF(ISBLANK(D772),"",VLOOKUP(D772,tegevusalad!$A$7:$B$188,2,FALSE))</f>
        <v xml:space="preserve">Alusharidus </v>
      </c>
    </row>
    <row r="773" spans="1:6" ht="22.5" hidden="1" outlineLevel="1" x14ac:dyDescent="0.2">
      <c r="A773" s="464">
        <v>4234820060</v>
      </c>
      <c r="B773" s="262" t="s">
        <v>974</v>
      </c>
      <c r="C773" s="196" t="s">
        <v>8360</v>
      </c>
      <c r="D773" s="148" t="s">
        <v>5283</v>
      </c>
      <c r="F773" s="195" t="str">
        <f>IF(ISBLANK(D773),"",VLOOKUP(D773,tegevusalad!$A$7:$B$188,2,FALSE))</f>
        <v xml:space="preserve">Alusharidus </v>
      </c>
    </row>
    <row r="774" spans="1:6" hidden="1" outlineLevel="1" x14ac:dyDescent="0.2">
      <c r="A774" s="464">
        <v>4234827060</v>
      </c>
      <c r="B774" s="262" t="s">
        <v>7384</v>
      </c>
      <c r="C774" s="196" t="s">
        <v>8359</v>
      </c>
      <c r="D774" s="148" t="s">
        <v>5283</v>
      </c>
      <c r="F774" s="195" t="str">
        <f>IF(ISBLANK(D774),"",VLOOKUP(D774,tegevusalad!$A$7:$B$188,2,FALSE))</f>
        <v xml:space="preserve">Alusharidus </v>
      </c>
    </row>
    <row r="775" spans="1:6" hidden="1" outlineLevel="1" x14ac:dyDescent="0.2">
      <c r="A775" s="464">
        <v>4234312090</v>
      </c>
      <c r="B775" s="262" t="s">
        <v>1559</v>
      </c>
      <c r="C775" s="196" t="s">
        <v>8372</v>
      </c>
      <c r="D775" s="148" t="s">
        <v>5283</v>
      </c>
      <c r="F775" s="195" t="str">
        <f>IF(ISBLANK(D775),"",VLOOKUP(D775,tegevusalad!$A$7:$B$188,2,FALSE))</f>
        <v xml:space="preserve">Alusharidus </v>
      </c>
    </row>
    <row r="776" spans="1:6" hidden="1" outlineLevel="1" x14ac:dyDescent="0.2">
      <c r="A776" s="464">
        <v>4234318100</v>
      </c>
      <c r="B776" s="262" t="s">
        <v>7613</v>
      </c>
      <c r="C776" s="196" t="s">
        <v>8361</v>
      </c>
      <c r="D776" s="148" t="s">
        <v>5283</v>
      </c>
      <c r="F776" s="195" t="str">
        <f>IF(ISBLANK(D776),"",VLOOKUP(D776,tegevusalad!$A$7:$B$188,2,FALSE))</f>
        <v xml:space="preserve">Alusharidus </v>
      </c>
    </row>
    <row r="777" spans="1:6" hidden="1" outlineLevel="1" x14ac:dyDescent="0.2">
      <c r="A777" s="464">
        <v>4234317130</v>
      </c>
      <c r="B777" s="262" t="s">
        <v>8363</v>
      </c>
      <c r="C777" s="196" t="s">
        <v>8362</v>
      </c>
      <c r="D777" s="148" t="s">
        <v>5283</v>
      </c>
      <c r="F777" s="195" t="str">
        <f>IF(ISBLANK(D777),"",VLOOKUP(D777,tegevusalad!$A$7:$B$188,2,FALSE))</f>
        <v xml:space="preserve">Alusharidus </v>
      </c>
    </row>
    <row r="778" spans="1:6" hidden="1" outlineLevel="1" x14ac:dyDescent="0.2">
      <c r="A778" s="464">
        <v>4234319150</v>
      </c>
      <c r="B778" s="262" t="s">
        <v>7615</v>
      </c>
      <c r="C778" s="196" t="s">
        <v>8364</v>
      </c>
      <c r="D778" s="148" t="s">
        <v>5283</v>
      </c>
      <c r="F778" s="195" t="str">
        <f>IF(ISBLANK(D778),"",VLOOKUP(D778,tegevusalad!$A$7:$B$188,2,FALSE))</f>
        <v xml:space="preserve">Alusharidus </v>
      </c>
    </row>
    <row r="779" spans="1:6" hidden="1" outlineLevel="1" x14ac:dyDescent="0.2">
      <c r="A779" s="464">
        <v>4234811040</v>
      </c>
      <c r="B779" s="262" t="s">
        <v>8333</v>
      </c>
      <c r="C779" s="196" t="s">
        <v>8371</v>
      </c>
      <c r="D779" s="148" t="s">
        <v>5283</v>
      </c>
      <c r="F779" s="195" t="str">
        <f>IF(ISBLANK(D779),"",VLOOKUP(D779,tegevusalad!$A$7:$B$188,2,FALSE))</f>
        <v xml:space="preserve">Alusharidus </v>
      </c>
    </row>
    <row r="780" spans="1:6" hidden="1" outlineLevel="1" x14ac:dyDescent="0.2">
      <c r="A780" s="464">
        <v>4234828050</v>
      </c>
      <c r="B780" s="262" t="s">
        <v>517</v>
      </c>
      <c r="C780" s="196" t="s">
        <v>8371</v>
      </c>
      <c r="D780" s="148" t="s">
        <v>5283</v>
      </c>
      <c r="F780" s="195" t="str">
        <f>IF(ISBLANK(D780),"",VLOOKUP(D780,tegevusalad!$A$7:$B$188,2,FALSE))</f>
        <v xml:space="preserve">Alusharidus </v>
      </c>
    </row>
    <row r="781" spans="1:6" hidden="1" outlineLevel="1" x14ac:dyDescent="0.2">
      <c r="A781" s="464">
        <v>4234102110</v>
      </c>
      <c r="B781" s="262" t="s">
        <v>8365</v>
      </c>
      <c r="C781" s="196" t="s">
        <v>8370</v>
      </c>
      <c r="D781" s="148" t="s">
        <v>5283</v>
      </c>
      <c r="F781" s="195" t="str">
        <f>IF(ISBLANK(D781),"",VLOOKUP(D781,tegevusalad!$A$7:$B$188,2,FALSE))</f>
        <v xml:space="preserve">Alusharidus </v>
      </c>
    </row>
    <row r="782" spans="1:6" hidden="1" outlineLevel="1" x14ac:dyDescent="0.2">
      <c r="A782" s="464">
        <v>4234106130</v>
      </c>
      <c r="B782" s="262" t="s">
        <v>7414</v>
      </c>
      <c r="C782" s="196" t="s">
        <v>8361</v>
      </c>
      <c r="D782" s="148" t="s">
        <v>5283</v>
      </c>
      <c r="F782" s="195" t="str">
        <f>IF(ISBLANK(D782),"",VLOOKUP(D782,tegevusalad!$A$7:$B$188,2,FALSE))</f>
        <v xml:space="preserve">Alusharidus </v>
      </c>
    </row>
    <row r="783" spans="1:6" hidden="1" outlineLevel="1" x14ac:dyDescent="0.2">
      <c r="A783" s="464">
        <v>4234109120</v>
      </c>
      <c r="B783" s="262" t="s">
        <v>1566</v>
      </c>
      <c r="C783" s="196" t="s">
        <v>8369</v>
      </c>
      <c r="D783" s="148" t="s">
        <v>5283</v>
      </c>
      <c r="F783" s="195" t="str">
        <f>IF(ISBLANK(D783),"",VLOOKUP(D783,tegevusalad!$A$7:$B$188,2,FALSE))</f>
        <v xml:space="preserve">Alusharidus </v>
      </c>
    </row>
    <row r="784" spans="1:6" hidden="1" outlineLevel="1" x14ac:dyDescent="0.2">
      <c r="A784" s="464">
        <v>4234104090</v>
      </c>
      <c r="B784" s="262" t="s">
        <v>1569</v>
      </c>
      <c r="C784" s="196" t="s">
        <v>8361</v>
      </c>
      <c r="D784" s="148" t="s">
        <v>5283</v>
      </c>
      <c r="F784" s="195" t="str">
        <f>IF(ISBLANK(D784),"",VLOOKUP(D784,tegevusalad!$A$7:$B$188,2,FALSE))</f>
        <v xml:space="preserve">Alusharidus </v>
      </c>
    </row>
    <row r="785" spans="1:6" hidden="1" outlineLevel="1" x14ac:dyDescent="0.2">
      <c r="A785" s="464">
        <v>4234522060</v>
      </c>
      <c r="B785" s="262" t="s">
        <v>7796</v>
      </c>
      <c r="C785" s="196" t="s">
        <v>8368</v>
      </c>
      <c r="D785" s="148" t="s">
        <v>5283</v>
      </c>
      <c r="F785" s="195" t="str">
        <f>IF(ISBLANK(D785),"",VLOOKUP(D785,tegevusalad!$A$7:$B$188,2,FALSE))</f>
        <v xml:space="preserve">Alusharidus </v>
      </c>
    </row>
    <row r="786" spans="1:6" hidden="1" outlineLevel="1" x14ac:dyDescent="0.2">
      <c r="A786" s="464">
        <v>4234438080</v>
      </c>
      <c r="B786" s="262" t="s">
        <v>7410</v>
      </c>
      <c r="C786" s="196" t="s">
        <v>8361</v>
      </c>
      <c r="D786" s="148" t="s">
        <v>5283</v>
      </c>
      <c r="F786" s="195" t="str">
        <f>IF(ISBLANK(D786),"",VLOOKUP(D786,tegevusalad!$A$7:$B$188,2,FALSE))</f>
        <v xml:space="preserve">Alusharidus </v>
      </c>
    </row>
    <row r="787" spans="1:6" hidden="1" outlineLevel="1" x14ac:dyDescent="0.2">
      <c r="A787" s="464">
        <v>4234203060</v>
      </c>
      <c r="B787" s="262" t="s">
        <v>8366</v>
      </c>
      <c r="C787" s="196" t="s">
        <v>8367</v>
      </c>
      <c r="D787" s="148" t="s">
        <v>5283</v>
      </c>
      <c r="F787" s="195" t="str">
        <f>IF(ISBLANK(D787),"",VLOOKUP(D787,tegevusalad!$A$7:$B$188,2,FALSE))</f>
        <v xml:space="preserve">Alusharidus </v>
      </c>
    </row>
    <row r="788" spans="1:6" hidden="1" outlineLevel="1" x14ac:dyDescent="0.2">
      <c r="A788" s="464">
        <v>4234453070</v>
      </c>
      <c r="B788" s="262" t="s">
        <v>5237</v>
      </c>
      <c r="C788" s="196" t="s">
        <v>8361</v>
      </c>
      <c r="D788" s="148" t="s">
        <v>5283</v>
      </c>
      <c r="F788" s="195" t="str">
        <f>IF(ISBLANK(D788),"",VLOOKUP(D788,tegevusalad!$A$7:$B$188,2,FALSE))</f>
        <v xml:space="preserve">Alusharidus </v>
      </c>
    </row>
    <row r="789" spans="1:6" hidden="1" outlineLevel="1" x14ac:dyDescent="0.2">
      <c r="A789" s="464">
        <v>4234712080</v>
      </c>
      <c r="B789" s="262" t="s">
        <v>973</v>
      </c>
      <c r="C789" s="196" t="s">
        <v>8602</v>
      </c>
      <c r="D789" s="148" t="s">
        <v>5283</v>
      </c>
      <c r="F789" s="195" t="str">
        <f>IF(ISBLANK(D789),"",VLOOKUP(D789,tegevusalad!$A$7:$B$188,2,FALSE))</f>
        <v xml:space="preserve">Alusharidus </v>
      </c>
    </row>
    <row r="790" spans="1:6" collapsed="1" x14ac:dyDescent="0.2">
      <c r="A790" s="464"/>
      <c r="B790" s="262"/>
      <c r="C790" s="196"/>
      <c r="F790" s="195"/>
    </row>
    <row r="791" spans="1:6" x14ac:dyDescent="0.2">
      <c r="A791" s="461"/>
      <c r="B791" s="186" t="s">
        <v>9455</v>
      </c>
      <c r="F791" s="195" t="str">
        <f>IF(ISBLANK(D791),"",VLOOKUP(D791,tegevusalad!$A$7:$B$188,2,FALSE))</f>
        <v/>
      </c>
    </row>
    <row r="792" spans="1:6" ht="22.5" hidden="1" customHeight="1" outlineLevel="1" x14ac:dyDescent="0.2">
      <c r="A792" s="464">
        <v>4234221730</v>
      </c>
      <c r="B792" s="262" t="s">
        <v>5201</v>
      </c>
      <c r="C792" s="196" t="s">
        <v>10074</v>
      </c>
      <c r="D792" s="148" t="s">
        <v>5283</v>
      </c>
      <c r="F792" s="195" t="str">
        <f>IF(ISBLANK(D792),"",VLOOKUP(D792,tegevusalad!$A$7:$B$188,2,FALSE))</f>
        <v xml:space="preserve">Alusharidus </v>
      </c>
    </row>
    <row r="793" spans="1:6" ht="12.75" hidden="1" customHeight="1" outlineLevel="1" x14ac:dyDescent="0.2">
      <c r="A793" s="464">
        <v>4234237730</v>
      </c>
      <c r="B793" s="262" t="s">
        <v>9458</v>
      </c>
      <c r="C793" s="196" t="s">
        <v>8550</v>
      </c>
      <c r="D793" s="148" t="s">
        <v>5283</v>
      </c>
      <c r="F793" s="195" t="str">
        <f>IF(ISBLANK(D793),"",VLOOKUP(D793,tegevusalad!$A$7:$B$188,2,FALSE))</f>
        <v xml:space="preserve">Alusharidus </v>
      </c>
    </row>
    <row r="794" spans="1:6" ht="12.75" hidden="1" customHeight="1" outlineLevel="1" x14ac:dyDescent="0.2">
      <c r="A794" s="464">
        <v>4234245730</v>
      </c>
      <c r="B794" s="262" t="s">
        <v>5137</v>
      </c>
      <c r="C794" s="196" t="s">
        <v>8550</v>
      </c>
      <c r="D794" s="148" t="s">
        <v>5283</v>
      </c>
      <c r="F794" s="195" t="str">
        <f>IF(ISBLANK(D794),"",VLOOKUP(D794,tegevusalad!$A$7:$B$188,2,FALSE))</f>
        <v xml:space="preserve">Alusharidus </v>
      </c>
    </row>
    <row r="795" spans="1:6" ht="12.75" hidden="1" customHeight="1" outlineLevel="1" x14ac:dyDescent="0.2">
      <c r="A795" s="464">
        <v>4234240730</v>
      </c>
      <c r="B795" s="262" t="s">
        <v>8526</v>
      </c>
      <c r="C795" s="196" t="s">
        <v>8550</v>
      </c>
      <c r="D795" s="148" t="s">
        <v>5283</v>
      </c>
      <c r="F795" s="195" t="str">
        <f>IF(ISBLANK(D795),"",VLOOKUP(D795,tegevusalad!$A$7:$B$188,2,FALSE))</f>
        <v xml:space="preserve">Alusharidus </v>
      </c>
    </row>
    <row r="796" spans="1:6" ht="12.75" hidden="1" customHeight="1" outlineLevel="1" x14ac:dyDescent="0.2">
      <c r="A796" s="464">
        <v>4234511730</v>
      </c>
      <c r="B796" s="262" t="s">
        <v>5246</v>
      </c>
      <c r="C796" s="196" t="s">
        <v>8550</v>
      </c>
      <c r="D796" s="148" t="s">
        <v>5283</v>
      </c>
      <c r="F796" s="195" t="str">
        <f>IF(ISBLANK(D796),"",VLOOKUP(D796,tegevusalad!$A$7:$B$188,2,FALSE))</f>
        <v xml:space="preserve">Alusharidus </v>
      </c>
    </row>
    <row r="797" spans="1:6" ht="12.75" hidden="1" customHeight="1" outlineLevel="1" x14ac:dyDescent="0.2">
      <c r="A797" s="464">
        <v>4234233100</v>
      </c>
      <c r="B797" s="262" t="s">
        <v>9459</v>
      </c>
      <c r="C797" s="196" t="s">
        <v>9457</v>
      </c>
      <c r="D797" s="148" t="s">
        <v>5283</v>
      </c>
      <c r="F797" s="195" t="str">
        <f>IF(ISBLANK(D797),"",VLOOKUP(D797,tegevusalad!$A$7:$B$188,2,FALSE))</f>
        <v xml:space="preserve">Alusharidus </v>
      </c>
    </row>
    <row r="798" spans="1:6" ht="22.5" hidden="1" customHeight="1" outlineLevel="1" x14ac:dyDescent="0.2">
      <c r="A798" s="464">
        <v>4234104130</v>
      </c>
      <c r="B798" s="262" t="s">
        <v>1569</v>
      </c>
      <c r="C798" s="196" t="s">
        <v>10691</v>
      </c>
      <c r="D798" s="148" t="s">
        <v>5283</v>
      </c>
      <c r="F798" s="195" t="str">
        <f>IF(ISBLANK(D798),"",VLOOKUP(D798,tegevusalad!$A$7:$B$188,2,FALSE))</f>
        <v xml:space="preserve">Alusharidus </v>
      </c>
    </row>
    <row r="799" spans="1:6" ht="12.75" hidden="1" customHeight="1" outlineLevel="1" x14ac:dyDescent="0.2">
      <c r="A799" s="464">
        <v>4234447060</v>
      </c>
      <c r="B799" s="262" t="s">
        <v>6746</v>
      </c>
      <c r="C799" s="196" t="s">
        <v>8020</v>
      </c>
      <c r="D799" s="148" t="s">
        <v>5283</v>
      </c>
      <c r="F799" s="195" t="str">
        <f>IF(ISBLANK(D799),"",VLOOKUP(D799,tegevusalad!$A$7:$B$188,2,FALSE))</f>
        <v xml:space="preserve">Alusharidus </v>
      </c>
    </row>
    <row r="800" spans="1:6" ht="12.75" hidden="1" customHeight="1" outlineLevel="1" x14ac:dyDescent="0.2">
      <c r="A800" s="464">
        <v>4234430050</v>
      </c>
      <c r="B800" s="262" t="s">
        <v>6755</v>
      </c>
      <c r="C800" s="196" t="s">
        <v>9460</v>
      </c>
      <c r="D800" s="148" t="s">
        <v>5283</v>
      </c>
      <c r="F800" s="195" t="str">
        <f>IF(ISBLANK(D800),"",VLOOKUP(D800,tegevusalad!$A$7:$B$188,2,FALSE))</f>
        <v xml:space="preserve">Alusharidus </v>
      </c>
    </row>
    <row r="801" spans="1:6" ht="12.75" hidden="1" customHeight="1" outlineLevel="1" x14ac:dyDescent="0.2">
      <c r="A801" s="464">
        <v>4234427060</v>
      </c>
      <c r="B801" s="262" t="s">
        <v>8023</v>
      </c>
      <c r="C801" s="196" t="s">
        <v>8020</v>
      </c>
      <c r="D801" s="148" t="s">
        <v>5283</v>
      </c>
      <c r="F801" s="195" t="str">
        <f>IF(ISBLANK(D801),"",VLOOKUP(D801,tegevusalad!$A$7:$B$188,2,FALSE))</f>
        <v xml:space="preserve">Alusharidus </v>
      </c>
    </row>
    <row r="802" spans="1:6" ht="12.75" hidden="1" customHeight="1" outlineLevel="1" x14ac:dyDescent="0.2">
      <c r="A802" s="464">
        <v>4234235110</v>
      </c>
      <c r="B802" s="262" t="s">
        <v>4136</v>
      </c>
      <c r="C802" s="196" t="s">
        <v>9504</v>
      </c>
      <c r="D802" s="148" t="s">
        <v>5283</v>
      </c>
      <c r="F802" s="195" t="str">
        <f>IF(ISBLANK(D802),"",VLOOKUP(D802,tegevusalad!$A$7:$B$188,2,FALSE))</f>
        <v xml:space="preserve">Alusharidus </v>
      </c>
    </row>
    <row r="803" spans="1:6" ht="12.75" hidden="1" customHeight="1" outlineLevel="1" x14ac:dyDescent="0.2">
      <c r="A803" s="464">
        <v>4234101120</v>
      </c>
      <c r="B803" s="262" t="s">
        <v>7249</v>
      </c>
      <c r="C803" s="196" t="s">
        <v>9669</v>
      </c>
      <c r="D803" s="148" t="s">
        <v>5283</v>
      </c>
      <c r="F803" s="195" t="str">
        <f>IF(ISBLANK(D803),"",VLOOKUP(D803,tegevusalad!$A$7:$B$188,2,FALSE))</f>
        <v xml:space="preserve">Alusharidus </v>
      </c>
    </row>
    <row r="804" spans="1:6" ht="12.75" hidden="1" customHeight="1" outlineLevel="1" x14ac:dyDescent="0.2">
      <c r="A804" s="464">
        <v>4234312110</v>
      </c>
      <c r="B804" s="262" t="s">
        <v>1559</v>
      </c>
      <c r="C804" s="196" t="s">
        <v>9675</v>
      </c>
      <c r="D804" s="148" t="s">
        <v>5283</v>
      </c>
      <c r="F804" s="195" t="str">
        <f>IF(ISBLANK(D804),"",VLOOKUP(D804,tegevusalad!$A$7:$B$188,2,FALSE))</f>
        <v xml:space="preserve">Alusharidus </v>
      </c>
    </row>
    <row r="805" spans="1:6" ht="12.75" hidden="1" customHeight="1" outlineLevel="1" x14ac:dyDescent="0.2">
      <c r="A805" s="464">
        <v>4234318130</v>
      </c>
      <c r="B805" s="262" t="s">
        <v>7613</v>
      </c>
      <c r="C805" s="196" t="s">
        <v>9675</v>
      </c>
      <c r="D805" s="148" t="s">
        <v>5283</v>
      </c>
      <c r="F805" s="195" t="str">
        <f>IF(ISBLANK(D805),"",VLOOKUP(D805,tegevusalad!$A$7:$B$188,2,FALSE))</f>
        <v xml:space="preserve">Alusharidus </v>
      </c>
    </row>
    <row r="806" spans="1:6" ht="12.75" hidden="1" customHeight="1" outlineLevel="1" x14ac:dyDescent="0.2">
      <c r="A806" s="464">
        <v>4234319160</v>
      </c>
      <c r="B806" s="262" t="s">
        <v>7615</v>
      </c>
      <c r="C806" s="196" t="s">
        <v>9676</v>
      </c>
      <c r="D806" s="148" t="s">
        <v>5283</v>
      </c>
      <c r="F806" s="195" t="str">
        <f>IF(ISBLANK(D806),"",VLOOKUP(D806,tegevusalad!$A$7:$B$188,2,FALSE))</f>
        <v xml:space="preserve">Alusharidus </v>
      </c>
    </row>
    <row r="807" spans="1:6" ht="12.75" hidden="1" customHeight="1" outlineLevel="1" x14ac:dyDescent="0.2">
      <c r="A807" s="464">
        <v>4234601120</v>
      </c>
      <c r="B807" s="262" t="s">
        <v>9670</v>
      </c>
      <c r="C807" s="196" t="s">
        <v>9677</v>
      </c>
      <c r="D807" s="148" t="s">
        <v>5283</v>
      </c>
      <c r="F807" s="195" t="str">
        <f>IF(ISBLANK(D807),"",VLOOKUP(D807,tegevusalad!$A$7:$B$188,2,FALSE))</f>
        <v xml:space="preserve">Alusharidus </v>
      </c>
    </row>
    <row r="808" spans="1:6" ht="12.75" hidden="1" customHeight="1" outlineLevel="1" x14ac:dyDescent="0.2">
      <c r="A808" s="464">
        <v>4234602070</v>
      </c>
      <c r="B808" s="262" t="s">
        <v>9671</v>
      </c>
      <c r="C808" s="196" t="s">
        <v>9678</v>
      </c>
      <c r="D808" s="148" t="s">
        <v>5283</v>
      </c>
      <c r="F808" s="195" t="str">
        <f>IF(ISBLANK(D808),"",VLOOKUP(D808,tegevusalad!$A$7:$B$188,2,FALSE))</f>
        <v xml:space="preserve">Alusharidus </v>
      </c>
    </row>
    <row r="809" spans="1:6" ht="12.75" hidden="1" customHeight="1" outlineLevel="1" x14ac:dyDescent="0.2">
      <c r="A809" s="464">
        <v>4234102130</v>
      </c>
      <c r="B809" s="262" t="s">
        <v>5198</v>
      </c>
      <c r="C809" s="196" t="s">
        <v>9679</v>
      </c>
      <c r="D809" s="148" t="s">
        <v>5283</v>
      </c>
      <c r="F809" s="195" t="str">
        <f>IF(ISBLANK(D809),"",VLOOKUP(D809,tegevusalad!$A$7:$B$188,2,FALSE))</f>
        <v xml:space="preserve">Alusharidus </v>
      </c>
    </row>
    <row r="810" spans="1:6" ht="12.75" hidden="1" customHeight="1" outlineLevel="1" x14ac:dyDescent="0.2">
      <c r="A810" s="464">
        <v>4234109140</v>
      </c>
      <c r="B810" s="262" t="s">
        <v>1566</v>
      </c>
      <c r="C810" s="196" t="s">
        <v>9679</v>
      </c>
      <c r="D810" s="148" t="s">
        <v>5283</v>
      </c>
      <c r="F810" s="195" t="str">
        <f>IF(ISBLANK(D810),"",VLOOKUP(D810,tegevusalad!$A$7:$B$188,2,FALSE))</f>
        <v xml:space="preserve">Alusharidus </v>
      </c>
    </row>
    <row r="811" spans="1:6" ht="12.75" hidden="1" customHeight="1" outlineLevel="1" x14ac:dyDescent="0.2">
      <c r="A811" s="464">
        <v>4234106140</v>
      </c>
      <c r="B811" s="262" t="s">
        <v>7414</v>
      </c>
      <c r="C811" s="196" t="s">
        <v>9679</v>
      </c>
      <c r="D811" s="148" t="s">
        <v>5283</v>
      </c>
      <c r="F811" s="195" t="str">
        <f>IF(ISBLANK(D811),"",VLOOKUP(D811,tegevusalad!$A$7:$B$188,2,FALSE))</f>
        <v xml:space="preserve">Alusharidus </v>
      </c>
    </row>
    <row r="812" spans="1:6" ht="12.75" hidden="1" customHeight="1" outlineLevel="1" x14ac:dyDescent="0.2">
      <c r="A812" s="464">
        <v>4234840100</v>
      </c>
      <c r="B812" s="262" t="s">
        <v>9672</v>
      </c>
      <c r="C812" s="196" t="s">
        <v>9680</v>
      </c>
      <c r="D812" s="148" t="s">
        <v>5283</v>
      </c>
      <c r="F812" s="195" t="str">
        <f>IF(ISBLANK(D812),"",VLOOKUP(D812,tegevusalad!$A$7:$B$188,2,FALSE))</f>
        <v xml:space="preserve">Alusharidus </v>
      </c>
    </row>
    <row r="813" spans="1:6" ht="12.75" hidden="1" customHeight="1" outlineLevel="1" x14ac:dyDescent="0.2">
      <c r="A813" s="464">
        <v>4234815100</v>
      </c>
      <c r="B813" s="262" t="s">
        <v>515</v>
      </c>
      <c r="C813" s="196" t="s">
        <v>9681</v>
      </c>
      <c r="D813" s="148" t="s">
        <v>5283</v>
      </c>
      <c r="F813" s="195" t="str">
        <f>IF(ISBLANK(D813),"",VLOOKUP(D813,tegevusalad!$A$7:$B$188,2,FALSE))</f>
        <v xml:space="preserve">Alusharidus </v>
      </c>
    </row>
    <row r="814" spans="1:6" ht="12.75" hidden="1" customHeight="1" outlineLevel="1" x14ac:dyDescent="0.2">
      <c r="A814" s="464">
        <v>4234820090</v>
      </c>
      <c r="B814" s="262" t="s">
        <v>9673</v>
      </c>
      <c r="C814" s="196" t="s">
        <v>9682</v>
      </c>
      <c r="D814" s="148" t="s">
        <v>5283</v>
      </c>
      <c r="F814" s="195" t="str">
        <f>IF(ISBLANK(D814),"",VLOOKUP(D814,tegevusalad!$A$7:$B$188,2,FALSE))</f>
        <v xml:space="preserve">Alusharidus </v>
      </c>
    </row>
    <row r="815" spans="1:6" ht="12.75" hidden="1" customHeight="1" outlineLevel="1" x14ac:dyDescent="0.2">
      <c r="A815" s="464">
        <v>4234827090</v>
      </c>
      <c r="B815" s="262" t="s">
        <v>9674</v>
      </c>
      <c r="C815" s="196" t="s">
        <v>9683</v>
      </c>
      <c r="D815" s="148" t="s">
        <v>5283</v>
      </c>
      <c r="F815" s="195" t="str">
        <f>IF(ISBLANK(D815),"",VLOOKUP(D815,tegevusalad!$A$7:$B$188,2,FALSE))</f>
        <v xml:space="preserve">Alusharidus </v>
      </c>
    </row>
    <row r="816" spans="1:6" ht="12.75" hidden="1" customHeight="1" outlineLevel="1" x14ac:dyDescent="0.2">
      <c r="A816" s="464">
        <v>4234823060</v>
      </c>
      <c r="B816" s="262" t="s">
        <v>1793</v>
      </c>
      <c r="C816" s="196" t="s">
        <v>9684</v>
      </c>
      <c r="D816" s="148" t="s">
        <v>5283</v>
      </c>
      <c r="F816" s="195" t="str">
        <f>IF(ISBLANK(D816),"",VLOOKUP(D816,tegevusalad!$A$7:$B$188,2,FALSE))</f>
        <v xml:space="preserve">Alusharidus </v>
      </c>
    </row>
    <row r="817" spans="1:6" ht="12.75" hidden="1" customHeight="1" outlineLevel="1" x14ac:dyDescent="0.2">
      <c r="A817" s="464">
        <v>4234330080</v>
      </c>
      <c r="B817" s="262" t="s">
        <v>1563</v>
      </c>
      <c r="C817" s="196" t="s">
        <v>9675</v>
      </c>
      <c r="D817" s="148" t="s">
        <v>5283</v>
      </c>
      <c r="F817" s="195" t="str">
        <f>IF(ISBLANK(D817),"",VLOOKUP(D817,tegevusalad!$A$7:$B$188,2,FALSE))</f>
        <v xml:space="preserve">Alusharidus </v>
      </c>
    </row>
    <row r="818" spans="1:6" ht="12.75" hidden="1" customHeight="1" outlineLevel="1" x14ac:dyDescent="0.2">
      <c r="A818" s="464">
        <v>4234212120</v>
      </c>
      <c r="B818" s="262" t="s">
        <v>1559</v>
      </c>
      <c r="C818" s="196" t="s">
        <v>9685</v>
      </c>
      <c r="D818" s="148" t="s">
        <v>5283</v>
      </c>
      <c r="F818" s="195" t="str">
        <f>IF(ISBLANK(D818),"",VLOOKUP(D818,tegevusalad!$A$7:$B$188,2,FALSE))</f>
        <v xml:space="preserve">Alusharidus </v>
      </c>
    </row>
    <row r="819" spans="1:6" ht="12.75" hidden="1" customHeight="1" outlineLevel="1" x14ac:dyDescent="0.2">
      <c r="A819" s="464">
        <v>4234449080</v>
      </c>
      <c r="B819" s="262" t="s">
        <v>6750</v>
      </c>
      <c r="C819" s="196" t="s">
        <v>5573</v>
      </c>
      <c r="D819" s="148" t="s">
        <v>5283</v>
      </c>
      <c r="F819" s="195" t="str">
        <f>IF(ISBLANK(D819),"",VLOOKUP(D819,tegevusalad!$A$7:$B$188,2,FALSE))</f>
        <v xml:space="preserve">Alusharidus </v>
      </c>
    </row>
    <row r="820" spans="1:6" ht="12.75" hidden="1" customHeight="1" outlineLevel="1" x14ac:dyDescent="0.2">
      <c r="A820" s="464">
        <v>4234235130</v>
      </c>
      <c r="B820" s="262" t="s">
        <v>4136</v>
      </c>
      <c r="C820" s="196" t="s">
        <v>9686</v>
      </c>
      <c r="D820" s="148" t="s">
        <v>5283</v>
      </c>
      <c r="F820" s="195" t="str">
        <f>IF(ISBLANK(D820),"",VLOOKUP(D820,tegevusalad!$A$7:$B$188,2,FALSE))</f>
        <v xml:space="preserve">Alusharidus </v>
      </c>
    </row>
    <row r="821" spans="1:6" ht="12.75" hidden="1" customHeight="1" outlineLevel="1" x14ac:dyDescent="0.2">
      <c r="A821" s="464">
        <v>4234061000</v>
      </c>
      <c r="B821" s="262" t="s">
        <v>9710</v>
      </c>
      <c r="C821" s="196"/>
      <c r="D821" s="148" t="s">
        <v>5283</v>
      </c>
      <c r="F821" s="195" t="str">
        <f>IF(ISBLANK(D821),"",VLOOKUP(D821,tegevusalad!$A$7:$B$188,2,FALSE))</f>
        <v xml:space="preserve">Alusharidus </v>
      </c>
    </row>
    <row r="822" spans="1:6" ht="12.75" hidden="1" customHeight="1" outlineLevel="1" x14ac:dyDescent="0.2">
      <c r="A822" s="464">
        <v>4234425070</v>
      </c>
      <c r="B822" s="262" t="s">
        <v>5243</v>
      </c>
      <c r="C822" s="196" t="s">
        <v>8017</v>
      </c>
      <c r="D822" s="148" t="s">
        <v>5283</v>
      </c>
      <c r="F822" s="195" t="str">
        <f>IF(ISBLANK(D822),"",VLOOKUP(D822,tegevusalad!$A$7:$B$188,2,FALSE))</f>
        <v xml:space="preserve">Alusharidus </v>
      </c>
    </row>
    <row r="823" spans="1:6" ht="12.75" hidden="1" customHeight="1" outlineLevel="1" x14ac:dyDescent="0.2">
      <c r="A823" s="464">
        <v>4234102140</v>
      </c>
      <c r="B823" s="262" t="s">
        <v>5198</v>
      </c>
      <c r="C823" s="196" t="s">
        <v>9713</v>
      </c>
      <c r="D823" s="148" t="s">
        <v>5283</v>
      </c>
      <c r="F823" s="195" t="str">
        <f>IF(ISBLANK(D823),"",VLOOKUP(D823,tegevusalad!$A$7:$B$188,2,FALSE))</f>
        <v xml:space="preserve">Alusharidus </v>
      </c>
    </row>
    <row r="824" spans="1:6" ht="12.75" hidden="1" customHeight="1" outlineLevel="1" x14ac:dyDescent="0.2">
      <c r="A824" s="464">
        <v>4234827100</v>
      </c>
      <c r="B824" s="262" t="s">
        <v>7384</v>
      </c>
      <c r="C824" s="196" t="s">
        <v>10692</v>
      </c>
      <c r="D824" s="148" t="s">
        <v>5283</v>
      </c>
      <c r="F824" s="195" t="str">
        <f>IF(ISBLANK(D824),"",VLOOKUP(D824,tegevusalad!$A$7:$B$188,2,FALSE))</f>
        <v xml:space="preserve">Alusharidus </v>
      </c>
    </row>
    <row r="825" spans="1:6" ht="12.75" hidden="1" customHeight="1" outlineLevel="1" x14ac:dyDescent="0.2">
      <c r="A825" s="541">
        <v>4234216100</v>
      </c>
      <c r="B825" s="262" t="s">
        <v>5139</v>
      </c>
      <c r="C825" s="196" t="s">
        <v>9727</v>
      </c>
      <c r="D825" s="148" t="s">
        <v>5283</v>
      </c>
      <c r="F825" s="195" t="str">
        <f>IF(ISBLANK(D825),"",VLOOKUP(D825,tegevusalad!$A$7:$B$188,2,FALSE))</f>
        <v xml:space="preserve">Alusharidus </v>
      </c>
    </row>
    <row r="826" spans="1:6" ht="12.75" hidden="1" customHeight="1" outlineLevel="1" x14ac:dyDescent="0.2">
      <c r="A826" s="464">
        <v>4234516090</v>
      </c>
      <c r="B826" s="262" t="s">
        <v>7413</v>
      </c>
      <c r="C826" s="196" t="s">
        <v>9817</v>
      </c>
      <c r="D826" s="148" t="s">
        <v>5283</v>
      </c>
      <c r="F826" s="195" t="str">
        <f>IF(ISBLANK(D826),"",VLOOKUP(D826,tegevusalad!$A$7:$B$188,2,FALSE))</f>
        <v xml:space="preserve">Alusharidus </v>
      </c>
    </row>
    <row r="827" spans="1:6" ht="12.75" hidden="1" customHeight="1" outlineLevel="1" x14ac:dyDescent="0.2">
      <c r="A827" s="464">
        <v>4234525070</v>
      </c>
      <c r="B827" s="262" t="s">
        <v>9833</v>
      </c>
      <c r="C827" s="196" t="s">
        <v>9831</v>
      </c>
      <c r="D827" s="148" t="s">
        <v>5283</v>
      </c>
      <c r="F827" s="195" t="str">
        <f>IF(ISBLANK(D827),"",VLOOKUP(D827,tegevusalad!$A$7:$B$188,2,FALSE))</f>
        <v xml:space="preserve">Alusharidus </v>
      </c>
    </row>
    <row r="828" spans="1:6" ht="12.75" hidden="1" customHeight="1" outlineLevel="1" x14ac:dyDescent="0.2">
      <c r="A828" s="464">
        <v>4234840110</v>
      </c>
      <c r="B828" s="262" t="s">
        <v>976</v>
      </c>
      <c r="C828" s="196" t="s">
        <v>9832</v>
      </c>
      <c r="D828" s="148" t="s">
        <v>5283</v>
      </c>
      <c r="F828" s="195" t="str">
        <f>IF(ISBLANK(D828),"",VLOOKUP(D828,tegevusalad!$A$7:$B$188,2,FALSE))</f>
        <v xml:space="preserve">Alusharidus </v>
      </c>
    </row>
    <row r="829" spans="1:6" ht="12.75" hidden="1" customHeight="1" outlineLevel="1" x14ac:dyDescent="0.2">
      <c r="A829" s="541">
        <v>4234211180</v>
      </c>
      <c r="B829" s="262" t="s">
        <v>5136</v>
      </c>
      <c r="C829" s="196" t="s">
        <v>8634</v>
      </c>
      <c r="D829" s="148" t="s">
        <v>5283</v>
      </c>
      <c r="F829" s="195" t="str">
        <f>IF(ISBLANK(D829),"",VLOOKUP(D829,tegevusalad!$A$7:$B$188,2,FALSE))</f>
        <v xml:space="preserve">Alusharidus </v>
      </c>
    </row>
    <row r="830" spans="1:6" ht="12.75" hidden="1" customHeight="1" outlineLevel="1" x14ac:dyDescent="0.2">
      <c r="A830" s="464">
        <v>4234240060</v>
      </c>
      <c r="B830" s="262" t="s">
        <v>8526</v>
      </c>
      <c r="C830" s="196" t="s">
        <v>10693</v>
      </c>
      <c r="D830" s="148" t="s">
        <v>5283</v>
      </c>
      <c r="F830" s="195" t="str">
        <f>IF(ISBLANK(D830),"",VLOOKUP(D830,tegevusalad!$A$7:$B$188,2,FALSE))</f>
        <v xml:space="preserve">Alusharidus </v>
      </c>
    </row>
    <row r="831" spans="1:6" ht="12.75" hidden="1" customHeight="1" outlineLevel="1" x14ac:dyDescent="0.2">
      <c r="A831" s="464">
        <v>4234229080</v>
      </c>
      <c r="B831" s="262" t="s">
        <v>9892</v>
      </c>
      <c r="C831" s="196" t="s">
        <v>9889</v>
      </c>
      <c r="D831" s="148" t="s">
        <v>5283</v>
      </c>
      <c r="F831" s="195" t="str">
        <f>IF(ISBLANK(D831),"",VLOOKUP(D831,tegevusalad!$A$7:$B$188,2,FALSE))</f>
        <v xml:space="preserve">Alusharidus </v>
      </c>
    </row>
    <row r="832" spans="1:6" ht="12.75" hidden="1" customHeight="1" outlineLevel="1" x14ac:dyDescent="0.2">
      <c r="A832" s="464">
        <v>4234235140</v>
      </c>
      <c r="B832" s="262" t="s">
        <v>9891</v>
      </c>
      <c r="C832" s="196" t="s">
        <v>9890</v>
      </c>
      <c r="D832" s="148" t="s">
        <v>5283</v>
      </c>
      <c r="F832" s="195" t="str">
        <f>IF(ISBLANK(D832),"",VLOOKUP(D832,tegevusalad!$A$7:$B$188,2,FALSE))</f>
        <v xml:space="preserve">Alusharidus </v>
      </c>
    </row>
    <row r="833" spans="1:6" ht="12.75" hidden="1" customHeight="1" outlineLevel="1" x14ac:dyDescent="0.2">
      <c r="A833" s="464">
        <v>4234445080</v>
      </c>
      <c r="B833" s="262" t="s">
        <v>8293</v>
      </c>
      <c r="C833" s="196" t="s">
        <v>10694</v>
      </c>
      <c r="D833" s="148" t="s">
        <v>5283</v>
      </c>
      <c r="F833" s="195" t="str">
        <f>IF(ISBLANK(D833),"",VLOOKUP(D833,tegevusalad!$A$7:$B$188,2,FALSE))</f>
        <v xml:space="preserve">Alusharidus </v>
      </c>
    </row>
    <row r="834" spans="1:6" ht="12.75" hidden="1" customHeight="1" outlineLevel="1" x14ac:dyDescent="0.2">
      <c r="A834" s="464">
        <v>4234711040</v>
      </c>
      <c r="B834" s="262" t="s">
        <v>8285</v>
      </c>
      <c r="C834" s="196" t="s">
        <v>10695</v>
      </c>
      <c r="D834" s="148" t="s">
        <v>5283</v>
      </c>
      <c r="F834" s="195" t="str">
        <f>IF(ISBLANK(D834),"",VLOOKUP(D834,tegevusalad!$A$7:$B$188,2,FALSE))</f>
        <v xml:space="preserve">Alusharidus </v>
      </c>
    </row>
    <row r="835" spans="1:6" ht="12.75" hidden="1" customHeight="1" outlineLevel="1" x14ac:dyDescent="0.2">
      <c r="A835" s="464">
        <v>4234830120</v>
      </c>
      <c r="B835" s="262" t="s">
        <v>6971</v>
      </c>
      <c r="C835" s="196" t="s">
        <v>9893</v>
      </c>
      <c r="D835" s="148" t="s">
        <v>5283</v>
      </c>
      <c r="F835" s="195" t="str">
        <f>IF(ISBLANK(D835),"",VLOOKUP(D835,tegevusalad!$A$7:$B$188,2,FALSE))</f>
        <v xml:space="preserve">Alusharidus </v>
      </c>
    </row>
    <row r="836" spans="1:6" ht="12.75" hidden="1" customHeight="1" outlineLevel="1" x14ac:dyDescent="0.2">
      <c r="A836" s="464">
        <v>4234827720</v>
      </c>
      <c r="B836" s="262" t="s">
        <v>7384</v>
      </c>
      <c r="C836" s="196" t="s">
        <v>8287</v>
      </c>
      <c r="D836" s="148" t="s">
        <v>5283</v>
      </c>
      <c r="F836" s="195" t="str">
        <f>IF(ISBLANK(D836),"",VLOOKUP(D836,tegevusalad!$A$7:$B$188,2,FALSE))</f>
        <v xml:space="preserve">Alusharidus </v>
      </c>
    </row>
    <row r="837" spans="1:6" ht="12.75" hidden="1" customHeight="1" outlineLevel="1" x14ac:dyDescent="0.2">
      <c r="A837" s="464">
        <v>4234823070</v>
      </c>
      <c r="B837" s="262" t="s">
        <v>1793</v>
      </c>
      <c r="C837" s="196" t="s">
        <v>9894</v>
      </c>
      <c r="D837" s="148" t="s">
        <v>5283</v>
      </c>
      <c r="F837" s="195" t="str">
        <f>IF(ISBLANK(D837),"",VLOOKUP(D837,tegevusalad!$A$7:$B$188,2,FALSE))</f>
        <v xml:space="preserve">Alusharidus </v>
      </c>
    </row>
    <row r="838" spans="1:6" ht="12.75" hidden="1" customHeight="1" outlineLevel="1" x14ac:dyDescent="0.2">
      <c r="A838" s="464">
        <v>4234815110</v>
      </c>
      <c r="B838" s="262" t="s">
        <v>515</v>
      </c>
      <c r="C838" s="196" t="s">
        <v>9895</v>
      </c>
      <c r="D838" s="148" t="s">
        <v>5283</v>
      </c>
      <c r="F838" s="195" t="str">
        <f>IF(ISBLANK(D838),"",VLOOKUP(D838,tegevusalad!$A$7:$B$188,2,FALSE))</f>
        <v xml:space="preserve">Alusharidus </v>
      </c>
    </row>
    <row r="839" spans="1:6" ht="12.75" hidden="1" customHeight="1" outlineLevel="1" x14ac:dyDescent="0.2">
      <c r="A839" s="541">
        <v>4234211190</v>
      </c>
      <c r="B839" s="262" t="s">
        <v>5136</v>
      </c>
      <c r="C839" s="196" t="s">
        <v>10845</v>
      </c>
      <c r="D839" s="148" t="s">
        <v>5283</v>
      </c>
      <c r="F839" s="195" t="str">
        <f>IF(ISBLANK(D839),"",VLOOKUP(D839,tegevusalad!$A$7:$B$188,2,FALSE))</f>
        <v xml:space="preserve">Alusharidus </v>
      </c>
    </row>
    <row r="840" spans="1:6" ht="25.5" hidden="1" customHeight="1" outlineLevel="1" x14ac:dyDescent="0.2">
      <c r="A840" s="541">
        <v>4234045000</v>
      </c>
      <c r="B840" s="262" t="s">
        <v>9940</v>
      </c>
      <c r="C840" s="196"/>
      <c r="D840" s="148" t="s">
        <v>5283</v>
      </c>
      <c r="F840" s="195" t="str">
        <f>IF(ISBLANK(D840),"",VLOOKUP(D840,tegevusalad!$A$7:$B$188,2,FALSE))</f>
        <v xml:space="preserve">Alusharidus </v>
      </c>
    </row>
    <row r="841" spans="1:6" ht="22.5" hidden="1" customHeight="1" outlineLevel="1" x14ac:dyDescent="0.2">
      <c r="A841" s="541">
        <v>4234235150</v>
      </c>
      <c r="B841" s="262" t="s">
        <v>4136</v>
      </c>
      <c r="C841" s="196" t="s">
        <v>10696</v>
      </c>
      <c r="D841" s="148" t="s">
        <v>5283</v>
      </c>
      <c r="F841" s="195" t="str">
        <f>IF(ISBLANK(D841),"",VLOOKUP(D841,tegevusalad!$A$7:$B$188,2,FALSE))</f>
        <v xml:space="preserve">Alusharidus </v>
      </c>
    </row>
    <row r="842" spans="1:6" ht="12.75" hidden="1" customHeight="1" outlineLevel="1" x14ac:dyDescent="0.2">
      <c r="A842" s="541">
        <v>4234316080</v>
      </c>
      <c r="B842" s="262" t="s">
        <v>6743</v>
      </c>
      <c r="C842" s="196" t="s">
        <v>9948</v>
      </c>
      <c r="D842" s="148" t="s">
        <v>5283</v>
      </c>
      <c r="F842" s="195" t="str">
        <f>IF(ISBLANK(D842),"",VLOOKUP(D842,tegevusalad!$A$7:$B$188,2,FALSE))</f>
        <v xml:space="preserve">Alusharidus </v>
      </c>
    </row>
    <row r="843" spans="1:6" ht="12.75" hidden="1" customHeight="1" outlineLevel="1" x14ac:dyDescent="0.2">
      <c r="A843" s="541">
        <v>4234617070</v>
      </c>
      <c r="B843" s="262" t="s">
        <v>9235</v>
      </c>
      <c r="C843" s="196" t="s">
        <v>10697</v>
      </c>
      <c r="D843" s="148" t="s">
        <v>5283</v>
      </c>
      <c r="F843" s="195" t="str">
        <f>IF(ISBLANK(D843),"",VLOOKUP(D843,tegevusalad!$A$7:$B$188,2,FALSE))</f>
        <v xml:space="preserve">Alusharidus </v>
      </c>
    </row>
    <row r="844" spans="1:6" ht="12.75" hidden="1" customHeight="1" outlineLevel="1" x14ac:dyDescent="0.2">
      <c r="A844" s="541">
        <v>4234826060</v>
      </c>
      <c r="B844" s="262" t="s">
        <v>8292</v>
      </c>
      <c r="C844" s="196" t="s">
        <v>10003</v>
      </c>
      <c r="D844" s="148" t="s">
        <v>5283</v>
      </c>
      <c r="F844" s="195" t="str">
        <f>IF(ISBLANK(D844),"",VLOOKUP(D844,tegevusalad!$A$7:$B$188,2,FALSE))</f>
        <v xml:space="preserve">Alusharidus </v>
      </c>
    </row>
    <row r="845" spans="1:6" ht="12.75" hidden="1" customHeight="1" outlineLevel="1" x14ac:dyDescent="0.2">
      <c r="A845" s="541">
        <v>4234528070</v>
      </c>
      <c r="B845" s="262" t="s">
        <v>5252</v>
      </c>
      <c r="C845" s="196" t="s">
        <v>10004</v>
      </c>
      <c r="D845" s="148" t="s">
        <v>5283</v>
      </c>
      <c r="F845" s="195" t="str">
        <f>IF(ISBLANK(D845),"",VLOOKUP(D845,tegevusalad!$A$7:$B$188,2,FALSE))</f>
        <v xml:space="preserve">Alusharidus </v>
      </c>
    </row>
    <row r="846" spans="1:6" ht="12.75" hidden="1" customHeight="1" outlineLevel="1" x14ac:dyDescent="0.2">
      <c r="A846" s="541">
        <v>4234511090</v>
      </c>
      <c r="B846" s="262" t="s">
        <v>5246</v>
      </c>
      <c r="C846" s="196" t="s">
        <v>10004</v>
      </c>
      <c r="D846" s="148" t="s">
        <v>5283</v>
      </c>
      <c r="F846" s="195" t="str">
        <f>IF(ISBLANK(D846),"",VLOOKUP(D846,tegevusalad!$A$7:$B$188,2,FALSE))</f>
        <v xml:space="preserve">Alusharidus </v>
      </c>
    </row>
    <row r="847" spans="1:6" ht="12.75" hidden="1" customHeight="1" outlineLevel="1" x14ac:dyDescent="0.2">
      <c r="A847" s="541">
        <v>4234431080</v>
      </c>
      <c r="B847" s="262" t="s">
        <v>5562</v>
      </c>
      <c r="C847" s="196" t="s">
        <v>10005</v>
      </c>
      <c r="D847" s="148" t="s">
        <v>5283</v>
      </c>
      <c r="F847" s="195" t="str">
        <f>IF(ISBLANK(D847),"",VLOOKUP(D847,tegevusalad!$A$7:$B$188,2,FALSE))</f>
        <v xml:space="preserve">Alusharidus </v>
      </c>
    </row>
    <row r="848" spans="1:6" ht="12.75" hidden="1" customHeight="1" outlineLevel="1" x14ac:dyDescent="0.2">
      <c r="A848" s="541">
        <v>4234601130</v>
      </c>
      <c r="B848" s="262" t="s">
        <v>10084</v>
      </c>
      <c r="C848" s="196" t="s">
        <v>10080</v>
      </c>
      <c r="D848" s="148" t="s">
        <v>5283</v>
      </c>
      <c r="F848" s="195" t="str">
        <f>IF(ISBLANK(D848),"",VLOOKUP(D848,tegevusalad!$A$7:$B$188,2,FALSE))</f>
        <v xml:space="preserve">Alusharidus </v>
      </c>
    </row>
    <row r="849" spans="1:6" ht="12.75" hidden="1" customHeight="1" outlineLevel="1" x14ac:dyDescent="0.2">
      <c r="A849" s="541">
        <v>4234243130</v>
      </c>
      <c r="B849" s="262" t="s">
        <v>10083</v>
      </c>
      <c r="C849" s="196" t="s">
        <v>1323</v>
      </c>
      <c r="D849" s="148" t="s">
        <v>5283</v>
      </c>
      <c r="F849" s="195" t="str">
        <f>IF(ISBLANK(D849),"",VLOOKUP(D849,tegevusalad!$A$7:$B$188,2,FALSE))</f>
        <v xml:space="preserve">Alusharidus </v>
      </c>
    </row>
    <row r="850" spans="1:6" ht="12.75" hidden="1" customHeight="1" outlineLevel="1" x14ac:dyDescent="0.2">
      <c r="A850" s="541">
        <v>4234054000</v>
      </c>
      <c r="B850" s="262" t="s">
        <v>10086</v>
      </c>
      <c r="C850" s="196" t="s">
        <v>10085</v>
      </c>
      <c r="D850" s="148" t="s">
        <v>5283</v>
      </c>
      <c r="F850" s="195" t="str">
        <f>IF(ISBLANK(D850),"",VLOOKUP(D850,tegevusalad!$A$7:$B$188,2,FALSE))</f>
        <v xml:space="preserve">Alusharidus </v>
      </c>
    </row>
    <row r="851" spans="1:6" ht="12.75" hidden="1" customHeight="1" outlineLevel="1" x14ac:dyDescent="0.2">
      <c r="A851" s="541">
        <v>4234241070</v>
      </c>
      <c r="B851" s="262" t="s">
        <v>520</v>
      </c>
      <c r="C851" s="196" t="s">
        <v>10698</v>
      </c>
      <c r="D851" s="148" t="s">
        <v>5283</v>
      </c>
      <c r="F851" s="195" t="str">
        <f>IF(ISBLANK(D851),"",VLOOKUP(D851,tegevusalad!$A$7:$B$188,2,FALSE))</f>
        <v xml:space="preserve">Alusharidus </v>
      </c>
    </row>
    <row r="852" spans="1:6" ht="12.75" hidden="1" customHeight="1" outlineLevel="1" x14ac:dyDescent="0.2">
      <c r="A852" s="541">
        <v>4234232060</v>
      </c>
      <c r="B852" s="262" t="s">
        <v>10082</v>
      </c>
      <c r="C852" s="196" t="s">
        <v>10699</v>
      </c>
      <c r="D852" s="148" t="s">
        <v>5283</v>
      </c>
      <c r="F852" s="195" t="str">
        <f>IF(ISBLANK(D852),"",VLOOKUP(D852,tegevusalad!$A$7:$B$188,2,FALSE))</f>
        <v xml:space="preserve">Alusharidus </v>
      </c>
    </row>
    <row r="853" spans="1:6" ht="12.75" hidden="1" customHeight="1" outlineLevel="1" x14ac:dyDescent="0.2">
      <c r="A853" s="541">
        <v>4234839100</v>
      </c>
      <c r="B853" s="262" t="s">
        <v>10081</v>
      </c>
      <c r="C853" s="196" t="s">
        <v>1792</v>
      </c>
      <c r="D853" s="148" t="s">
        <v>5283</v>
      </c>
      <c r="F853" s="195" t="str">
        <f>IF(ISBLANK(D853),"",VLOOKUP(D853,tegevusalad!$A$7:$B$188,2,FALSE))</f>
        <v xml:space="preserve">Alusharidus </v>
      </c>
    </row>
    <row r="854" spans="1:6" ht="12.75" hidden="1" customHeight="1" outlineLevel="1" x14ac:dyDescent="0.2">
      <c r="A854" s="541">
        <v>4234108110</v>
      </c>
      <c r="B854" s="262" t="s">
        <v>10101</v>
      </c>
      <c r="C854" s="196" t="s">
        <v>10098</v>
      </c>
      <c r="D854" s="148" t="s">
        <v>5283</v>
      </c>
      <c r="F854" s="195" t="str">
        <f>IF(ISBLANK(D854),"",VLOOKUP(D854,tegevusalad!$A$7:$B$188,2,FALSE))</f>
        <v xml:space="preserve">Alusharidus </v>
      </c>
    </row>
    <row r="855" spans="1:6" ht="12.75" hidden="1" customHeight="1" outlineLevel="1" x14ac:dyDescent="0.2">
      <c r="A855" s="541">
        <v>4234422050</v>
      </c>
      <c r="B855" s="262" t="s">
        <v>8637</v>
      </c>
      <c r="C855" s="196" t="s">
        <v>10005</v>
      </c>
      <c r="D855" s="148" t="s">
        <v>5283</v>
      </c>
      <c r="F855" s="195" t="str">
        <f>IF(ISBLANK(D855),"",VLOOKUP(D855,tegevusalad!$A$7:$B$188,2,FALSE))</f>
        <v xml:space="preserve">Alusharidus </v>
      </c>
    </row>
    <row r="856" spans="1:6" ht="12.75" hidden="1" customHeight="1" outlineLevel="1" x14ac:dyDescent="0.2">
      <c r="A856" s="541">
        <v>4234311070</v>
      </c>
      <c r="B856" s="262" t="s">
        <v>8284</v>
      </c>
      <c r="C856" s="196" t="s">
        <v>10099</v>
      </c>
      <c r="D856" s="148" t="s">
        <v>5283</v>
      </c>
      <c r="F856" s="195" t="str">
        <f>IF(ISBLANK(D856),"",VLOOKUP(D856,tegevusalad!$A$7:$B$188,2,FALSE))</f>
        <v xml:space="preserve">Alusharidus </v>
      </c>
    </row>
    <row r="857" spans="1:6" ht="12.75" hidden="1" customHeight="1" outlineLevel="1" x14ac:dyDescent="0.2">
      <c r="A857" s="541">
        <v>4234437130</v>
      </c>
      <c r="B857" s="262" t="s">
        <v>6753</v>
      </c>
      <c r="C857" s="196" t="s">
        <v>10100</v>
      </c>
      <c r="D857" s="148" t="s">
        <v>5283</v>
      </c>
      <c r="F857" s="195" t="str">
        <f>IF(ISBLANK(D857),"",VLOOKUP(D857,tegevusalad!$A$7:$B$188,2,FALSE))</f>
        <v xml:space="preserve">Alusharidus </v>
      </c>
    </row>
    <row r="858" spans="1:6" ht="22.5" hidden="1" customHeight="1" outlineLevel="1" x14ac:dyDescent="0.2">
      <c r="A858" s="541">
        <v>4234109150</v>
      </c>
      <c r="B858" s="262" t="s">
        <v>8606</v>
      </c>
      <c r="C858" s="196" t="s">
        <v>10700</v>
      </c>
      <c r="D858" s="148" t="s">
        <v>5283</v>
      </c>
      <c r="F858" s="195" t="str">
        <f>IF(ISBLANK(D858),"",VLOOKUP(D858,tegevusalad!$A$7:$B$188,2,FALSE))</f>
        <v xml:space="preserve">Alusharidus </v>
      </c>
    </row>
    <row r="859" spans="1:6" ht="15" hidden="1" customHeight="1" outlineLevel="1" x14ac:dyDescent="0.25">
      <c r="A859" s="541" t="s">
        <v>10225</v>
      </c>
      <c r="B859" s="262" t="s">
        <v>10227</v>
      </c>
      <c r="C859" s="196" t="s">
        <v>10226</v>
      </c>
      <c r="D859" s="148" t="s">
        <v>5283</v>
      </c>
      <c r="F859" s="195" t="str">
        <f>IF(ISBLANK(D859),"",VLOOKUP(D859,tegevusalad!$A$7:$B$188,2,FALSE))</f>
        <v xml:space="preserve">Alusharidus </v>
      </c>
    </row>
    <row r="860" spans="1:6" ht="12.75" hidden="1" customHeight="1" outlineLevel="1" x14ac:dyDescent="0.2">
      <c r="A860" s="541">
        <v>4234239080</v>
      </c>
      <c r="B860" s="262" t="s">
        <v>8957</v>
      </c>
      <c r="C860" s="196" t="s">
        <v>10255</v>
      </c>
      <c r="D860" s="148" t="s">
        <v>5283</v>
      </c>
      <c r="F860" s="195" t="str">
        <f>IF(ISBLANK(D860),"",VLOOKUP(D860,tegevusalad!$A$7:$B$188,2,FALSE))</f>
        <v xml:space="preserve">Alusharidus </v>
      </c>
    </row>
    <row r="861" spans="1:6" ht="12.75" hidden="1" customHeight="1" outlineLevel="1" x14ac:dyDescent="0.2">
      <c r="A861" s="541">
        <v>4234452090</v>
      </c>
      <c r="B861" s="262" t="s">
        <v>6756</v>
      </c>
      <c r="C861" s="196" t="s">
        <v>9035</v>
      </c>
      <c r="D861" s="148" t="s">
        <v>5283</v>
      </c>
      <c r="F861" s="195" t="str">
        <f>IF(ISBLANK(D861),"",VLOOKUP(D861,tegevusalad!$A$7:$B$188,2,FALSE))</f>
        <v xml:space="preserve">Alusharidus </v>
      </c>
    </row>
    <row r="862" spans="1:6" ht="12.75" hidden="1" customHeight="1" outlineLevel="1" x14ac:dyDescent="0.2">
      <c r="A862" s="541">
        <v>4234222080</v>
      </c>
      <c r="B862" s="262" t="s">
        <v>10256</v>
      </c>
      <c r="C862" s="196" t="s">
        <v>9312</v>
      </c>
      <c r="D862" s="148" t="s">
        <v>5283</v>
      </c>
      <c r="F862" s="195" t="str">
        <f>IF(ISBLANK(D862),"",VLOOKUP(D862,tegevusalad!$A$7:$B$188,2,FALSE))</f>
        <v xml:space="preserve">Alusharidus </v>
      </c>
    </row>
    <row r="863" spans="1:6" ht="12.75" hidden="1" customHeight="1" outlineLevel="1" x14ac:dyDescent="0.2">
      <c r="A863" s="541">
        <v>4234047000</v>
      </c>
      <c r="B863" s="262" t="s">
        <v>10759</v>
      </c>
      <c r="C863" s="196" t="s">
        <v>7409</v>
      </c>
      <c r="D863" s="148" t="s">
        <v>5283</v>
      </c>
      <c r="F863" s="195" t="str">
        <f>IF(ISBLANK(D863),"",VLOOKUP(D863,tegevusalad!$A$7:$B$188,2,FALSE))</f>
        <v xml:space="preserve">Alusharidus </v>
      </c>
    </row>
    <row r="864" spans="1:6" ht="12.75" hidden="1" customHeight="1" outlineLevel="1" x14ac:dyDescent="0.2">
      <c r="A864" s="541">
        <v>4234046000</v>
      </c>
      <c r="B864" s="262" t="s">
        <v>10760</v>
      </c>
      <c r="C864" s="196" t="s">
        <v>7409</v>
      </c>
      <c r="D864" s="148" t="s">
        <v>5283</v>
      </c>
      <c r="F864" s="195" t="str">
        <f>IF(ISBLANK(D864),"",VLOOKUP(D864,tegevusalad!$A$7:$B$188,2,FALSE))</f>
        <v xml:space="preserve">Alusharidus </v>
      </c>
    </row>
    <row r="865" spans="1:6" ht="12.75" hidden="1" customHeight="1" outlineLevel="1" x14ac:dyDescent="0.2">
      <c r="A865" s="541">
        <v>4234330090</v>
      </c>
      <c r="B865" s="262" t="s">
        <v>1563</v>
      </c>
      <c r="C865" s="196" t="s">
        <v>10761</v>
      </c>
      <c r="D865" s="148" t="s">
        <v>5283</v>
      </c>
      <c r="F865" s="195" t="str">
        <f>IF(ISBLANK(D865),"",VLOOKUP(D865,tegevusalad!$A$7:$B$188,2,FALSE))</f>
        <v xml:space="preserve">Alusharidus </v>
      </c>
    </row>
    <row r="866" spans="1:6" ht="12.75" hidden="1" customHeight="1" outlineLevel="1" x14ac:dyDescent="0.2">
      <c r="A866" s="541">
        <v>4234829060</v>
      </c>
      <c r="B866" s="262" t="s">
        <v>7799</v>
      </c>
      <c r="C866" s="196" t="s">
        <v>10762</v>
      </c>
      <c r="D866" s="148" t="s">
        <v>5283</v>
      </c>
      <c r="F866" s="195" t="str">
        <f>IF(ISBLANK(D866),"",VLOOKUP(D866,tegevusalad!$A$7:$B$188,2,FALSE))</f>
        <v xml:space="preserve">Alusharidus </v>
      </c>
    </row>
    <row r="867" spans="1:6" ht="12.75" hidden="1" customHeight="1" outlineLevel="1" x14ac:dyDescent="0.2">
      <c r="A867" s="541">
        <v>4234602080</v>
      </c>
      <c r="B867" s="262" t="s">
        <v>9671</v>
      </c>
      <c r="C867" s="196" t="s">
        <v>10763</v>
      </c>
      <c r="D867" s="148" t="s">
        <v>5283</v>
      </c>
      <c r="F867" s="195" t="str">
        <f>IF(ISBLANK(D867),"",VLOOKUP(D867,tegevusalad!$A$7:$B$188,2,FALSE))</f>
        <v xml:space="preserve">Alusharidus </v>
      </c>
    </row>
    <row r="868" spans="1:6" ht="12.75" hidden="1" customHeight="1" outlineLevel="1" x14ac:dyDescent="0.2">
      <c r="A868" s="541">
        <v>4234316090</v>
      </c>
      <c r="B868" s="262" t="s">
        <v>6743</v>
      </c>
      <c r="C868" s="196" t="s">
        <v>5573</v>
      </c>
      <c r="D868" s="148" t="s">
        <v>5283</v>
      </c>
      <c r="F868" s="195" t="str">
        <f>IF(ISBLANK(D868),"",VLOOKUP(D868,tegevusalad!$A$7:$B$188,2,FALSE))</f>
        <v xml:space="preserve">Alusharidus </v>
      </c>
    </row>
    <row r="869" spans="1:6" ht="12.75" hidden="1" customHeight="1" outlineLevel="1" x14ac:dyDescent="0.2">
      <c r="A869" s="541">
        <v>4234828070</v>
      </c>
      <c r="B869" s="262" t="s">
        <v>517</v>
      </c>
      <c r="C869" s="196" t="s">
        <v>10766</v>
      </c>
      <c r="D869" s="148" t="s">
        <v>5283</v>
      </c>
      <c r="F869" s="195" t="str">
        <f>IF(ISBLANK(D869),"",VLOOKUP(D869,tegevusalad!$A$7:$B$188,2,FALSE))</f>
        <v xml:space="preserve">Alusharidus </v>
      </c>
    </row>
    <row r="870" spans="1:6" ht="12.75" hidden="1" customHeight="1" outlineLevel="1" x14ac:dyDescent="0.2">
      <c r="A870" s="541">
        <v>4234427070</v>
      </c>
      <c r="B870" s="262" t="s">
        <v>10771</v>
      </c>
      <c r="C870" s="196" t="s">
        <v>8017</v>
      </c>
      <c r="D870" s="148" t="s">
        <v>5283</v>
      </c>
      <c r="F870" s="195" t="str">
        <f>IF(ISBLANK(D870),"",VLOOKUP(D870,tegevusalad!$A$7:$B$188,2,FALSE))</f>
        <v xml:space="preserve">Alusharidus </v>
      </c>
    </row>
    <row r="871" spans="1:6" ht="12.75" hidden="1" customHeight="1" outlineLevel="1" x14ac:dyDescent="0.2">
      <c r="A871" s="541">
        <v>4234213110</v>
      </c>
      <c r="B871" s="262" t="s">
        <v>8598</v>
      </c>
      <c r="C871" s="196" t="s">
        <v>10881</v>
      </c>
      <c r="D871" s="148" t="s">
        <v>5283</v>
      </c>
      <c r="F871" s="195" t="str">
        <f>IF(ISBLANK(D871),"",VLOOKUP(D871,tegevusalad!$A$7:$B$188,2,FALSE))</f>
        <v xml:space="preserve">Alusharidus </v>
      </c>
    </row>
    <row r="872" spans="1:6" ht="12.75" hidden="1" customHeight="1" outlineLevel="1" x14ac:dyDescent="0.2">
      <c r="A872" s="541">
        <v>4234521120</v>
      </c>
      <c r="B872" s="262" t="s">
        <v>5248</v>
      </c>
      <c r="C872" s="196" t="s">
        <v>5573</v>
      </c>
      <c r="D872" s="148" t="s">
        <v>5283</v>
      </c>
      <c r="F872" s="195" t="str">
        <f>IF(ISBLANK(D872),"",VLOOKUP(D872,tegevusalad!$A$7:$B$188,2,FALSE))</f>
        <v xml:space="preserve">Alusharidus </v>
      </c>
    </row>
    <row r="873" spans="1:6" ht="12.75" hidden="1" customHeight="1" outlineLevel="1" x14ac:dyDescent="0.2">
      <c r="A873" s="541">
        <v>4234519080</v>
      </c>
      <c r="B873" s="262" t="s">
        <v>5251</v>
      </c>
      <c r="C873" s="196" t="s">
        <v>10882</v>
      </c>
      <c r="D873" s="148" t="s">
        <v>5283</v>
      </c>
      <c r="F873" s="195" t="str">
        <f>IF(ISBLANK(D873),"",VLOOKUP(D873,tegevusalad!$A$7:$B$188,2,FALSE))</f>
        <v xml:space="preserve">Alusharidus </v>
      </c>
    </row>
    <row r="874" spans="1:6" ht="12.75" hidden="1" customHeight="1" outlineLevel="1" x14ac:dyDescent="0.2">
      <c r="A874" s="541">
        <v>4234429110</v>
      </c>
      <c r="B874" s="262" t="s">
        <v>191</v>
      </c>
      <c r="C874" s="196" t="s">
        <v>8335</v>
      </c>
      <c r="D874" s="148" t="s">
        <v>5283</v>
      </c>
      <c r="F874" s="195" t="str">
        <f>IF(ISBLANK(D874),"",VLOOKUP(D874,tegevusalad!$A$7:$B$188,2,FALSE))</f>
        <v xml:space="preserve">Alusharidus </v>
      </c>
    </row>
    <row r="875" spans="1:6" ht="12.75" hidden="1" customHeight="1" outlineLevel="1" x14ac:dyDescent="0.2">
      <c r="A875" s="541">
        <v>4234103130</v>
      </c>
      <c r="B875" s="262" t="s">
        <v>7249</v>
      </c>
      <c r="C875" s="196" t="s">
        <v>10903</v>
      </c>
      <c r="D875" s="148" t="s">
        <v>5283</v>
      </c>
      <c r="F875" s="195" t="str">
        <f>IF(ISBLANK(D875),"",VLOOKUP(D875,tegevusalad!$A$7:$B$188,2,FALSE))</f>
        <v xml:space="preserve">Alusharidus </v>
      </c>
    </row>
    <row r="876" spans="1:6" ht="12.75" hidden="1" customHeight="1" outlineLevel="1" x14ac:dyDescent="0.2">
      <c r="A876" s="541">
        <v>4234519090</v>
      </c>
      <c r="B876" s="262" t="s">
        <v>10905</v>
      </c>
      <c r="C876" s="196" t="s">
        <v>10904</v>
      </c>
      <c r="D876" s="148" t="s">
        <v>5283</v>
      </c>
      <c r="F876" s="195" t="str">
        <f>IF(ISBLANK(D876),"",VLOOKUP(D876,tegevusalad!$A$7:$B$188,2,FALSE))</f>
        <v xml:space="preserve">Alusharidus </v>
      </c>
    </row>
    <row r="877" spans="1:6" ht="12.75" hidden="1" customHeight="1" outlineLevel="1" x14ac:dyDescent="0.2">
      <c r="A877" s="541">
        <v>4234048000</v>
      </c>
      <c r="B877" s="262" t="s">
        <v>10918</v>
      </c>
      <c r="C877" s="196" t="s">
        <v>7409</v>
      </c>
      <c r="D877" s="148" t="s">
        <v>5283</v>
      </c>
      <c r="F877" s="195" t="str">
        <f>IF(ISBLANK(D877),"",VLOOKUP(D877,tegevusalad!$A$7:$B$188,2,FALSE))</f>
        <v xml:space="preserve">Alusharidus </v>
      </c>
    </row>
    <row r="878" spans="1:6" collapsed="1" x14ac:dyDescent="0.2">
      <c r="A878" s="541"/>
      <c r="B878" s="262"/>
      <c r="C878" s="196"/>
      <c r="F878" s="195"/>
    </row>
    <row r="879" spans="1:6" x14ac:dyDescent="0.2">
      <c r="A879" s="464"/>
      <c r="B879" s="186" t="s">
        <v>10925</v>
      </c>
      <c r="C879" s="196"/>
      <c r="F879" s="195"/>
    </row>
    <row r="880" spans="1:6" outlineLevel="1" x14ac:dyDescent="0.2">
      <c r="A880" s="541">
        <v>4234248020</v>
      </c>
      <c r="B880" s="262" t="s">
        <v>10929</v>
      </c>
      <c r="C880" s="196"/>
      <c r="D880" s="148" t="s">
        <v>5283</v>
      </c>
      <c r="F880" s="195" t="str">
        <f>IF(ISBLANK(D880),"",VLOOKUP(D880,tegevusalad!$A$7:$B$188,2,FALSE))</f>
        <v xml:space="preserve">Alusharidus </v>
      </c>
    </row>
    <row r="881" spans="1:8" outlineLevel="1" x14ac:dyDescent="0.2">
      <c r="A881" s="541">
        <v>4234607010</v>
      </c>
      <c r="B881" s="262" t="s">
        <v>10930</v>
      </c>
      <c r="C881" s="196"/>
      <c r="D881" s="148" t="s">
        <v>5283</v>
      </c>
      <c r="F881" s="195" t="str">
        <f>IF(ISBLANK(D881),"",VLOOKUP(D881,tegevusalad!$A$7:$B$188,2,FALSE))</f>
        <v xml:space="preserve">Alusharidus </v>
      </c>
    </row>
    <row r="882" spans="1:8" ht="25.5" outlineLevel="1" x14ac:dyDescent="0.2">
      <c r="A882" s="541">
        <v>4234111010</v>
      </c>
      <c r="B882" s="262" t="s">
        <v>10931</v>
      </c>
      <c r="C882" s="196"/>
      <c r="D882" s="148" t="s">
        <v>5283</v>
      </c>
      <c r="F882" s="195" t="str">
        <f>IF(ISBLANK(D882),"",VLOOKUP(D882,tegevusalad!$A$7:$B$188,2,FALSE))</f>
        <v xml:space="preserve">Alusharidus </v>
      </c>
    </row>
    <row r="883" spans="1:8" outlineLevel="1" x14ac:dyDescent="0.2">
      <c r="A883" s="541">
        <v>4234110020</v>
      </c>
      <c r="B883" s="262" t="s">
        <v>10932</v>
      </c>
      <c r="C883" s="196"/>
      <c r="D883" s="148" t="s">
        <v>5283</v>
      </c>
      <c r="F883" s="195" t="str">
        <f>IF(ISBLANK(D883),"",VLOOKUP(D883,tegevusalad!$A$7:$B$188,2,FALSE))</f>
        <v xml:space="preserve">Alusharidus </v>
      </c>
      <c r="H883" s="541"/>
    </row>
    <row r="884" spans="1:8" outlineLevel="1" x14ac:dyDescent="0.2">
      <c r="A884" s="541">
        <v>4234319170</v>
      </c>
      <c r="B884" s="381" t="s">
        <v>7615</v>
      </c>
      <c r="C884" s="196" t="s">
        <v>10960</v>
      </c>
      <c r="D884" s="148" t="s">
        <v>5283</v>
      </c>
      <c r="F884" s="195" t="str">
        <f>IF(ISBLANK(D884),"",VLOOKUP(D884,tegevusalad!$A$7:$B$188,2,FALSE))</f>
        <v xml:space="preserve">Alusharidus </v>
      </c>
      <c r="H884" s="541"/>
    </row>
    <row r="885" spans="1:8" outlineLevel="1" x14ac:dyDescent="0.2">
      <c r="A885" s="541">
        <v>4234828080</v>
      </c>
      <c r="B885" s="381" t="s">
        <v>517</v>
      </c>
      <c r="C885" s="196" t="s">
        <v>8335</v>
      </c>
      <c r="D885" s="148" t="s">
        <v>5283</v>
      </c>
      <c r="F885" s="195" t="str">
        <f>IF(ISBLANK(D885),"",VLOOKUP(D885,tegevusalad!$A$7:$B$188,2,FALSE))</f>
        <v xml:space="preserve">Alusharidus </v>
      </c>
      <c r="H885" s="541"/>
    </row>
    <row r="886" spans="1:8" outlineLevel="1" x14ac:dyDescent="0.2">
      <c r="A886" s="541">
        <v>4234049000</v>
      </c>
      <c r="B886" s="381" t="s">
        <v>11058</v>
      </c>
      <c r="C886" s="196" t="s">
        <v>7409</v>
      </c>
      <c r="D886" s="148" t="s">
        <v>5283</v>
      </c>
      <c r="F886" s="195" t="str">
        <f>IF(ISBLANK(D886),"",VLOOKUP(D886,tegevusalad!$A$7:$B$188,2,FALSE))</f>
        <v xml:space="preserve">Alusharidus </v>
      </c>
    </row>
    <row r="887" spans="1:8" ht="25.5" outlineLevel="1" x14ac:dyDescent="0.2">
      <c r="A887" s="541">
        <v>4234437140</v>
      </c>
      <c r="B887" s="381" t="s">
        <v>11057</v>
      </c>
      <c r="C887" s="196" t="s">
        <v>8017</v>
      </c>
      <c r="D887" s="148" t="s">
        <v>5283</v>
      </c>
      <c r="F887" s="195" t="str">
        <f>IF(ISBLANK(D887),"",VLOOKUP(D887,tegevusalad!$A$7:$B$188,2,FALSE))</f>
        <v xml:space="preserve">Alusharidus </v>
      </c>
    </row>
    <row r="888" spans="1:8" s="773" customFormat="1" ht="18.75" customHeight="1" outlineLevel="1" x14ac:dyDescent="0.2">
      <c r="A888" s="770">
        <v>4234429120</v>
      </c>
      <c r="B888" s="771" t="s">
        <v>11056</v>
      </c>
      <c r="C888" s="772" t="s">
        <v>8017</v>
      </c>
      <c r="D888" s="421" t="s">
        <v>5283</v>
      </c>
      <c r="F888" s="774" t="str">
        <f>IF(ISBLANK(D888),"",VLOOKUP(D888,tegevusalad!$A$7:$B$188,2,FALSE))</f>
        <v xml:space="preserve">Alusharidus </v>
      </c>
    </row>
    <row r="889" spans="1:8" outlineLevel="1" x14ac:dyDescent="0.2">
      <c r="A889" s="541">
        <v>4234108120</v>
      </c>
      <c r="B889" s="381" t="s">
        <v>11059</v>
      </c>
      <c r="C889" s="196" t="s">
        <v>8017</v>
      </c>
      <c r="D889" s="148" t="s">
        <v>5283</v>
      </c>
      <c r="F889" s="195" t="str">
        <f>IF(ISBLANK(D889),"",VLOOKUP(D889,tegevusalad!$A$7:$B$188,2,FALSE))</f>
        <v xml:space="preserve">Alusharidus </v>
      </c>
    </row>
    <row r="890" spans="1:8" outlineLevel="1" x14ac:dyDescent="0.2">
      <c r="A890" s="541">
        <v>4234601140</v>
      </c>
      <c r="B890" s="381" t="s">
        <v>11060</v>
      </c>
      <c r="C890" s="196" t="s">
        <v>9036</v>
      </c>
      <c r="D890" s="148" t="s">
        <v>5283</v>
      </c>
      <c r="F890" s="195" t="str">
        <f>IF(ISBLANK(D890),"",VLOOKUP(D890,tegevusalad!$A$7:$B$188,2,FALSE))</f>
        <v xml:space="preserve">Alusharidus </v>
      </c>
    </row>
    <row r="891" spans="1:8" outlineLevel="1" x14ac:dyDescent="0.2">
      <c r="A891" s="541">
        <v>4234317140</v>
      </c>
      <c r="B891" s="381" t="s">
        <v>8363</v>
      </c>
      <c r="C891" s="196" t="s">
        <v>11066</v>
      </c>
      <c r="D891" s="148" t="s">
        <v>5283</v>
      </c>
      <c r="F891" s="195" t="str">
        <f>IF(ISBLANK(D891),"",VLOOKUP(D891,tegevusalad!$A$7:$B$188,2,FALSE))</f>
        <v xml:space="preserve">Alusharidus </v>
      </c>
    </row>
    <row r="892" spans="1:8" outlineLevel="1" x14ac:dyDescent="0.2">
      <c r="A892" s="541">
        <v>4234214030</v>
      </c>
      <c r="B892" s="381" t="s">
        <v>5200</v>
      </c>
      <c r="C892" s="196" t="s">
        <v>11078</v>
      </c>
      <c r="D892" s="148" t="s">
        <v>5283</v>
      </c>
      <c r="F892" s="195" t="str">
        <f>IF(ISBLANK(D892),"",VLOOKUP(D892,tegevusalad!$A$7:$B$188,2,FALSE))</f>
        <v xml:space="preserve">Alusharidus </v>
      </c>
    </row>
    <row r="893" spans="1:8" ht="23.25" outlineLevel="1" x14ac:dyDescent="0.25">
      <c r="A893" s="541" t="s">
        <v>11077</v>
      </c>
      <c r="B893" s="381" t="s">
        <v>10083</v>
      </c>
      <c r="C893" s="196" t="s">
        <v>11079</v>
      </c>
      <c r="D893" s="148" t="s">
        <v>5283</v>
      </c>
      <c r="F893" s="195" t="str">
        <f>IF(ISBLANK(D893),"",VLOOKUP(D893,tegevusalad!$A$7:$B$188,2,FALSE))</f>
        <v xml:space="preserve">Alusharidus </v>
      </c>
    </row>
    <row r="894" spans="1:8" ht="22.5" outlineLevel="1" x14ac:dyDescent="0.2">
      <c r="A894" s="541">
        <v>4234243520</v>
      </c>
      <c r="B894" s="381" t="s">
        <v>10083</v>
      </c>
      <c r="C894" s="196" t="s">
        <v>11169</v>
      </c>
      <c r="D894" s="148" t="s">
        <v>5283</v>
      </c>
      <c r="F894" s="195" t="str">
        <f>IF(ISBLANK(D894),"",VLOOKUP(D894,tegevusalad!$A$7:$B$188,2,FALSE))</f>
        <v xml:space="preserve">Alusharidus </v>
      </c>
    </row>
    <row r="895" spans="1:8" outlineLevel="1" x14ac:dyDescent="0.2">
      <c r="A895" s="541">
        <v>4234839720</v>
      </c>
      <c r="B895" s="381" t="s">
        <v>8525</v>
      </c>
      <c r="C895" s="196" t="s">
        <v>11170</v>
      </c>
      <c r="D895" s="148" t="s">
        <v>5283</v>
      </c>
      <c r="F895" s="195" t="str">
        <f>IF(ISBLANK(D895),"",VLOOKUP(D895,tegevusalad!$A$7:$B$188,2,FALSE))</f>
        <v xml:space="preserve">Alusharidus </v>
      </c>
    </row>
    <row r="896" spans="1:8" outlineLevel="1" x14ac:dyDescent="0.2">
      <c r="A896" s="541">
        <v>4234521130</v>
      </c>
      <c r="B896" s="381" t="s">
        <v>5248</v>
      </c>
      <c r="C896" s="196" t="s">
        <v>11171</v>
      </c>
      <c r="D896" s="148" t="s">
        <v>5283</v>
      </c>
      <c r="F896" s="195" t="str">
        <f>IF(ISBLANK(D896),"",VLOOKUP(D896,tegevusalad!$A$7:$B$188,2,FALSE))</f>
        <v xml:space="preserve">Alusharidus </v>
      </c>
    </row>
    <row r="897" spans="1:6" outlineLevel="1" x14ac:dyDescent="0.2">
      <c r="A897" s="541">
        <v>4234828090</v>
      </c>
      <c r="B897" s="381" t="s">
        <v>517</v>
      </c>
      <c r="C897" s="196" t="s">
        <v>11172</v>
      </c>
      <c r="D897" s="148" t="s">
        <v>5283</v>
      </c>
      <c r="F897" s="195" t="str">
        <f>IF(ISBLANK(D897),"",VLOOKUP(D897,tegevusalad!$A$7:$B$188,2,FALSE))</f>
        <v xml:space="preserve">Alusharidus </v>
      </c>
    </row>
    <row r="898" spans="1:6" outlineLevel="1" x14ac:dyDescent="0.2">
      <c r="A898" s="541">
        <v>4234823080</v>
      </c>
      <c r="B898" s="381" t="s">
        <v>1793</v>
      </c>
      <c r="C898" s="196" t="s">
        <v>11173</v>
      </c>
      <c r="D898" s="148" t="s">
        <v>5283</v>
      </c>
      <c r="F898" s="195" t="str">
        <f>IF(ISBLANK(D898),"",VLOOKUP(D898,tegevusalad!$A$7:$B$188,2,FALSE))</f>
        <v xml:space="preserve">Alusharidus </v>
      </c>
    </row>
    <row r="899" spans="1:6" outlineLevel="1" x14ac:dyDescent="0.2">
      <c r="A899" s="541">
        <v>4234412050</v>
      </c>
      <c r="B899" s="381" t="s">
        <v>4137</v>
      </c>
      <c r="C899" s="196" t="s">
        <v>8335</v>
      </c>
      <c r="D899" s="148" t="s">
        <v>5283</v>
      </c>
      <c r="F899" s="195" t="str">
        <f>IF(ISBLANK(D899),"",VLOOKUP(D899,tegevusalad!$A$7:$B$188,2,FALSE))</f>
        <v xml:space="preserve">Alusharidus </v>
      </c>
    </row>
    <row r="900" spans="1:6" outlineLevel="1" x14ac:dyDescent="0.2">
      <c r="A900" s="541">
        <v>4234412730</v>
      </c>
      <c r="B900" s="381" t="s">
        <v>7618</v>
      </c>
      <c r="C900" s="196" t="s">
        <v>8550</v>
      </c>
      <c r="D900" s="148" t="s">
        <v>5283</v>
      </c>
      <c r="F900" s="195" t="str">
        <f>IF(ISBLANK(D900),"",VLOOKUP(D900,tegevusalad!$A$7:$B$188,2,FALSE))</f>
        <v xml:space="preserve">Alusharidus </v>
      </c>
    </row>
    <row r="901" spans="1:6" outlineLevel="1" x14ac:dyDescent="0.2">
      <c r="A901" s="541">
        <v>4234418120</v>
      </c>
      <c r="B901" s="381" t="s">
        <v>6757</v>
      </c>
      <c r="C901" s="196" t="s">
        <v>11416</v>
      </c>
      <c r="D901" s="148" t="s">
        <v>5283</v>
      </c>
      <c r="F901" s="195" t="str">
        <f>IF(ISBLANK(D901),"",VLOOKUP(D901,tegevusalad!$A$7:$B$188,2,FALSE))</f>
        <v xml:space="preserve">Alusharidus </v>
      </c>
    </row>
    <row r="902" spans="1:6" outlineLevel="1" x14ac:dyDescent="0.2">
      <c r="A902" s="541">
        <v>4234447070</v>
      </c>
      <c r="B902" s="381" t="s">
        <v>11174</v>
      </c>
      <c r="C902" s="196" t="s">
        <v>8335</v>
      </c>
      <c r="D902" s="148" t="s">
        <v>5283</v>
      </c>
      <c r="F902" s="195" t="str">
        <f>IF(ISBLANK(D902),"",VLOOKUP(D902,tegevusalad!$A$7:$B$188,2,FALSE))</f>
        <v xml:space="preserve">Alusharidus </v>
      </c>
    </row>
    <row r="903" spans="1:6" outlineLevel="1" x14ac:dyDescent="0.2">
      <c r="A903" s="541">
        <v>4234107140</v>
      </c>
      <c r="B903" s="381" t="s">
        <v>5197</v>
      </c>
      <c r="C903" s="196" t="s">
        <v>11198</v>
      </c>
      <c r="D903" s="148" t="s">
        <v>5283</v>
      </c>
      <c r="F903" s="195" t="str">
        <f>IF(ISBLANK(D903),"",VLOOKUP(D903,tegevusalad!$A$7:$B$188,2,FALSE))</f>
        <v xml:space="preserve">Alusharidus </v>
      </c>
    </row>
    <row r="904" spans="1:6" outlineLevel="1" x14ac:dyDescent="0.2">
      <c r="A904" s="541">
        <v>4234530040</v>
      </c>
      <c r="B904" s="381" t="s">
        <v>8480</v>
      </c>
      <c r="C904" s="196" t="s">
        <v>8634</v>
      </c>
      <c r="D904" s="148" t="s">
        <v>5283</v>
      </c>
      <c r="F904" s="195" t="str">
        <f>IF(ISBLANK(D904),"",VLOOKUP(D904,tegevusalad!$A$7:$B$188,2,FALSE))</f>
        <v xml:space="preserve">Alusharidus </v>
      </c>
    </row>
    <row r="905" spans="1:6" outlineLevel="1" x14ac:dyDescent="0.2">
      <c r="A905" s="541">
        <v>4234525080</v>
      </c>
      <c r="B905" s="381" t="s">
        <v>8527</v>
      </c>
      <c r="C905" s="196" t="s">
        <v>11196</v>
      </c>
      <c r="D905" s="148" t="s">
        <v>5283</v>
      </c>
      <c r="F905" s="195" t="str">
        <f>IF(ISBLANK(D905),"",VLOOKUP(D905,tegevusalad!$A$7:$B$188,2,FALSE))</f>
        <v xml:space="preserve">Alusharidus </v>
      </c>
    </row>
    <row r="906" spans="1:6" outlineLevel="1" x14ac:dyDescent="0.2">
      <c r="A906" s="541">
        <v>4234513090</v>
      </c>
      <c r="B906" s="381" t="s">
        <v>11199</v>
      </c>
      <c r="C906" s="196" t="s">
        <v>11197</v>
      </c>
      <c r="D906" s="148" t="s">
        <v>5283</v>
      </c>
      <c r="F906" s="195" t="str">
        <f>IF(ISBLANK(D906),"",VLOOKUP(D906,tegevusalad!$A$7:$B$188,2,FALSE))</f>
        <v xml:space="preserve">Alusharidus </v>
      </c>
    </row>
    <row r="907" spans="1:6" outlineLevel="1" x14ac:dyDescent="0.2">
      <c r="A907" s="541">
        <v>4234518110</v>
      </c>
      <c r="B907" s="381" t="s">
        <v>8528</v>
      </c>
      <c r="C907" s="196" t="s">
        <v>11197</v>
      </c>
      <c r="D907" s="148" t="s">
        <v>5283</v>
      </c>
      <c r="F907" s="195" t="str">
        <f>IF(ISBLANK(D907),"",VLOOKUP(D907,tegevusalad!$A$7:$B$188,2,FALSE))</f>
        <v xml:space="preserve">Alusharidus </v>
      </c>
    </row>
    <row r="908" spans="1:6" outlineLevel="1" x14ac:dyDescent="0.2">
      <c r="A908" s="541">
        <v>4234519100</v>
      </c>
      <c r="B908" s="381" t="s">
        <v>5251</v>
      </c>
      <c r="C908" s="196" t="s">
        <v>8544</v>
      </c>
      <c r="D908" s="148" t="s">
        <v>5283</v>
      </c>
      <c r="F908" s="195" t="str">
        <f>IF(ISBLANK(D908),"",VLOOKUP(D908,tegevusalad!$A$7:$B$188,2,FALSE))</f>
        <v xml:space="preserve">Alusharidus </v>
      </c>
    </row>
    <row r="909" spans="1:6" outlineLevel="1" x14ac:dyDescent="0.2">
      <c r="A909" s="541">
        <v>4234108130</v>
      </c>
      <c r="B909" s="381" t="s">
        <v>11059</v>
      </c>
      <c r="C909" s="196" t="s">
        <v>8544</v>
      </c>
      <c r="D909" s="148" t="s">
        <v>5283</v>
      </c>
      <c r="F909" s="195" t="str">
        <f>IF(ISBLANK(D909),"",VLOOKUP(D909,tegevusalad!$A$7:$B$188,2,FALSE))</f>
        <v xml:space="preserve">Alusharidus </v>
      </c>
    </row>
    <row r="910" spans="1:6" outlineLevel="1" x14ac:dyDescent="0.2">
      <c r="A910" s="541">
        <v>4234411080</v>
      </c>
      <c r="B910" s="381" t="s">
        <v>5241</v>
      </c>
      <c r="C910" s="196" t="s">
        <v>8632</v>
      </c>
      <c r="D910" s="148" t="s">
        <v>5283</v>
      </c>
      <c r="F910" s="195" t="str">
        <f>IF(ISBLANK(D910),"",VLOOKUP(D910,tegevusalad!$A$7:$B$188,2,FALSE))</f>
        <v xml:space="preserve">Alusharidus </v>
      </c>
    </row>
    <row r="911" spans="1:6" outlineLevel="1" x14ac:dyDescent="0.2">
      <c r="A911" s="541">
        <v>4234242060</v>
      </c>
      <c r="B911" s="381" t="s">
        <v>1795</v>
      </c>
      <c r="C911" s="196" t="s">
        <v>8632</v>
      </c>
      <c r="D911" s="148" t="s">
        <v>5283</v>
      </c>
      <c r="F911" s="195" t="str">
        <f>IF(ISBLANK(D911),"",VLOOKUP(D911,tegevusalad!$A$7:$B$188,2,FALSE))</f>
        <v xml:space="preserve">Alusharidus </v>
      </c>
    </row>
    <row r="912" spans="1:6" outlineLevel="1" x14ac:dyDescent="0.2">
      <c r="A912" s="541">
        <v>4234043080</v>
      </c>
      <c r="B912" s="381" t="s">
        <v>11248</v>
      </c>
      <c r="C912" s="196" t="s">
        <v>11246</v>
      </c>
      <c r="D912" s="148" t="s">
        <v>5283</v>
      </c>
      <c r="F912" s="195" t="str">
        <f>IF(ISBLANK(D912),"",VLOOKUP(D912,tegevusalad!$A$7:$B$188,2,FALSE))</f>
        <v xml:space="preserve">Alusharidus </v>
      </c>
    </row>
    <row r="913" spans="1:6" outlineLevel="1" x14ac:dyDescent="0.2">
      <c r="A913" s="541">
        <v>4234030000</v>
      </c>
      <c r="B913" s="381" t="s">
        <v>11245</v>
      </c>
      <c r="C913" s="196" t="s">
        <v>11220</v>
      </c>
      <c r="D913" s="148" t="s">
        <v>5283</v>
      </c>
      <c r="F913" s="195" t="str">
        <f>IF(ISBLANK(D913),"",VLOOKUP(D913,tegevusalad!$A$7:$B$188,2,FALSE))</f>
        <v xml:space="preserve">Alusharidus </v>
      </c>
    </row>
    <row r="914" spans="1:6" outlineLevel="1" x14ac:dyDescent="0.2">
      <c r="A914" s="541">
        <v>4234425080</v>
      </c>
      <c r="B914" s="381" t="s">
        <v>5243</v>
      </c>
      <c r="C914" s="196" t="s">
        <v>1323</v>
      </c>
      <c r="D914" s="148" t="s">
        <v>5283</v>
      </c>
      <c r="F914" s="195" t="str">
        <f>IF(ISBLANK(D914),"",VLOOKUP(D914,tegevusalad!$A$7:$B$188,2,FALSE))</f>
        <v xml:space="preserve">Alusharidus </v>
      </c>
    </row>
    <row r="915" spans="1:6" outlineLevel="1" x14ac:dyDescent="0.2">
      <c r="A915" s="541">
        <v>4234043050</v>
      </c>
      <c r="B915" s="381" t="s">
        <v>11247</v>
      </c>
      <c r="C915" s="196" t="s">
        <v>11246</v>
      </c>
      <c r="D915" s="148" t="s">
        <v>5283</v>
      </c>
      <c r="F915" s="195" t="str">
        <f>IF(ISBLANK(D915),"",VLOOKUP(D915,tegevusalad!$A$7:$B$188,2,FALSE))</f>
        <v xml:space="preserve">Alusharidus </v>
      </c>
    </row>
    <row r="916" spans="1:6" outlineLevel="1" x14ac:dyDescent="0.2">
      <c r="A916" s="541">
        <v>4234828110</v>
      </c>
      <c r="B916" s="381" t="s">
        <v>8671</v>
      </c>
      <c r="C916" s="196" t="s">
        <v>11342</v>
      </c>
      <c r="D916" s="148" t="s">
        <v>5283</v>
      </c>
      <c r="F916" s="195" t="str">
        <f>IF(ISBLANK(D916),"",VLOOKUP(D916,tegevusalad!$A$7:$B$188,2,FALSE))</f>
        <v xml:space="preserve">Alusharidus </v>
      </c>
    </row>
    <row r="917" spans="1:6" outlineLevel="1" x14ac:dyDescent="0.2">
      <c r="A917" s="541">
        <v>4234711050</v>
      </c>
      <c r="B917" s="381" t="s">
        <v>8285</v>
      </c>
      <c r="C917" s="196" t="s">
        <v>11345</v>
      </c>
      <c r="D917" s="148" t="s">
        <v>5283</v>
      </c>
      <c r="F917" s="195" t="str">
        <f>IF(ISBLANK(D917),"",VLOOKUP(D917,tegevusalad!$A$7:$B$188,2,FALSE))</f>
        <v xml:space="preserve">Alusharidus </v>
      </c>
    </row>
    <row r="918" spans="1:6" outlineLevel="1" x14ac:dyDescent="0.2">
      <c r="A918" s="541">
        <v>4234612060</v>
      </c>
      <c r="B918" s="381" t="s">
        <v>7412</v>
      </c>
      <c r="C918" s="196" t="s">
        <v>11364</v>
      </c>
      <c r="D918" s="148" t="s">
        <v>5283</v>
      </c>
      <c r="F918" s="195" t="str">
        <f>IF(ISBLANK(D918),"",VLOOKUP(D918,tegevusalad!$A$7:$B$188,2,FALSE))</f>
        <v xml:space="preserve">Alusharidus </v>
      </c>
    </row>
    <row r="919" spans="1:6" outlineLevel="1" x14ac:dyDescent="0.2">
      <c r="A919" s="541">
        <v>4234229090</v>
      </c>
      <c r="B919" s="381" t="s">
        <v>9892</v>
      </c>
      <c r="C919" s="196" t="s">
        <v>11365</v>
      </c>
      <c r="D919" s="148" t="s">
        <v>5283</v>
      </c>
      <c r="F919" s="195" t="str">
        <f>IF(ISBLANK(D919),"",VLOOKUP(D919,tegevusalad!$A$7:$B$188,2,FALSE))</f>
        <v xml:space="preserve">Alusharidus </v>
      </c>
    </row>
    <row r="920" spans="1:6" outlineLevel="1" x14ac:dyDescent="0.2">
      <c r="A920" s="541">
        <v>4234715060</v>
      </c>
      <c r="B920" s="381" t="s">
        <v>4064</v>
      </c>
      <c r="C920" s="196" t="s">
        <v>11364</v>
      </c>
      <c r="D920" s="148" t="s">
        <v>5283</v>
      </c>
      <c r="F920" s="195" t="str">
        <f>IF(ISBLANK(D920),"",VLOOKUP(D920,tegevusalad!$A$7:$B$188,2,FALSE))</f>
        <v xml:space="preserve">Alusharidus </v>
      </c>
    </row>
    <row r="921" spans="1:6" outlineLevel="1" x14ac:dyDescent="0.2">
      <c r="A921" s="541">
        <v>4234417060</v>
      </c>
      <c r="B921" s="381" t="s">
        <v>10752</v>
      </c>
      <c r="C921" s="196" t="s">
        <v>11367</v>
      </c>
      <c r="D921" s="148" t="s">
        <v>5283</v>
      </c>
      <c r="F921" s="195" t="str">
        <f>IF(ISBLANK(D921),"",VLOOKUP(D921,tegevusalad!$A$7:$B$188,2,FALSE))</f>
        <v xml:space="preserve">Alusharidus </v>
      </c>
    </row>
    <row r="922" spans="1:6" outlineLevel="1" x14ac:dyDescent="0.2">
      <c r="A922" s="541">
        <v>4234240070</v>
      </c>
      <c r="B922" s="381" t="s">
        <v>8526</v>
      </c>
      <c r="C922" s="196" t="s">
        <v>11366</v>
      </c>
      <c r="D922" s="148" t="s">
        <v>5283</v>
      </c>
      <c r="F922" s="195" t="str">
        <f>IF(ISBLANK(D922),"",VLOOKUP(D922,tegevusalad!$A$7:$B$188,2,FALSE))</f>
        <v xml:space="preserve">Alusharidus </v>
      </c>
    </row>
    <row r="923" spans="1:6" outlineLevel="1" x14ac:dyDescent="0.2">
      <c r="A923" s="541">
        <v>4234827110</v>
      </c>
      <c r="B923" s="381" t="s">
        <v>7384</v>
      </c>
      <c r="C923" s="196" t="s">
        <v>9245</v>
      </c>
      <c r="D923" s="148" t="s">
        <v>5283</v>
      </c>
      <c r="F923" s="195" t="str">
        <f>IF(ISBLANK(D923),"",VLOOKUP(D923,tegevusalad!$A$7:$B$188,2,FALSE))</f>
        <v xml:space="preserve">Alusharidus </v>
      </c>
    </row>
    <row r="924" spans="1:6" ht="25.5" outlineLevel="1" x14ac:dyDescent="0.2">
      <c r="A924" s="541">
        <v>4234045080</v>
      </c>
      <c r="B924" s="381" t="s">
        <v>11397</v>
      </c>
      <c r="C924" s="196"/>
      <c r="D924" s="148" t="s">
        <v>5283</v>
      </c>
      <c r="F924" s="195" t="str">
        <f>IF(ISBLANK(D924),"",VLOOKUP(D924,tegevusalad!$A$7:$B$188,2,FALSE))</f>
        <v xml:space="preserve">Alusharidus </v>
      </c>
    </row>
    <row r="925" spans="1:6" outlineLevel="1" x14ac:dyDescent="0.2">
      <c r="A925" s="541">
        <v>4234828120</v>
      </c>
      <c r="B925" s="381" t="s">
        <v>8671</v>
      </c>
      <c r="C925" s="196" t="s">
        <v>11398</v>
      </c>
      <c r="D925" s="148" t="s">
        <v>5283</v>
      </c>
      <c r="F925" s="195" t="str">
        <f>IF(ISBLANK(D925),"",VLOOKUP(D925,tegevusalad!$A$7:$B$188,2,FALSE))</f>
        <v xml:space="preserve">Alusharidus </v>
      </c>
    </row>
    <row r="926" spans="1:6" outlineLevel="1" x14ac:dyDescent="0.2">
      <c r="A926" s="541">
        <v>4234823100</v>
      </c>
      <c r="B926" s="381" t="s">
        <v>1793</v>
      </c>
      <c r="C926" s="196" t="s">
        <v>11398</v>
      </c>
      <c r="D926" s="148" t="s">
        <v>5283</v>
      </c>
      <c r="F926" s="195" t="str">
        <f>IF(ISBLANK(D926),"",VLOOKUP(D926,tegevusalad!$A$7:$B$188,2,FALSE))</f>
        <v xml:space="preserve">Alusharidus </v>
      </c>
    </row>
    <row r="927" spans="1:6" outlineLevel="1" x14ac:dyDescent="0.2">
      <c r="A927" s="541">
        <v>4234311080</v>
      </c>
      <c r="B927" s="381" t="s">
        <v>8284</v>
      </c>
      <c r="C927" s="196" t="s">
        <v>8376</v>
      </c>
      <c r="D927" s="148" t="s">
        <v>5283</v>
      </c>
      <c r="F927" s="195" t="str">
        <f>IF(ISBLANK(D927),"",VLOOKUP(D927,tegevusalad!$A$7:$B$188,2,FALSE))</f>
        <v xml:space="preserve">Alusharidus </v>
      </c>
    </row>
    <row r="928" spans="1:6" outlineLevel="1" x14ac:dyDescent="0.2">
      <c r="A928" s="541">
        <v>4234231510</v>
      </c>
      <c r="B928" s="381" t="s">
        <v>5138</v>
      </c>
      <c r="C928" s="196" t="s">
        <v>11399</v>
      </c>
      <c r="D928" s="148" t="s">
        <v>5283</v>
      </c>
      <c r="F928" s="195" t="str">
        <f>IF(ISBLANK(D928),"",VLOOKUP(D928,tegevusalad!$A$7:$B$188,2,FALSE))</f>
        <v xml:space="preserve">Alusharidus </v>
      </c>
    </row>
    <row r="929" spans="1:6" outlineLevel="1" x14ac:dyDescent="0.2">
      <c r="A929" s="541">
        <v>4234417070</v>
      </c>
      <c r="B929" s="845" t="s">
        <v>10752</v>
      </c>
      <c r="C929" s="196" t="s">
        <v>11443</v>
      </c>
      <c r="D929" s="148" t="s">
        <v>5283</v>
      </c>
      <c r="F929" s="195" t="str">
        <f>IF(ISBLANK(D929),"",VLOOKUP(D929,tegevusalad!$A$7:$B$188,2,FALSE))</f>
        <v xml:space="preserve">Alusharidus </v>
      </c>
    </row>
    <row r="930" spans="1:6" outlineLevel="1" x14ac:dyDescent="0.2">
      <c r="A930" s="541">
        <v>4234235160</v>
      </c>
      <c r="B930" s="846" t="s">
        <v>4136</v>
      </c>
      <c r="C930" s="196" t="s">
        <v>11444</v>
      </c>
      <c r="D930" s="148" t="s">
        <v>5283</v>
      </c>
      <c r="F930" s="195" t="str">
        <f>IF(ISBLANK(D930),"",VLOOKUP(D930,tegevusalad!$A$7:$B$188,2,FALSE))</f>
        <v xml:space="preserve">Alusharidus </v>
      </c>
    </row>
    <row r="931" spans="1:6" outlineLevel="1" x14ac:dyDescent="0.2">
      <c r="A931" s="541">
        <v>4234108140</v>
      </c>
      <c r="B931" s="857" t="s">
        <v>5251</v>
      </c>
      <c r="C931" s="196" t="s">
        <v>11468</v>
      </c>
      <c r="D931" s="148" t="s">
        <v>5283</v>
      </c>
      <c r="F931" s="195" t="str">
        <f>IF(ISBLANK(D931),"",VLOOKUP(D931,tegevusalad!$A$7:$B$188,2,FALSE))</f>
        <v xml:space="preserve">Alusharidus </v>
      </c>
    </row>
    <row r="932" spans="1:6" outlineLevel="1" x14ac:dyDescent="0.2">
      <c r="A932" s="541">
        <v>4234442730</v>
      </c>
      <c r="B932" s="875" t="s">
        <v>8524</v>
      </c>
      <c r="C932" s="196" t="s">
        <v>10881</v>
      </c>
      <c r="D932" s="148" t="s">
        <v>5283</v>
      </c>
      <c r="F932" s="195" t="str">
        <f>IF(ISBLANK(D932),"",VLOOKUP(D932,tegevusalad!$A$7:$B$188,2,FALSE))</f>
        <v xml:space="preserve">Alusharidus </v>
      </c>
    </row>
    <row r="933" spans="1:6" outlineLevel="1" x14ac:dyDescent="0.2">
      <c r="A933" s="541">
        <v>4234432090</v>
      </c>
      <c r="B933" s="875" t="s">
        <v>1553</v>
      </c>
      <c r="C933" s="196" t="s">
        <v>11516</v>
      </c>
      <c r="D933" s="148" t="s">
        <v>5283</v>
      </c>
      <c r="F933" s="195" t="str">
        <f>IF(ISBLANK(D933),"",VLOOKUP(D933,tegevusalad!$A$7:$B$188,2,FALSE))</f>
        <v xml:space="preserve">Alusharidus </v>
      </c>
    </row>
    <row r="934" spans="1:6" outlineLevel="1" x14ac:dyDescent="0.2">
      <c r="A934" s="541">
        <v>4234219060</v>
      </c>
      <c r="B934" s="879" t="s">
        <v>522</v>
      </c>
      <c r="C934" s="196" t="s">
        <v>11549</v>
      </c>
      <c r="D934" s="148" t="s">
        <v>5283</v>
      </c>
      <c r="F934" s="195" t="str">
        <f>IF(ISBLANK(D934),"",VLOOKUP(D934,tegevusalad!$A$7:$B$188,2,FALSE))</f>
        <v xml:space="preserve">Alusharidus </v>
      </c>
    </row>
    <row r="935" spans="1:6" outlineLevel="1" x14ac:dyDescent="0.2">
      <c r="A935" s="541">
        <v>4234319180</v>
      </c>
      <c r="B935" s="879" t="s">
        <v>7615</v>
      </c>
      <c r="C935" s="196" t="s">
        <v>11550</v>
      </c>
      <c r="D935" s="148" t="s">
        <v>5283</v>
      </c>
      <c r="F935" s="195" t="str">
        <f>IF(ISBLANK(D935),"",VLOOKUP(D935,tegevusalad!$A$7:$B$188,2,FALSE))</f>
        <v xml:space="preserve">Alusharidus </v>
      </c>
    </row>
    <row r="936" spans="1:6" outlineLevel="1" x14ac:dyDescent="0.2">
      <c r="A936" s="541">
        <v>4234431090</v>
      </c>
      <c r="B936" s="886" t="s">
        <v>11580</v>
      </c>
      <c r="C936" s="196" t="s">
        <v>11829</v>
      </c>
      <c r="D936" s="148" t="s">
        <v>5283</v>
      </c>
      <c r="F936" s="195" t="str">
        <f>IF(ISBLANK(D936),"",VLOOKUP(D936,tegevusalad!$A$7:$B$188,2,FALSE))</f>
        <v xml:space="preserve">Alusharidus </v>
      </c>
    </row>
    <row r="937" spans="1:6" outlineLevel="1" x14ac:dyDescent="0.2">
      <c r="A937" s="541">
        <v>4234235170</v>
      </c>
      <c r="B937" s="886" t="s">
        <v>4136</v>
      </c>
      <c r="C937" s="196" t="s">
        <v>11579</v>
      </c>
      <c r="D937" s="148" t="s">
        <v>5283</v>
      </c>
      <c r="F937" s="195" t="str">
        <f>IF(ISBLANK(D937),"",VLOOKUP(D937,tegevusalad!$A$7:$B$188,2,FALSE))</f>
        <v xml:space="preserve">Alusharidus </v>
      </c>
    </row>
    <row r="938" spans="1:6" ht="25.5" outlineLevel="1" x14ac:dyDescent="0.2">
      <c r="A938" s="541">
        <v>4234103140</v>
      </c>
      <c r="B938" s="894" t="s">
        <v>11602</v>
      </c>
      <c r="C938" s="196" t="s">
        <v>11604</v>
      </c>
      <c r="D938" s="148" t="s">
        <v>5283</v>
      </c>
      <c r="F938" s="195" t="str">
        <f>IF(ISBLANK(D938),"",VLOOKUP(D938,tegevusalad!$A$7:$B$188,2,FALSE))</f>
        <v xml:space="preserve">Alusharidus </v>
      </c>
    </row>
    <row r="939" spans="1:6" outlineLevel="1" x14ac:dyDescent="0.2">
      <c r="A939" s="541">
        <v>4234106150</v>
      </c>
      <c r="B939" s="894" t="s">
        <v>11603</v>
      </c>
      <c r="C939" s="196" t="s">
        <v>11605</v>
      </c>
      <c r="D939" s="148" t="s">
        <v>5283</v>
      </c>
      <c r="F939" s="195" t="str">
        <f>IF(ISBLANK(D939),"",VLOOKUP(D939,tegevusalad!$A$7:$B$188,2,FALSE))</f>
        <v xml:space="preserve">Alusharidus </v>
      </c>
    </row>
    <row r="940" spans="1:6" outlineLevel="1" x14ac:dyDescent="0.2">
      <c r="A940" s="541">
        <v>4234213120</v>
      </c>
      <c r="B940" s="894" t="s">
        <v>8598</v>
      </c>
      <c r="C940" s="196" t="s">
        <v>11606</v>
      </c>
      <c r="D940" s="148" t="s">
        <v>5283</v>
      </c>
      <c r="F940" s="195" t="str">
        <f>IF(ISBLANK(D940),"",VLOOKUP(D940,tegevusalad!$A$7:$B$188,2,FALSE))</f>
        <v xml:space="preserve">Alusharidus </v>
      </c>
    </row>
    <row r="941" spans="1:6" outlineLevel="1" x14ac:dyDescent="0.2">
      <c r="A941" s="541">
        <v>4234222090</v>
      </c>
      <c r="B941" s="894" t="s">
        <v>10256</v>
      </c>
      <c r="C941" s="196" t="s">
        <v>11608</v>
      </c>
      <c r="D941" s="148" t="s">
        <v>5283</v>
      </c>
      <c r="F941" s="195" t="str">
        <f>IF(ISBLANK(D941),"",VLOOKUP(D941,tegevusalad!$A$7:$B$188,2,FALSE))</f>
        <v xml:space="preserve">Alusharidus </v>
      </c>
    </row>
    <row r="942" spans="1:6" outlineLevel="1" x14ac:dyDescent="0.2">
      <c r="A942" s="541">
        <v>4234241080</v>
      </c>
      <c r="B942" s="894" t="s">
        <v>520</v>
      </c>
      <c r="C942" s="196" t="s">
        <v>11607</v>
      </c>
      <c r="D942" s="148" t="s">
        <v>5283</v>
      </c>
      <c r="F942" s="195" t="str">
        <f>IF(ISBLANK(D942),"",VLOOKUP(D942,tegevusalad!$A$7:$B$188,2,FALSE))</f>
        <v xml:space="preserve">Alusharidus </v>
      </c>
    </row>
    <row r="943" spans="1:6" outlineLevel="1" x14ac:dyDescent="0.2">
      <c r="A943" s="541">
        <v>4234318140</v>
      </c>
      <c r="B943" s="894" t="s">
        <v>7613</v>
      </c>
      <c r="C943" s="196" t="s">
        <v>8335</v>
      </c>
      <c r="D943" s="148" t="s">
        <v>5283</v>
      </c>
      <c r="F943" s="195" t="str">
        <f>IF(ISBLANK(D943),"",VLOOKUP(D943,tegevusalad!$A$7:$B$188,2,FALSE))</f>
        <v xml:space="preserve">Alusharidus </v>
      </c>
    </row>
    <row r="944" spans="1:6" outlineLevel="1" x14ac:dyDescent="0.2">
      <c r="A944" s="541">
        <v>4234511100</v>
      </c>
      <c r="B944" s="894" t="s">
        <v>5246</v>
      </c>
      <c r="C944" s="196" t="s">
        <v>11609</v>
      </c>
      <c r="D944" s="148" t="s">
        <v>5283</v>
      </c>
      <c r="F944" s="195" t="str">
        <f>IF(ISBLANK(D944),"",VLOOKUP(D944,tegevusalad!$A$7:$B$188,2,FALSE))</f>
        <v xml:space="preserve">Alusharidus </v>
      </c>
    </row>
    <row r="945" spans="1:6" outlineLevel="1" x14ac:dyDescent="0.2">
      <c r="A945" s="541">
        <v>4234828130</v>
      </c>
      <c r="B945" s="894" t="s">
        <v>517</v>
      </c>
      <c r="C945" s="196" t="s">
        <v>11610</v>
      </c>
      <c r="D945" s="148" t="s">
        <v>5283</v>
      </c>
      <c r="F945" s="195" t="str">
        <f>IF(ISBLANK(D945),"",VLOOKUP(D945,tegevusalad!$A$7:$B$188,2,FALSE))</f>
        <v xml:space="preserve">Alusharidus </v>
      </c>
    </row>
    <row r="946" spans="1:6" outlineLevel="1" x14ac:dyDescent="0.2">
      <c r="A946" s="541">
        <v>4234245080</v>
      </c>
      <c r="B946" s="900" t="s">
        <v>11674</v>
      </c>
      <c r="C946" s="196" t="s">
        <v>11675</v>
      </c>
      <c r="D946" s="148" t="s">
        <v>5283</v>
      </c>
      <c r="F946" s="195" t="str">
        <f>IF(ISBLANK(D946),"",VLOOKUP(D946,tegevusalad!$A$7:$B$188,2,FALSE))</f>
        <v xml:space="preserve">Alusharidus </v>
      </c>
    </row>
    <row r="947" spans="1:6" outlineLevel="1" x14ac:dyDescent="0.2">
      <c r="A947" s="541">
        <v>4234313110</v>
      </c>
      <c r="B947" s="900" t="s">
        <v>196</v>
      </c>
      <c r="C947" s="196" t="s">
        <v>1323</v>
      </c>
      <c r="D947" s="148" t="s">
        <v>5283</v>
      </c>
      <c r="F947" s="195" t="str">
        <f>IF(ISBLANK(D947),"",VLOOKUP(D947,tegevusalad!$A$7:$B$188,2,FALSE))</f>
        <v xml:space="preserve">Alusharidus </v>
      </c>
    </row>
    <row r="948" spans="1:6" outlineLevel="1" x14ac:dyDescent="0.2">
      <c r="A948" s="541">
        <v>4234515050</v>
      </c>
      <c r="B948" s="906" t="s">
        <v>11788</v>
      </c>
      <c r="C948" s="196" t="s">
        <v>11792</v>
      </c>
      <c r="D948" s="148" t="s">
        <v>5283</v>
      </c>
      <c r="F948" s="195" t="str">
        <f>IF(ISBLANK(D948),"",VLOOKUP(D948,tegevusalad!$A$7:$B$188,2,FALSE))</f>
        <v xml:space="preserve">Alusharidus </v>
      </c>
    </row>
    <row r="949" spans="1:6" outlineLevel="1" x14ac:dyDescent="0.2">
      <c r="A949" s="541">
        <v>4234238080</v>
      </c>
      <c r="B949" s="906" t="s">
        <v>11789</v>
      </c>
      <c r="C949" s="196" t="s">
        <v>11793</v>
      </c>
      <c r="D949" s="148" t="s">
        <v>5283</v>
      </c>
      <c r="F949" s="195" t="str">
        <f>IF(ISBLANK(D949),"",VLOOKUP(D949,tegevusalad!$A$7:$B$188,2,FALSE))</f>
        <v xml:space="preserve">Alusharidus </v>
      </c>
    </row>
    <row r="950" spans="1:6" outlineLevel="1" x14ac:dyDescent="0.2">
      <c r="A950" s="541">
        <v>4234443080</v>
      </c>
      <c r="B950" s="906" t="s">
        <v>11790</v>
      </c>
      <c r="C950" s="196" t="s">
        <v>8479</v>
      </c>
      <c r="D950" s="148" t="s">
        <v>5283</v>
      </c>
      <c r="F950" s="195" t="str">
        <f>IF(ISBLANK(D950),"",VLOOKUP(D950,tegevusalad!$A$7:$B$188,2,FALSE))</f>
        <v xml:space="preserve">Alusharidus </v>
      </c>
    </row>
    <row r="951" spans="1:6" outlineLevel="1" x14ac:dyDescent="0.2">
      <c r="A951" s="541">
        <v>4234442060</v>
      </c>
      <c r="B951" s="906" t="s">
        <v>1239</v>
      </c>
      <c r="C951" s="196" t="s">
        <v>8479</v>
      </c>
      <c r="D951" s="148" t="s">
        <v>5283</v>
      </c>
      <c r="F951" s="195" t="str">
        <f>IF(ISBLANK(D951),"",VLOOKUP(D951,tegevusalad!$A$7:$B$188,2,FALSE))</f>
        <v xml:space="preserve">Alusharidus </v>
      </c>
    </row>
    <row r="952" spans="1:6" outlineLevel="1" x14ac:dyDescent="0.2">
      <c r="A952" s="541">
        <v>4234429130</v>
      </c>
      <c r="B952" s="906" t="s">
        <v>6455</v>
      </c>
      <c r="C952" s="196" t="s">
        <v>8479</v>
      </c>
      <c r="D952" s="148" t="s">
        <v>5283</v>
      </c>
      <c r="F952" s="195" t="str">
        <f>IF(ISBLANK(D952),"",VLOOKUP(D952,tegevusalad!$A$7:$B$188,2,FALSE))</f>
        <v xml:space="preserve">Alusharidus </v>
      </c>
    </row>
    <row r="953" spans="1:6" outlineLevel="1" x14ac:dyDescent="0.2">
      <c r="A953" s="541">
        <v>4234425090</v>
      </c>
      <c r="B953" s="906" t="s">
        <v>6519</v>
      </c>
      <c r="C953" s="196" t="s">
        <v>8479</v>
      </c>
      <c r="D953" s="148" t="s">
        <v>5283</v>
      </c>
      <c r="F953" s="195" t="str">
        <f>IF(ISBLANK(D953),"",VLOOKUP(D953,tegevusalad!$A$7:$B$188,2,FALSE))</f>
        <v xml:space="preserve">Alusharidus </v>
      </c>
    </row>
    <row r="954" spans="1:6" outlineLevel="1" x14ac:dyDescent="0.2">
      <c r="A954" s="541">
        <v>4234838100</v>
      </c>
      <c r="B954" s="906" t="s">
        <v>11791</v>
      </c>
      <c r="C954" s="196" t="s">
        <v>8479</v>
      </c>
      <c r="D954" s="148" t="s">
        <v>5283</v>
      </c>
      <c r="F954" s="195" t="str">
        <f>IF(ISBLANK(D954),"",VLOOKUP(D954,tegevusalad!$A$7:$B$188,2,FALSE))</f>
        <v xml:space="preserve">Alusharidus </v>
      </c>
    </row>
    <row r="955" spans="1:6" outlineLevel="1" x14ac:dyDescent="0.2">
      <c r="A955" s="541">
        <v>4234043150</v>
      </c>
      <c r="B955" s="906" t="s">
        <v>11795</v>
      </c>
      <c r="C955" s="196" t="s">
        <v>11794</v>
      </c>
      <c r="D955" s="148" t="s">
        <v>5283</v>
      </c>
      <c r="F955" s="195" t="str">
        <f>IF(ISBLANK(D955),"",VLOOKUP(D955,tegevusalad!$A$7:$B$188,2,FALSE))</f>
        <v xml:space="preserve">Alusharidus </v>
      </c>
    </row>
    <row r="956" spans="1:6" outlineLevel="1" x14ac:dyDescent="0.2">
      <c r="A956" s="541">
        <v>4234540020</v>
      </c>
      <c r="B956" s="906" t="s">
        <v>8530</v>
      </c>
      <c r="C956" s="196" t="s">
        <v>8017</v>
      </c>
      <c r="D956" s="148" t="s">
        <v>5283</v>
      </c>
      <c r="F956" s="195" t="str">
        <f>IF(ISBLANK(D956),"",VLOOKUP(D956,tegevusalad!$A$7:$B$188,2,FALSE))</f>
        <v xml:space="preserve">Alusharidus </v>
      </c>
    </row>
    <row r="957" spans="1:6" outlineLevel="1" x14ac:dyDescent="0.2">
      <c r="A957" s="541">
        <v>4234813120</v>
      </c>
      <c r="B957" s="908" t="s">
        <v>1794</v>
      </c>
      <c r="C957" s="196" t="s">
        <v>11822</v>
      </c>
      <c r="D957" s="148" t="s">
        <v>5283</v>
      </c>
      <c r="F957" s="195" t="str">
        <f>IF(ISBLANK(D957),"",VLOOKUP(D957,tegevusalad!$A$7:$B$188,2,FALSE))</f>
        <v xml:space="preserve">Alusharidus </v>
      </c>
    </row>
    <row r="958" spans="1:6" outlineLevel="1" x14ac:dyDescent="0.2">
      <c r="A958" s="541">
        <v>4234823110</v>
      </c>
      <c r="B958" s="911" t="s">
        <v>1793</v>
      </c>
      <c r="C958" s="196" t="s">
        <v>11830</v>
      </c>
      <c r="D958" s="148" t="s">
        <v>5283</v>
      </c>
      <c r="F958" s="195" t="str">
        <f>IF(ISBLANK(D958),"",VLOOKUP(D958,tegevusalad!$A$7:$B$188,2,FALSE))</f>
        <v xml:space="preserve">Alusharidus </v>
      </c>
    </row>
    <row r="959" spans="1:6" outlineLevel="1" x14ac:dyDescent="0.2">
      <c r="A959" s="541">
        <v>4234820100</v>
      </c>
      <c r="B959" s="915" t="s">
        <v>974</v>
      </c>
      <c r="C959" s="196" t="s">
        <v>11855</v>
      </c>
      <c r="D959" s="148" t="s">
        <v>5283</v>
      </c>
      <c r="F959" s="195" t="str">
        <f>IF(ISBLANK(D959),"",VLOOKUP(D959,tegevusalad!$A$7:$B$188,2,FALSE))</f>
        <v xml:space="preserve">Alusharidus </v>
      </c>
    </row>
    <row r="960" spans="1:6" outlineLevel="1" x14ac:dyDescent="0.2">
      <c r="A960" s="541">
        <v>4234827120</v>
      </c>
      <c r="B960" s="915" t="s">
        <v>7384</v>
      </c>
      <c r="C960" s="196" t="s">
        <v>11856</v>
      </c>
      <c r="D960" s="148" t="s">
        <v>5283</v>
      </c>
      <c r="F960" s="195" t="str">
        <f>IF(ISBLANK(D960),"",VLOOKUP(D960,tegevusalad!$A$7:$B$188,2,FALSE))</f>
        <v xml:space="preserve">Alusharidus </v>
      </c>
    </row>
    <row r="961" spans="1:6" outlineLevel="1" x14ac:dyDescent="0.2">
      <c r="A961" s="541">
        <v>4234840120</v>
      </c>
      <c r="B961" s="915" t="s">
        <v>976</v>
      </c>
      <c r="C961" s="196" t="s">
        <v>8532</v>
      </c>
      <c r="D961" s="148" t="s">
        <v>5283</v>
      </c>
      <c r="F961" s="195" t="str">
        <f>IF(ISBLANK(D961),"",VLOOKUP(D961,tegevusalad!$A$7:$B$188,2,FALSE))</f>
        <v xml:space="preserve">Alusharidus </v>
      </c>
    </row>
    <row r="962" spans="1:6" outlineLevel="1" x14ac:dyDescent="0.2">
      <c r="A962" s="541">
        <v>4234518120</v>
      </c>
      <c r="B962" s="915" t="s">
        <v>8528</v>
      </c>
      <c r="C962" s="196" t="s">
        <v>8297</v>
      </c>
      <c r="D962" s="148" t="s">
        <v>5283</v>
      </c>
      <c r="F962" s="195" t="str">
        <f>IF(ISBLANK(D962),"",VLOOKUP(D962,tegevusalad!$A$7:$B$188,2,FALSE))</f>
        <v xml:space="preserve">Alusharidus </v>
      </c>
    </row>
    <row r="963" spans="1:6" outlineLevel="1" x14ac:dyDescent="0.2">
      <c r="A963" s="541">
        <v>4234219070</v>
      </c>
      <c r="B963" s="918" t="s">
        <v>522</v>
      </c>
      <c r="C963" s="196" t="s">
        <v>11872</v>
      </c>
      <c r="D963" s="148" t="s">
        <v>5283</v>
      </c>
      <c r="F963" s="195" t="str">
        <f>IF(ISBLANK(D963),"",VLOOKUP(D963,tegevusalad!$A$7:$B$188,2,FALSE))</f>
        <v xml:space="preserve">Alusharidus </v>
      </c>
    </row>
    <row r="964" spans="1:6" outlineLevel="1" x14ac:dyDescent="0.2">
      <c r="A964" s="541">
        <v>4234109170</v>
      </c>
      <c r="B964" s="918" t="s">
        <v>1566</v>
      </c>
      <c r="C964" s="196" t="s">
        <v>11871</v>
      </c>
      <c r="D964" s="148" t="s">
        <v>5283</v>
      </c>
      <c r="F964" s="195" t="str">
        <f>IF(ISBLANK(D964),"",VLOOKUP(D964,tegevusalad!$A$7:$B$188,2,FALSE))</f>
        <v xml:space="preserve">Alusharidus </v>
      </c>
    </row>
    <row r="965" spans="1:6" outlineLevel="1" x14ac:dyDescent="0.2">
      <c r="A965" s="541">
        <v>4234415090</v>
      </c>
      <c r="B965" s="920" t="s">
        <v>11880</v>
      </c>
      <c r="C965" s="196" t="s">
        <v>11881</v>
      </c>
      <c r="D965" s="148" t="s">
        <v>5283</v>
      </c>
      <c r="F965" s="195" t="str">
        <f>IF(ISBLANK(D965),"",VLOOKUP(D965,tegevusalad!$A$7:$B$188,2,FALSE))</f>
        <v xml:space="preserve">Alusharidus </v>
      </c>
    </row>
    <row r="966" spans="1:6" outlineLevel="1" x14ac:dyDescent="0.2">
      <c r="A966" s="541">
        <v>4234614050</v>
      </c>
      <c r="B966" s="920" t="s">
        <v>1551</v>
      </c>
      <c r="C966" s="196" t="s">
        <v>8532</v>
      </c>
      <c r="D966" s="148" t="s">
        <v>5283</v>
      </c>
      <c r="F966" s="195" t="str">
        <f>IF(ISBLANK(D966),"",VLOOKUP(D966,tegevusalad!$A$7:$B$188,2,FALSE))</f>
        <v xml:space="preserve">Alusharidus </v>
      </c>
    </row>
    <row r="967" spans="1:6" outlineLevel="1" x14ac:dyDescent="0.2">
      <c r="A967" s="541">
        <v>4234514100</v>
      </c>
      <c r="B967" s="920" t="s">
        <v>11883</v>
      </c>
      <c r="C967" s="196" t="s">
        <v>11882</v>
      </c>
      <c r="D967" s="148" t="s">
        <v>5283</v>
      </c>
      <c r="F967" s="195" t="str">
        <f>IF(ISBLANK(D967),"",VLOOKUP(D967,tegevusalad!$A$7:$B$188,2,FALSE))</f>
        <v xml:space="preserve">Alusharidus </v>
      </c>
    </row>
    <row r="968" spans="1:6" outlineLevel="1" x14ac:dyDescent="0.2">
      <c r="A968" s="541">
        <v>4234618040</v>
      </c>
      <c r="B968" s="921" t="s">
        <v>7906</v>
      </c>
      <c r="C968" s="196" t="s">
        <v>11891</v>
      </c>
      <c r="D968" s="148" t="s">
        <v>5283</v>
      </c>
      <c r="F968" s="195" t="str">
        <f>IF(ISBLANK(D968),"",VLOOKUP(D968,tegevusalad!$A$7:$B$188,2,FALSE))</f>
        <v xml:space="preserve">Alusharidus </v>
      </c>
    </row>
    <row r="969" spans="1:6" outlineLevel="1" x14ac:dyDescent="0.2">
      <c r="A969" s="541">
        <v>4234827130</v>
      </c>
      <c r="B969" s="921" t="s">
        <v>7384</v>
      </c>
      <c r="C969" s="196" t="s">
        <v>11892</v>
      </c>
      <c r="D969" s="148" t="s">
        <v>5283</v>
      </c>
      <c r="F969" s="195" t="str">
        <f>IF(ISBLANK(D969),"",VLOOKUP(D969,tegevusalad!$A$7:$B$188,2,FALSE))</f>
        <v xml:space="preserve">Alusharidus </v>
      </c>
    </row>
    <row r="970" spans="1:6" outlineLevel="1" x14ac:dyDescent="0.2">
      <c r="A970" s="541">
        <v>4234815120</v>
      </c>
      <c r="B970" s="921" t="s">
        <v>515</v>
      </c>
      <c r="C970" s="196" t="s">
        <v>11893</v>
      </c>
      <c r="D970" s="148" t="s">
        <v>5283</v>
      </c>
      <c r="F970" s="195" t="str">
        <f>IF(ISBLANK(D970),"",VLOOKUP(D970,tegevusalad!$A$7:$B$188,2,FALSE))</f>
        <v xml:space="preserve">Alusharidus </v>
      </c>
    </row>
    <row r="971" spans="1:6" outlineLevel="1" x14ac:dyDescent="0.2">
      <c r="A971" s="541">
        <v>4234429140</v>
      </c>
      <c r="B971" s="921" t="s">
        <v>191</v>
      </c>
      <c r="C971" s="196" t="s">
        <v>8335</v>
      </c>
      <c r="D971" s="148" t="s">
        <v>5283</v>
      </c>
      <c r="F971" s="195" t="str">
        <f>IF(ISBLANK(D971),"",VLOOKUP(D971,tegevusalad!$A$7:$B$188,2,FALSE))</f>
        <v xml:space="preserve">Alusharidus </v>
      </c>
    </row>
    <row r="972" spans="1:6" outlineLevel="1" x14ac:dyDescent="0.2">
      <c r="A972" s="541">
        <v>4234622040</v>
      </c>
      <c r="B972" s="921" t="s">
        <v>10419</v>
      </c>
      <c r="C972" s="196" t="s">
        <v>11894</v>
      </c>
      <c r="D972" s="148" t="s">
        <v>5283</v>
      </c>
      <c r="F972" s="195" t="str">
        <f>IF(ISBLANK(D972),"",VLOOKUP(D972,tegevusalad!$A$7:$B$188,2,FALSE))</f>
        <v xml:space="preserve">Alusharidus </v>
      </c>
    </row>
    <row r="973" spans="1:6" outlineLevel="1" x14ac:dyDescent="0.2">
      <c r="A973" s="541">
        <v>4234711060</v>
      </c>
      <c r="B973" s="923" t="s">
        <v>8285</v>
      </c>
      <c r="C973" s="196" t="s">
        <v>11911</v>
      </c>
      <c r="D973" s="148" t="s">
        <v>5283</v>
      </c>
      <c r="F973" s="195" t="str">
        <f>IF(ISBLANK(D973),"",VLOOKUP(D973,tegevusalad!$A$7:$B$188,2,FALSE))</f>
        <v xml:space="preserve">Alusharidus </v>
      </c>
    </row>
    <row r="974" spans="1:6" x14ac:dyDescent="0.2">
      <c r="A974" s="541"/>
      <c r="B974" s="941"/>
      <c r="C974" s="196"/>
      <c r="F974" s="195" t="str">
        <f>IF(ISBLANK(D974),"",VLOOKUP(D974,tegevusalad!$A$7:$B$188,2,FALSE))</f>
        <v/>
      </c>
    </row>
    <row r="975" spans="1:6" x14ac:dyDescent="0.2">
      <c r="A975" s="541"/>
      <c r="B975" s="186" t="s">
        <v>11900</v>
      </c>
      <c r="C975" s="196"/>
      <c r="F975" s="195" t="str">
        <f>IF(ISBLANK(D975),"",VLOOKUP(D975,tegevusalad!$A$7:$B$188,2,FALSE))</f>
        <v/>
      </c>
    </row>
    <row r="976" spans="1:6" x14ac:dyDescent="0.2">
      <c r="A976" s="541">
        <v>4234108150</v>
      </c>
      <c r="B976" s="941" t="s">
        <v>11059</v>
      </c>
      <c r="C976" s="196" t="s">
        <v>12018</v>
      </c>
      <c r="D976" s="148" t="s">
        <v>5283</v>
      </c>
      <c r="F976" s="195" t="str">
        <f>IF(ISBLANK(D976),"",VLOOKUP(D976,tegevusalad!$A$7:$B$188,2,FALSE))</f>
        <v xml:space="preserve">Alusharidus </v>
      </c>
    </row>
    <row r="977" spans="1:6" x14ac:dyDescent="0.2">
      <c r="A977" s="541">
        <v>4234820110</v>
      </c>
      <c r="B977" s="941" t="s">
        <v>974</v>
      </c>
      <c r="C977" s="196" t="s">
        <v>12019</v>
      </c>
      <c r="D977" s="148" t="s">
        <v>5283</v>
      </c>
      <c r="F977" s="195" t="str">
        <f>IF(ISBLANK(D977),"",VLOOKUP(D977,tegevusalad!$A$7:$B$188,2,FALSE))</f>
        <v xml:space="preserve">Alusharidus </v>
      </c>
    </row>
    <row r="978" spans="1:6" x14ac:dyDescent="0.2">
      <c r="A978" s="541">
        <v>4234221120</v>
      </c>
      <c r="B978" s="941" t="s">
        <v>5201</v>
      </c>
      <c r="C978" s="196" t="s">
        <v>12020</v>
      </c>
      <c r="D978" s="148" t="s">
        <v>5283</v>
      </c>
      <c r="F978" s="195" t="str">
        <f>IF(ISBLANK(D978),"",VLOOKUP(D978,tegevusalad!$A$7:$B$188,2,FALSE))</f>
        <v xml:space="preserve">Alusharidus </v>
      </c>
    </row>
    <row r="979" spans="1:6" x14ac:dyDescent="0.2">
      <c r="A979" s="541"/>
      <c r="B979" s="186"/>
      <c r="C979" s="196"/>
      <c r="F979" s="195" t="str">
        <f>IF(ISBLANK(D979),"",VLOOKUP(D979,tegevusalad!$A$7:$B$188,2,FALSE))</f>
        <v/>
      </c>
    </row>
    <row r="980" spans="1:6" x14ac:dyDescent="0.2">
      <c r="A980" s="541"/>
      <c r="B980" s="941"/>
      <c r="C980" s="196"/>
      <c r="F980" s="195" t="str">
        <f>IF(ISBLANK(D980),"",VLOOKUP(D980,tegevusalad!$A$7:$B$188,2,FALSE))</f>
        <v/>
      </c>
    </row>
    <row r="981" spans="1:6" x14ac:dyDescent="0.2">
      <c r="A981" s="541"/>
      <c r="B981" s="941"/>
      <c r="C981" s="196"/>
      <c r="F981" s="195" t="str">
        <f>IF(ISBLANK(D981),"",VLOOKUP(D981,tegevusalad!$A$7:$B$188,2,FALSE))</f>
        <v/>
      </c>
    </row>
    <row r="982" spans="1:6" x14ac:dyDescent="0.2">
      <c r="A982" s="541"/>
      <c r="B982" s="941"/>
      <c r="C982" s="196"/>
      <c r="F982" s="195" t="str">
        <f>IF(ISBLANK(D982),"",VLOOKUP(D982,tegevusalad!$A$7:$B$188,2,FALSE))</f>
        <v/>
      </c>
    </row>
    <row r="983" spans="1:6" ht="15.75" x14ac:dyDescent="0.2">
      <c r="A983" s="887"/>
      <c r="B983" s="888"/>
      <c r="C983" s="196"/>
      <c r="F983" s="195" t="str">
        <f>IF(ISBLANK(D983),"",VLOOKUP(D983,tegevusalad!$A$7:$B$188,2,FALSE))</f>
        <v/>
      </c>
    </row>
    <row r="984" spans="1:6" x14ac:dyDescent="0.2">
      <c r="A984" s="541">
        <v>4238200000</v>
      </c>
      <c r="B984" s="32" t="s">
        <v>9880</v>
      </c>
      <c r="C984" s="196"/>
      <c r="F984" s="195" t="str">
        <f>IF(ISBLANK(D984),"",VLOOKUP(D984,tegevusalad!$A$7:$B$188,2,FALSE))</f>
        <v/>
      </c>
    </row>
    <row r="985" spans="1:6" x14ac:dyDescent="0.2">
      <c r="A985" s="658">
        <v>4238201000</v>
      </c>
      <c r="B985" s="262" t="s">
        <v>9880</v>
      </c>
      <c r="C985" s="196" t="s">
        <v>9881</v>
      </c>
      <c r="D985" s="148" t="s">
        <v>5286</v>
      </c>
      <c r="F985" s="195" t="str">
        <f>IF(ISBLANK(D985),"",VLOOKUP(D985,tegevusalad!$A$7:$B$188,2,FALSE))</f>
        <v xml:space="preserve">Põhi- ja üldkeskhariduse kaudsed kulud </v>
      </c>
    </row>
    <row r="986" spans="1:6" x14ac:dyDescent="0.2">
      <c r="A986" s="668"/>
      <c r="B986" s="262"/>
      <c r="C986" s="196"/>
      <c r="F986" s="195" t="str">
        <f>IF(ISBLANK(D986),"",VLOOKUP(D986,tegevusalad!$A$7:$B$188,2,FALSE))</f>
        <v/>
      </c>
    </row>
    <row r="987" spans="1:6" x14ac:dyDescent="0.2">
      <c r="A987" s="658">
        <v>4238202000</v>
      </c>
      <c r="B987" s="262" t="s">
        <v>9880</v>
      </c>
      <c r="C987" s="196" t="s">
        <v>9882</v>
      </c>
      <c r="D987" s="148" t="s">
        <v>5283</v>
      </c>
      <c r="F987" s="195" t="str">
        <f>IF(ISBLANK(D987),"",VLOOKUP(D987,tegevusalad!$A$7:$B$188,2,FALSE))</f>
        <v xml:space="preserve">Alusharidus </v>
      </c>
    </row>
    <row r="988" spans="1:6" s="164" customFormat="1" x14ac:dyDescent="0.2">
      <c r="A988" s="668">
        <v>4238202910</v>
      </c>
      <c r="B988" s="669" t="s">
        <v>10918</v>
      </c>
      <c r="C988" s="667" t="s">
        <v>7409</v>
      </c>
      <c r="D988" s="601" t="s">
        <v>5283</v>
      </c>
      <c r="F988" s="195" t="str">
        <f>IF(ISBLANK(D988),"",VLOOKUP(D988,tegevusalad!$A$7:$B$188,2,FALSE))</f>
        <v xml:space="preserve">Alusharidus </v>
      </c>
    </row>
    <row r="989" spans="1:6" ht="15.75" x14ac:dyDescent="0.25">
      <c r="A989" s="750"/>
      <c r="B989" s="262"/>
      <c r="C989" s="196"/>
      <c r="F989" s="195" t="str">
        <f>IF(ISBLANK(D989),"",VLOOKUP(D989,tegevusalad!$A$7:$B$188,2,FALSE))</f>
        <v/>
      </c>
    </row>
    <row r="990" spans="1:6" x14ac:dyDescent="0.2">
      <c r="A990" s="658">
        <v>4238203000</v>
      </c>
      <c r="B990" s="262" t="s">
        <v>9880</v>
      </c>
      <c r="C990" s="196" t="s">
        <v>9933</v>
      </c>
      <c r="D990" s="148" t="s">
        <v>26</v>
      </c>
      <c r="F990" s="195" t="str">
        <f>IF(ISBLANK(D990),"",VLOOKUP(D990,tegevusalad!$A$7:$B$188,2,FALSE))</f>
        <v>Laste muusika- ja kunstikoolid</v>
      </c>
    </row>
    <row r="991" spans="1:6" s="164" customFormat="1" x14ac:dyDescent="0.2">
      <c r="A991" s="787">
        <v>4238203010</v>
      </c>
      <c r="B991" s="669" t="s">
        <v>10079</v>
      </c>
      <c r="C991" s="667" t="s">
        <v>10078</v>
      </c>
      <c r="D991" s="601" t="s">
        <v>26</v>
      </c>
      <c r="F991" s="195" t="str">
        <f>IF(ISBLANK(D991),"",VLOOKUP(D991,tegevusalad!$A$7:$B$188,2,FALSE))</f>
        <v>Laste muusika- ja kunstikoolid</v>
      </c>
    </row>
    <row r="992" spans="1:6" s="164" customFormat="1" x14ac:dyDescent="0.2">
      <c r="A992" s="787">
        <v>4238203020</v>
      </c>
      <c r="B992" s="503" t="s">
        <v>10104</v>
      </c>
      <c r="C992" s="667" t="s">
        <v>10105</v>
      </c>
      <c r="D992" s="671" t="s">
        <v>26</v>
      </c>
      <c r="F992" s="195" t="str">
        <f>IF(ISBLANK(D992),"",VLOOKUP(D992,tegevusalad!$A$7:$B$188,2,FALSE))</f>
        <v>Laste muusika- ja kunstikoolid</v>
      </c>
    </row>
    <row r="993" spans="1:6" s="164" customFormat="1" x14ac:dyDescent="0.2">
      <c r="A993" s="787">
        <v>4238203030</v>
      </c>
      <c r="B993" s="503" t="s">
        <v>1784</v>
      </c>
      <c r="C993" s="667" t="s">
        <v>7409</v>
      </c>
      <c r="D993" s="671" t="s">
        <v>26</v>
      </c>
      <c r="F993" s="670" t="str">
        <f>IF(ISBLANK(D993),"",VLOOKUP(D993,tegevusalad!$A$7:$B$188,2,FALSE))</f>
        <v>Laste muusika- ja kunstikoolid</v>
      </c>
    </row>
    <row r="994" spans="1:6" s="164" customFormat="1" x14ac:dyDescent="0.2">
      <c r="A994" s="787">
        <v>4238203040</v>
      </c>
      <c r="B994" s="503" t="s">
        <v>10190</v>
      </c>
      <c r="C994" s="667" t="s">
        <v>10191</v>
      </c>
      <c r="D994" s="671" t="s">
        <v>26</v>
      </c>
      <c r="F994" s="670" t="str">
        <f>IF(ISBLANK(D994),"",VLOOKUP(D994,tegevusalad!$A$7:$B$188,2,FALSE))</f>
        <v>Laste muusika- ja kunstikoolid</v>
      </c>
    </row>
    <row r="995" spans="1:6" s="164" customFormat="1" x14ac:dyDescent="0.2">
      <c r="A995" s="668">
        <v>4238203060</v>
      </c>
      <c r="B995" s="503" t="s">
        <v>8556</v>
      </c>
      <c r="C995" s="667" t="s">
        <v>10764</v>
      </c>
      <c r="D995" s="671" t="s">
        <v>26</v>
      </c>
      <c r="F995" s="670" t="str">
        <f>IF(ISBLANK(D995),"",VLOOKUP(D995,tegevusalad!$A$7:$B$188,2,FALSE))</f>
        <v>Laste muusika- ja kunstikoolid</v>
      </c>
    </row>
    <row r="996" spans="1:6" s="164" customFormat="1" x14ac:dyDescent="0.2">
      <c r="A996" s="668">
        <v>4238203050</v>
      </c>
      <c r="B996" s="503" t="s">
        <v>10190</v>
      </c>
      <c r="C996" s="667" t="s">
        <v>10765</v>
      </c>
      <c r="D996" s="671" t="s">
        <v>26</v>
      </c>
      <c r="F996" s="670" t="str">
        <f>IF(ISBLANK(D996),"",VLOOKUP(D996,tegevusalad!$A$7:$B$188,2,FALSE))</f>
        <v>Laste muusika- ja kunstikoolid</v>
      </c>
    </row>
    <row r="997" spans="1:6" s="657" customFormat="1" x14ac:dyDescent="0.2">
      <c r="A997" s="656"/>
      <c r="B997" s="457"/>
      <c r="C997" s="458"/>
      <c r="D997" s="516"/>
      <c r="F997" s="535"/>
    </row>
    <row r="998" spans="1:6" x14ac:dyDescent="0.2">
      <c r="A998" s="464"/>
      <c r="B998" s="262"/>
      <c r="C998" s="196"/>
      <c r="F998" s="195"/>
    </row>
    <row r="999" spans="1:6" x14ac:dyDescent="0.2">
      <c r="A999" s="460"/>
      <c r="B999" s="209" t="s">
        <v>647</v>
      </c>
      <c r="C999" s="404"/>
      <c r="D999" s="450"/>
      <c r="F999" s="195"/>
    </row>
    <row r="1000" spans="1:6" ht="25.5" x14ac:dyDescent="0.2">
      <c r="A1000" s="461">
        <v>4232001030</v>
      </c>
      <c r="B1000" s="262" t="s">
        <v>6616</v>
      </c>
      <c r="C1000" s="196"/>
      <c r="D1000" s="180" t="s">
        <v>25</v>
      </c>
      <c r="F1000" s="195" t="str">
        <f>IF(ISBLANK(D1000),"",VLOOKUP(D1000,tegevusalad!$A$7:$B$188,2,FALSE))</f>
        <v>Kutseõppe kaudsed kulud</v>
      </c>
    </row>
    <row r="1001" spans="1:6" x14ac:dyDescent="0.2">
      <c r="A1001" s="461">
        <v>4232001800</v>
      </c>
      <c r="B1001" s="256" t="s">
        <v>1443</v>
      </c>
      <c r="D1001" s="180" t="s">
        <v>25</v>
      </c>
      <c r="F1001" s="195" t="str">
        <f>IF(ISBLANK(D1001),"",VLOOKUP(D1001,tegevusalad!$A$7:$B$188,2,FALSE))</f>
        <v>Kutseõppe kaudsed kulud</v>
      </c>
    </row>
    <row r="1002" spans="1:6" x14ac:dyDescent="0.2">
      <c r="A1002" s="461">
        <v>4232001810</v>
      </c>
      <c r="B1002" s="262" t="s">
        <v>7331</v>
      </c>
      <c r="C1002" s="196"/>
      <c r="D1002" s="180" t="s">
        <v>25</v>
      </c>
      <c r="F1002" s="195" t="str">
        <f>IF(ISBLANK(D1002),"",VLOOKUP(D1002,tegevusalad!$A$7:$B$188,2,FALSE))</f>
        <v>Kutseõppe kaudsed kulud</v>
      </c>
    </row>
    <row r="1003" spans="1:6" ht="25.5" x14ac:dyDescent="0.2">
      <c r="A1003" s="461">
        <v>4232001030</v>
      </c>
      <c r="B1003" s="262" t="s">
        <v>3662</v>
      </c>
      <c r="C1003" s="196"/>
      <c r="D1003" s="180" t="s">
        <v>25</v>
      </c>
      <c r="F1003" s="195" t="str">
        <f>IF(ISBLANK(D1003),"",VLOOKUP(D1003,tegevusalad!$A$7:$B$188,2,FALSE))</f>
        <v>Kutseõppe kaudsed kulud</v>
      </c>
    </row>
    <row r="1004" spans="1:6" x14ac:dyDescent="0.2">
      <c r="A1004" s="472">
        <v>4232001820</v>
      </c>
      <c r="B1004" s="262" t="s">
        <v>9934</v>
      </c>
      <c r="C1004" s="196" t="s">
        <v>9935</v>
      </c>
      <c r="D1004" s="180" t="s">
        <v>25</v>
      </c>
      <c r="F1004" s="195" t="str">
        <f>IF(ISBLANK(D1004),"",VLOOKUP(D1004,tegevusalad!$A$7:$B$188,2,FALSE))</f>
        <v>Kutseõppe kaudsed kulud</v>
      </c>
    </row>
    <row r="1005" spans="1:6" x14ac:dyDescent="0.2">
      <c r="A1005" s="461">
        <v>4232802020</v>
      </c>
      <c r="B1005" s="262" t="s">
        <v>279</v>
      </c>
      <c r="C1005" s="196"/>
      <c r="D1005" s="180" t="s">
        <v>27</v>
      </c>
      <c r="F1005" s="195" t="str">
        <f>IF(ISBLANK(D1005),"",VLOOKUP(D1005,tegevusalad!$A$7:$B$188,2,FALSE))</f>
        <v>Laste huvialamajad ja keskused</v>
      </c>
    </row>
    <row r="1006" spans="1:6" x14ac:dyDescent="0.2">
      <c r="A1006" s="461">
        <v>4232811040</v>
      </c>
      <c r="B1006" s="262" t="s">
        <v>181</v>
      </c>
      <c r="C1006" s="196"/>
      <c r="D1006" s="180" t="s">
        <v>27</v>
      </c>
      <c r="F1006" s="195" t="str">
        <f>IF(ISBLANK(D1006),"",VLOOKUP(D1006,tegevusalad!$A$7:$B$188,2,FALSE))</f>
        <v>Laste huvialamajad ja keskused</v>
      </c>
    </row>
    <row r="1007" spans="1:6" ht="25.5" x14ac:dyDescent="0.2">
      <c r="A1007" s="461">
        <v>4232815020</v>
      </c>
      <c r="B1007" s="262" t="s">
        <v>2835</v>
      </c>
      <c r="C1007" s="196"/>
      <c r="D1007" s="180" t="s">
        <v>27</v>
      </c>
      <c r="F1007" s="195" t="str">
        <f>IF(ISBLANK(D1007),"",VLOOKUP(D1007,tegevusalad!$A$7:$B$188,2,FALSE))</f>
        <v>Laste huvialamajad ja keskused</v>
      </c>
    </row>
    <row r="1008" spans="1:6" x14ac:dyDescent="0.2">
      <c r="A1008" s="461">
        <v>4232801030</v>
      </c>
      <c r="B1008" s="262" t="s">
        <v>2585</v>
      </c>
      <c r="C1008" s="196"/>
      <c r="D1008" s="180" t="s">
        <v>27</v>
      </c>
      <c r="F1008" s="195" t="str">
        <f>IF(ISBLANK(D1008),"",VLOOKUP(D1008,tegevusalad!$A$7:$B$188,2,FALSE))</f>
        <v>Laste huvialamajad ja keskused</v>
      </c>
    </row>
    <row r="1009" spans="1:6" x14ac:dyDescent="0.2">
      <c r="A1009" s="461">
        <v>4232601010</v>
      </c>
      <c r="B1009" s="262" t="s">
        <v>7151</v>
      </c>
      <c r="C1009" s="196"/>
      <c r="D1009" s="180" t="s">
        <v>26</v>
      </c>
      <c r="F1009" s="195" t="str">
        <f>IF(ISBLANK(D1009),"",VLOOKUP(D1009,tegevusalad!$A$7:$B$188,2,FALSE))</f>
        <v>Laste muusika- ja kunstikoolid</v>
      </c>
    </row>
    <row r="1010" spans="1:6" x14ac:dyDescent="0.2">
      <c r="A1010" s="461">
        <v>4232601030</v>
      </c>
      <c r="B1010" s="256" t="s">
        <v>5427</v>
      </c>
      <c r="D1010" s="180" t="s">
        <v>26</v>
      </c>
      <c r="F1010" s="195" t="str">
        <f>IF(ISBLANK(D1010),"",VLOOKUP(D1010,tegevusalad!$A$7:$B$188,2,FALSE))</f>
        <v>Laste muusika- ja kunstikoolid</v>
      </c>
    </row>
    <row r="1011" spans="1:6" x14ac:dyDescent="0.2">
      <c r="A1011" s="461">
        <v>4232614010</v>
      </c>
      <c r="B1011" s="262" t="s">
        <v>2171</v>
      </c>
      <c r="C1011" s="196"/>
      <c r="D1011" s="180" t="s">
        <v>26</v>
      </c>
      <c r="F1011" s="195" t="str">
        <f>IF(ISBLANK(D1011),"",VLOOKUP(D1011,tegevusalad!$A$7:$B$188,2,FALSE))</f>
        <v>Laste muusika- ja kunstikoolid</v>
      </c>
    </row>
    <row r="1012" spans="1:6" x14ac:dyDescent="0.2">
      <c r="A1012" s="461">
        <v>4232614040</v>
      </c>
      <c r="B1012" s="262" t="s">
        <v>1270</v>
      </c>
      <c r="C1012" s="196"/>
      <c r="D1012" s="180" t="s">
        <v>26</v>
      </c>
      <c r="F1012" s="195" t="str">
        <f>IF(ISBLANK(D1012),"",VLOOKUP(D1012,tegevusalad!$A$7:$B$188,2,FALSE))</f>
        <v>Laste muusika- ja kunstikoolid</v>
      </c>
    </row>
    <row r="1013" spans="1:6" ht="11.25" customHeight="1" x14ac:dyDescent="0.2">
      <c r="A1013" s="461">
        <v>4232814800</v>
      </c>
      <c r="B1013" s="262" t="s">
        <v>4358</v>
      </c>
      <c r="C1013" s="196"/>
      <c r="D1013" s="180" t="s">
        <v>26</v>
      </c>
      <c r="F1013" s="195" t="str">
        <f>IF(ISBLANK(D1013),"",VLOOKUP(D1013,tegevusalad!$A$7:$B$188,2,FALSE))</f>
        <v>Laste muusika- ja kunstikoolid</v>
      </c>
    </row>
    <row r="1014" spans="1:6" x14ac:dyDescent="0.2">
      <c r="A1014" s="461">
        <v>4232614810</v>
      </c>
      <c r="B1014" s="262" t="s">
        <v>1388</v>
      </c>
      <c r="C1014" s="196"/>
      <c r="D1014" s="180" t="s">
        <v>26</v>
      </c>
      <c r="F1014" s="195" t="str">
        <f>IF(ISBLANK(D1014),"",VLOOKUP(D1014,tegevusalad!$A$7:$B$188,2,FALSE))</f>
        <v>Laste muusika- ja kunstikoolid</v>
      </c>
    </row>
    <row r="1015" spans="1:6" ht="25.5" x14ac:dyDescent="0.2">
      <c r="A1015" s="461">
        <v>4232614030</v>
      </c>
      <c r="B1015" s="262" t="s">
        <v>919</v>
      </c>
      <c r="C1015" s="196"/>
      <c r="D1015" s="180" t="s">
        <v>27</v>
      </c>
      <c r="F1015" s="195" t="str">
        <f>IF(ISBLANK(D1015),"",VLOOKUP(D1015,tegevusalad!$A$7:$B$188,2,FALSE))</f>
        <v>Laste huvialamajad ja keskused</v>
      </c>
    </row>
    <row r="1016" spans="1:6" x14ac:dyDescent="0.2">
      <c r="A1016" s="461">
        <v>4232616840</v>
      </c>
      <c r="B1016" s="262" t="s">
        <v>8649</v>
      </c>
      <c r="C1016" s="196" t="s">
        <v>8650</v>
      </c>
      <c r="D1016" s="180" t="s">
        <v>26</v>
      </c>
      <c r="F1016" s="195" t="str">
        <f>IF(ISBLANK(D1016),"",VLOOKUP(D1016,tegevusalad!$A$7:$B$188,2,FALSE))</f>
        <v>Laste muusika- ja kunstikoolid</v>
      </c>
    </row>
    <row r="1017" spans="1:6" x14ac:dyDescent="0.2">
      <c r="A1017" s="461">
        <v>4232815800</v>
      </c>
      <c r="B1017" s="262" t="s">
        <v>5114</v>
      </c>
      <c r="C1017" s="196"/>
      <c r="D1017" s="180" t="s">
        <v>27</v>
      </c>
      <c r="F1017" s="195" t="str">
        <f>IF(ISBLANK(D1017),"",VLOOKUP(D1017,tegevusalad!$A$7:$B$188,2,FALSE))</f>
        <v>Laste huvialamajad ja keskused</v>
      </c>
    </row>
    <row r="1018" spans="1:6" x14ac:dyDescent="0.2">
      <c r="A1018" s="461">
        <v>4232815810</v>
      </c>
      <c r="B1018" s="262" t="s">
        <v>5990</v>
      </c>
      <c r="C1018" s="196"/>
      <c r="D1018" s="180" t="s">
        <v>27</v>
      </c>
      <c r="F1018" s="195" t="str">
        <f>IF(ISBLANK(D1018),"",VLOOKUP(D1018,tegevusalad!$A$7:$B$188,2,FALSE))</f>
        <v>Laste huvialamajad ja keskused</v>
      </c>
    </row>
    <row r="1019" spans="1:6" x14ac:dyDescent="0.2">
      <c r="A1019" s="461">
        <v>4232816040</v>
      </c>
      <c r="B1019" s="262" t="s">
        <v>5450</v>
      </c>
      <c r="C1019" s="196"/>
      <c r="D1019" s="180" t="s">
        <v>27</v>
      </c>
      <c r="F1019" s="195" t="str">
        <f>IF(ISBLANK(D1019),"",VLOOKUP(D1019,tegevusalad!$A$7:$B$188,2,FALSE))</f>
        <v>Laste huvialamajad ja keskused</v>
      </c>
    </row>
    <row r="1020" spans="1:6" x14ac:dyDescent="0.2">
      <c r="A1020" s="461">
        <v>4232818030</v>
      </c>
      <c r="B1020" s="262" t="s">
        <v>1899</v>
      </c>
      <c r="C1020" s="196" t="s">
        <v>1900</v>
      </c>
      <c r="D1020" s="180" t="s">
        <v>27</v>
      </c>
      <c r="F1020" s="195" t="str">
        <f>IF(ISBLANK(D1020),"",VLOOKUP(D1020,tegevusalad!$A$7:$B$188,2,FALSE))</f>
        <v>Laste huvialamajad ja keskused</v>
      </c>
    </row>
    <row r="1021" spans="1:6" x14ac:dyDescent="0.2">
      <c r="A1021" s="461">
        <v>4232801810</v>
      </c>
      <c r="B1021" s="262" t="s">
        <v>5523</v>
      </c>
      <c r="C1021" s="196"/>
      <c r="D1021" s="180" t="s">
        <v>27</v>
      </c>
      <c r="F1021" s="195" t="str">
        <f>IF(ISBLANK(D1021),"",VLOOKUP(D1021,tegevusalad!$A$7:$B$188,2,FALSE))</f>
        <v>Laste huvialamajad ja keskused</v>
      </c>
    </row>
    <row r="1022" spans="1:6" x14ac:dyDescent="0.2">
      <c r="A1022" s="461">
        <v>4232616810</v>
      </c>
      <c r="B1022" s="262" t="s">
        <v>6233</v>
      </c>
      <c r="C1022" s="196"/>
      <c r="D1022" s="180" t="s">
        <v>26</v>
      </c>
      <c r="F1022" s="195" t="str">
        <f>IF(ISBLANK(D1022),"",VLOOKUP(D1022,tegevusalad!$A$7:$B$188,2,FALSE))</f>
        <v>Laste muusika- ja kunstikoolid</v>
      </c>
    </row>
    <row r="1023" spans="1:6" x14ac:dyDescent="0.2">
      <c r="A1023" s="461">
        <v>4232616820</v>
      </c>
      <c r="B1023" s="405" t="s">
        <v>3654</v>
      </c>
      <c r="C1023" s="406"/>
      <c r="D1023" s="180" t="s">
        <v>26</v>
      </c>
      <c r="F1023" s="195" t="str">
        <f>IF(ISBLANK(D1023),"",VLOOKUP(D1023,tegevusalad!$A$7:$B$188,2,FALSE))</f>
        <v>Laste muusika- ja kunstikoolid</v>
      </c>
    </row>
    <row r="1024" spans="1:6" x14ac:dyDescent="0.2">
      <c r="A1024" s="472">
        <v>4232321020</v>
      </c>
      <c r="B1024" s="262" t="s">
        <v>2332</v>
      </c>
      <c r="C1024" s="196"/>
      <c r="D1024" s="180" t="s">
        <v>26</v>
      </c>
      <c r="F1024" s="195" t="str">
        <f>IF(ISBLANK(D1024),"",VLOOKUP(D1024,tegevusalad!$A$7:$B$188,2,FALSE))</f>
        <v>Laste muusika- ja kunstikoolid</v>
      </c>
    </row>
    <row r="1025" spans="1:6" x14ac:dyDescent="0.2">
      <c r="A1025" s="472">
        <v>4232601030</v>
      </c>
      <c r="B1025" s="262" t="s">
        <v>3970</v>
      </c>
      <c r="C1025" s="196"/>
      <c r="D1025" s="180" t="s">
        <v>26</v>
      </c>
      <c r="F1025" s="195" t="str">
        <f>IF(ISBLANK(D1025),"",VLOOKUP(D1025,tegevusalad!$A$7:$B$188,2,FALSE))</f>
        <v>Laste muusika- ja kunstikoolid</v>
      </c>
    </row>
    <row r="1026" spans="1:6" x14ac:dyDescent="0.2">
      <c r="A1026" s="472">
        <v>4232899000</v>
      </c>
      <c r="B1026" s="262" t="s">
        <v>3661</v>
      </c>
      <c r="C1026" s="196"/>
      <c r="D1026" s="449" t="s">
        <v>26</v>
      </c>
      <c r="E1026" s="256">
        <v>2010</v>
      </c>
      <c r="F1026" s="195" t="str">
        <f>IF(ISBLANK(D1026),"",VLOOKUP(D1026,tegevusalad!$A$7:$B$188,2,FALSE))</f>
        <v>Laste muusika- ja kunstikoolid</v>
      </c>
    </row>
    <row r="1027" spans="1:6" x14ac:dyDescent="0.2">
      <c r="A1027" s="461">
        <v>4232801070</v>
      </c>
      <c r="B1027" s="262" t="s">
        <v>1256</v>
      </c>
      <c r="C1027" s="196"/>
      <c r="D1027" s="148" t="s">
        <v>27</v>
      </c>
      <c r="E1027" s="256">
        <v>2009</v>
      </c>
      <c r="F1027" s="195" t="str">
        <f>IF(ISBLANK(D1027),"",VLOOKUP(D1027,tegevusalad!$A$7:$B$188,2,FALSE))</f>
        <v>Laste huvialamajad ja keskused</v>
      </c>
    </row>
    <row r="1028" spans="1:6" x14ac:dyDescent="0.2">
      <c r="A1028" s="472">
        <v>4232801080</v>
      </c>
      <c r="B1028" s="262" t="s">
        <v>9314</v>
      </c>
      <c r="C1028" s="196" t="s">
        <v>8531</v>
      </c>
      <c r="D1028" s="148" t="s">
        <v>27</v>
      </c>
      <c r="E1028" s="256">
        <v>2013</v>
      </c>
      <c r="F1028" s="195" t="str">
        <f>IF(ISBLANK(D1028),"",VLOOKUP(D1028,tegevusalad!$A$7:$B$188,2,FALSE))</f>
        <v>Laste huvialamajad ja keskused</v>
      </c>
    </row>
    <row r="1029" spans="1:6" x14ac:dyDescent="0.2">
      <c r="A1029" s="461">
        <v>4232811810</v>
      </c>
      <c r="B1029" s="262" t="s">
        <v>157</v>
      </c>
      <c r="C1029" s="196"/>
      <c r="F1029" s="195" t="str">
        <f>IF(ISBLANK(D1029),"",VLOOKUP(D1029,tegevusalad!$A$7:$B$188,2,FALSE))</f>
        <v/>
      </c>
    </row>
    <row r="1030" spans="1:6" x14ac:dyDescent="0.2">
      <c r="A1030" s="461">
        <v>4232614840</v>
      </c>
      <c r="B1030" s="262" t="s">
        <v>1786</v>
      </c>
      <c r="C1030" s="196" t="s">
        <v>1785</v>
      </c>
      <c r="D1030" s="180" t="s">
        <v>26</v>
      </c>
      <c r="F1030" s="195" t="str">
        <f>IF(ISBLANK(D1030),"",VLOOKUP(D1030,tegevusalad!$A$7:$B$188,2,FALSE))</f>
        <v>Laste muusika- ja kunstikoolid</v>
      </c>
    </row>
    <row r="1031" spans="1:6" x14ac:dyDescent="0.2">
      <c r="A1031" s="461">
        <v>4232614050</v>
      </c>
      <c r="B1031" s="262" t="s">
        <v>1786</v>
      </c>
      <c r="C1031" s="196" t="s">
        <v>7751</v>
      </c>
      <c r="D1031" s="180" t="s">
        <v>26</v>
      </c>
      <c r="F1031" s="195" t="str">
        <f>IF(ISBLANK(D1031),"",VLOOKUP(D1031,tegevusalad!$A$7:$B$188,2,FALSE))</f>
        <v>Laste muusika- ja kunstikoolid</v>
      </c>
    </row>
    <row r="1032" spans="1:6" x14ac:dyDescent="0.2">
      <c r="A1032" s="461">
        <v>4232614860</v>
      </c>
      <c r="B1032" s="262" t="s">
        <v>1786</v>
      </c>
      <c r="C1032" s="196" t="s">
        <v>8613</v>
      </c>
      <c r="D1032" s="180" t="s">
        <v>26</v>
      </c>
      <c r="F1032" s="195" t="str">
        <f>IF(ISBLANK(D1032),"",VLOOKUP(D1032,tegevusalad!$A$7:$B$188,2,FALSE))</f>
        <v>Laste muusika- ja kunstikoolid</v>
      </c>
    </row>
    <row r="1033" spans="1:6" x14ac:dyDescent="0.2">
      <c r="A1033" s="461">
        <v>4232614060</v>
      </c>
      <c r="B1033" s="262" t="s">
        <v>1786</v>
      </c>
      <c r="C1033" s="196"/>
      <c r="D1033" s="180" t="s">
        <v>26</v>
      </c>
      <c r="F1033" s="195" t="str">
        <f>IF(ISBLANK(D1033),"",VLOOKUP(D1033,tegevusalad!$A$7:$B$188,2,FALSE))</f>
        <v>Laste muusika- ja kunstikoolid</v>
      </c>
    </row>
    <row r="1034" spans="1:6" x14ac:dyDescent="0.2">
      <c r="A1034" s="472">
        <v>4232614870</v>
      </c>
      <c r="B1034" s="262" t="s">
        <v>1786</v>
      </c>
      <c r="C1034" s="196" t="s">
        <v>9701</v>
      </c>
      <c r="D1034" s="180" t="s">
        <v>26</v>
      </c>
      <c r="F1034" s="195" t="str">
        <f>IF(ISBLANK(D1034),"",VLOOKUP(D1034,tegevusalad!$A$7:$B$188,2,FALSE))</f>
        <v>Laste muusika- ja kunstikoolid</v>
      </c>
    </row>
    <row r="1035" spans="1:6" x14ac:dyDescent="0.2">
      <c r="A1035" s="461">
        <v>4232601810</v>
      </c>
      <c r="B1035" s="262" t="s">
        <v>8556</v>
      </c>
      <c r="C1035" s="196" t="s">
        <v>8557</v>
      </c>
      <c r="D1035" s="180" t="s">
        <v>26</v>
      </c>
      <c r="F1035" s="195" t="str">
        <f>IF(ISBLANK(D1035),"",VLOOKUP(D1035,tegevusalad!$A$7:$B$188,2,FALSE))</f>
        <v>Laste muusika- ja kunstikoolid</v>
      </c>
    </row>
    <row r="1036" spans="1:6" ht="22.5" x14ac:dyDescent="0.2">
      <c r="A1036" s="461">
        <v>4232811050</v>
      </c>
      <c r="B1036" s="262" t="s">
        <v>1784</v>
      </c>
      <c r="C1036" s="196" t="s">
        <v>1787</v>
      </c>
      <c r="D1036" s="180" t="s">
        <v>27</v>
      </c>
      <c r="F1036" s="195" t="str">
        <f>IF(ISBLANK(D1036),"",VLOOKUP(D1036,tegevusalad!$A$7:$B$188,2,FALSE))</f>
        <v>Laste huvialamajad ja keskused</v>
      </c>
    </row>
    <row r="1037" spans="1:6" x14ac:dyDescent="0.2">
      <c r="A1037" s="461">
        <v>4232811060</v>
      </c>
      <c r="B1037" s="381" t="s">
        <v>8533</v>
      </c>
      <c r="C1037" s="196" t="s">
        <v>8531</v>
      </c>
      <c r="D1037" s="180" t="s">
        <v>27</v>
      </c>
      <c r="F1037" s="195" t="str">
        <f>IF(ISBLANK(D1037),"",VLOOKUP(D1037,tegevusalad!$A$7:$B$188,2,FALSE))</f>
        <v>Laste huvialamajad ja keskused</v>
      </c>
    </row>
    <row r="1038" spans="1:6" x14ac:dyDescent="0.2">
      <c r="A1038" s="461">
        <v>4232815030</v>
      </c>
      <c r="B1038" s="381" t="s">
        <v>8534</v>
      </c>
      <c r="C1038" s="196" t="s">
        <v>8531</v>
      </c>
      <c r="D1038" s="180" t="s">
        <v>27</v>
      </c>
      <c r="F1038" s="195" t="str">
        <f>IF(ISBLANK(D1038),"",VLOOKUP(D1038,tegevusalad!$A$7:$B$188,2,FALSE))</f>
        <v>Laste huvialamajad ja keskused</v>
      </c>
    </row>
    <row r="1039" spans="1:6" x14ac:dyDescent="0.2">
      <c r="A1039" s="461">
        <v>4232818040</v>
      </c>
      <c r="B1039" s="381" t="s">
        <v>8535</v>
      </c>
      <c r="C1039" s="196" t="s">
        <v>8531</v>
      </c>
      <c r="D1039" s="180" t="s">
        <v>27</v>
      </c>
      <c r="F1039" s="195" t="str">
        <f>IF(ISBLANK(D1039),"",VLOOKUP(D1039,tegevusalad!$A$7:$B$188,2,FALSE))</f>
        <v>Laste huvialamajad ja keskused</v>
      </c>
    </row>
    <row r="1040" spans="1:6" x14ac:dyDescent="0.2">
      <c r="A1040" s="461">
        <v>4232818050</v>
      </c>
      <c r="B1040" s="381" t="s">
        <v>8535</v>
      </c>
      <c r="C1040" s="196" t="s">
        <v>9179</v>
      </c>
      <c r="D1040" s="180" t="s">
        <v>27</v>
      </c>
      <c r="F1040" s="195" t="str">
        <f>IF(ISBLANK(D1040),"",VLOOKUP(D1040,tegevusalad!$A$7:$B$188,2,FALSE))</f>
        <v>Laste huvialamajad ja keskused</v>
      </c>
    </row>
    <row r="1041" spans="1:6" x14ac:dyDescent="0.2">
      <c r="A1041" s="461">
        <v>4232816050</v>
      </c>
      <c r="B1041" s="381" t="s">
        <v>8536</v>
      </c>
      <c r="C1041" s="196" t="s">
        <v>8532</v>
      </c>
      <c r="D1041" s="180" t="s">
        <v>27</v>
      </c>
      <c r="F1041" s="195" t="str">
        <f>IF(ISBLANK(D1041),"",VLOOKUP(D1041,tegevusalad!$A$7:$B$188,2,FALSE))</f>
        <v>Laste huvialamajad ja keskused</v>
      </c>
    </row>
    <row r="1042" spans="1:6" x14ac:dyDescent="0.2">
      <c r="A1042" s="461">
        <v>4232816060</v>
      </c>
      <c r="B1042" s="381" t="s">
        <v>8536</v>
      </c>
      <c r="C1042" s="196" t="s">
        <v>8335</v>
      </c>
      <c r="D1042" s="180" t="s">
        <v>27</v>
      </c>
      <c r="F1042" s="195" t="str">
        <f>IF(ISBLANK(D1042),"",VLOOKUP(D1042,tegevusalad!$A$7:$B$188,2,FALSE))</f>
        <v>Laste huvialamajad ja keskused</v>
      </c>
    </row>
    <row r="1043" spans="1:6" x14ac:dyDescent="0.2">
      <c r="A1043" s="461">
        <v>4232811730</v>
      </c>
      <c r="B1043" s="262" t="s">
        <v>1784</v>
      </c>
      <c r="C1043" s="196" t="s">
        <v>8550</v>
      </c>
      <c r="D1043" s="180" t="s">
        <v>27</v>
      </c>
      <c r="F1043" s="195" t="str">
        <f>IF(ISBLANK(D1043),"",VLOOKUP(D1043,tegevusalad!$A$7:$B$188,2,FALSE))</f>
        <v>Laste huvialamajad ja keskused</v>
      </c>
    </row>
    <row r="1044" spans="1:6" ht="22.5" x14ac:dyDescent="0.2">
      <c r="A1044" s="461">
        <v>4232811070</v>
      </c>
      <c r="B1044" s="262" t="s">
        <v>1784</v>
      </c>
      <c r="C1044" s="196" t="s">
        <v>11762</v>
      </c>
      <c r="D1044" s="180" t="s">
        <v>27</v>
      </c>
      <c r="F1044" s="195" t="str">
        <f>IF(ISBLANK(D1044),"",VLOOKUP(D1044,tegevusalad!$A$7:$B$188,2,FALSE))</f>
        <v>Laste huvialamajad ja keskused</v>
      </c>
    </row>
    <row r="1045" spans="1:6" x14ac:dyDescent="0.2">
      <c r="A1045" s="472">
        <v>4232814010</v>
      </c>
      <c r="B1045" s="273" t="s">
        <v>11763</v>
      </c>
      <c r="C1045" s="196" t="s">
        <v>11764</v>
      </c>
      <c r="D1045" s="180" t="s">
        <v>27</v>
      </c>
      <c r="F1045" s="195" t="str">
        <f>IF(ISBLANK(D1045),"",VLOOKUP(D1045,tegevusalad!$A$7:$B$188,2,FALSE))</f>
        <v>Laste huvialamajad ja keskused</v>
      </c>
    </row>
    <row r="1046" spans="1:6" ht="15" x14ac:dyDescent="0.25">
      <c r="A1046" s="904"/>
      <c r="B1046" s="262"/>
      <c r="C1046" s="196"/>
      <c r="D1046" s="180"/>
      <c r="F1046" s="195"/>
    </row>
    <row r="1047" spans="1:6" x14ac:dyDescent="0.2">
      <c r="A1047" s="461"/>
      <c r="B1047" s="186"/>
      <c r="C1047" s="196"/>
      <c r="D1047" s="387"/>
      <c r="F1047" s="195" t="str">
        <f>IF(ISBLANK(D1047),"",VLOOKUP(D1047,tegevusalad!$A$7:$B$188,2,FALSE))</f>
        <v/>
      </c>
    </row>
    <row r="1048" spans="1:6" x14ac:dyDescent="0.2">
      <c r="A1048" s="461">
        <v>4233901040</v>
      </c>
      <c r="B1048" s="256" t="s">
        <v>5919</v>
      </c>
      <c r="D1048" s="387" t="s">
        <v>7079</v>
      </c>
      <c r="F1048" s="195" t="str">
        <f>IF(ISBLANK(D1048),"",VLOOKUP(D1048,tegevusalad!$A$7:$B$188,2,FALSE))</f>
        <v>Muud hariduse abiteenused</v>
      </c>
    </row>
    <row r="1049" spans="1:6" x14ac:dyDescent="0.2">
      <c r="A1049" s="461">
        <v>4233901810</v>
      </c>
      <c r="B1049" s="262" t="s">
        <v>255</v>
      </c>
      <c r="C1049" s="196" t="s">
        <v>3627</v>
      </c>
      <c r="D1049" s="407" t="s">
        <v>27</v>
      </c>
      <c r="F1049" s="195" t="str">
        <f>IF(ISBLANK(D1049),"",VLOOKUP(D1049,tegevusalad!$A$7:$B$188,2,FALSE))</f>
        <v>Laste huvialamajad ja keskused</v>
      </c>
    </row>
    <row r="1050" spans="1:6" x14ac:dyDescent="0.2">
      <c r="A1050" s="461">
        <v>4233901050</v>
      </c>
      <c r="B1050" s="262" t="s">
        <v>255</v>
      </c>
      <c r="C1050" s="196" t="s">
        <v>189</v>
      </c>
      <c r="D1050" s="407" t="s">
        <v>27</v>
      </c>
      <c r="F1050" s="195" t="str">
        <f>IF(ISBLANK(D1050),"",VLOOKUP(D1050,tegevusalad!$A$7:$B$188,2,FALSE))</f>
        <v>Laste huvialamajad ja keskused</v>
      </c>
    </row>
    <row r="1051" spans="1:6" x14ac:dyDescent="0.2">
      <c r="A1051" s="461">
        <v>4233901060</v>
      </c>
      <c r="B1051" s="262" t="s">
        <v>255</v>
      </c>
      <c r="C1051" s="196" t="s">
        <v>3628</v>
      </c>
      <c r="D1051" s="407" t="s">
        <v>27</v>
      </c>
      <c r="F1051" s="195" t="str">
        <f>IF(ISBLANK(D1051),"",VLOOKUP(D1051,tegevusalad!$A$7:$B$188,2,FALSE))</f>
        <v>Laste huvialamajad ja keskused</v>
      </c>
    </row>
    <row r="1052" spans="1:6" x14ac:dyDescent="0.2">
      <c r="A1052" s="461">
        <v>4233901070</v>
      </c>
      <c r="B1052" s="262" t="s">
        <v>255</v>
      </c>
      <c r="C1052" s="196" t="s">
        <v>8226</v>
      </c>
      <c r="D1052" s="407" t="s">
        <v>27</v>
      </c>
      <c r="F1052" s="195" t="str">
        <f>IF(ISBLANK(D1052),"",VLOOKUP(D1052,tegevusalad!$A$7:$B$188,2,FALSE))</f>
        <v>Laste huvialamajad ja keskused</v>
      </c>
    </row>
    <row r="1053" spans="1:6" x14ac:dyDescent="0.2">
      <c r="A1053" s="472">
        <v>4233901090</v>
      </c>
      <c r="B1053" s="262" t="s">
        <v>255</v>
      </c>
      <c r="C1053" s="196" t="s">
        <v>11671</v>
      </c>
      <c r="F1053" s="195" t="str">
        <f>IF(ISBLANK(D1053),"",VLOOKUP(D1053,tegevusalad!$A$7:$B$188,2,FALSE))</f>
        <v/>
      </c>
    </row>
    <row r="1054" spans="1:6" x14ac:dyDescent="0.2">
      <c r="A1054" s="461"/>
      <c r="B1054" s="262"/>
      <c r="C1054" s="196"/>
      <c r="F1054" s="195" t="str">
        <f>IF(ISBLANK(D1054),"",VLOOKUP(D1054,tegevusalad!$A$7:$B$188,2,FALSE))</f>
        <v/>
      </c>
    </row>
    <row r="1055" spans="1:6" x14ac:dyDescent="0.2">
      <c r="A1055" s="461"/>
      <c r="B1055" s="262"/>
      <c r="C1055" s="196"/>
      <c r="D1055" s="471"/>
      <c r="F1055" s="195" t="str">
        <f>IF(ISBLANK(D1055),"",VLOOKUP(D1055,tegevusalad!$A$7:$B$188,2,FALSE))</f>
        <v/>
      </c>
    </row>
    <row r="1056" spans="1:6" x14ac:dyDescent="0.2">
      <c r="A1056" s="461">
        <v>4231802060</v>
      </c>
      <c r="B1056" s="262" t="s">
        <v>1466</v>
      </c>
      <c r="C1056" s="196"/>
      <c r="D1056" s="387" t="s">
        <v>5288</v>
      </c>
      <c r="F1056" s="195" t="str">
        <f>IF(ISBLANK(D1056),"",VLOOKUP(D1056,tegevusalad!$A$7:$B$188,2,FALSE))</f>
        <v xml:space="preserve">Taseme alusel mittemääratletav haridus </v>
      </c>
    </row>
    <row r="1057" spans="1:6" x14ac:dyDescent="0.2">
      <c r="A1057" s="461">
        <v>4231802070</v>
      </c>
      <c r="B1057" s="262" t="s">
        <v>2186</v>
      </c>
      <c r="C1057" s="196"/>
      <c r="D1057" s="387" t="s">
        <v>5288</v>
      </c>
      <c r="F1057" s="195" t="str">
        <f>IF(ISBLANK(D1057),"",VLOOKUP(D1057,tegevusalad!$A$7:$B$188,2,FALSE))</f>
        <v xml:space="preserve">Taseme alusel mittemääratletav haridus </v>
      </c>
    </row>
    <row r="1058" spans="1:6" x14ac:dyDescent="0.2">
      <c r="A1058" s="461">
        <v>4231802080</v>
      </c>
      <c r="B1058" s="262" t="s">
        <v>314</v>
      </c>
      <c r="C1058" s="196"/>
      <c r="D1058" s="387" t="s">
        <v>5287</v>
      </c>
      <c r="F1058" s="195" t="str">
        <f>IF(ISBLANK(D1058),"",VLOOKUP(D1058,tegevusalad!$A$7:$B$188,2,FALSE))</f>
        <v>Täiskasvanute gümnaasiumide kaudsed kulud</v>
      </c>
    </row>
    <row r="1059" spans="1:6" ht="25.5" x14ac:dyDescent="0.2">
      <c r="A1059" s="461">
        <v>4231402020</v>
      </c>
      <c r="B1059" s="262" t="s">
        <v>5289</v>
      </c>
      <c r="C1059" s="196"/>
      <c r="D1059" s="387" t="s">
        <v>5287</v>
      </c>
      <c r="F1059" s="195" t="str">
        <f>IF(ISBLANK(D1059),"",VLOOKUP(D1059,tegevusalad!$A$7:$B$188,2,FALSE))</f>
        <v>Täiskasvanute gümnaasiumide kaudsed kulud</v>
      </c>
    </row>
    <row r="1060" spans="1:6" ht="25.5" x14ac:dyDescent="0.2">
      <c r="A1060" s="461">
        <v>4231801070</v>
      </c>
      <c r="B1060" s="262" t="s">
        <v>5832</v>
      </c>
      <c r="C1060" s="196"/>
      <c r="D1060" s="387" t="s">
        <v>5288</v>
      </c>
      <c r="F1060" s="195" t="str">
        <f>IF(ISBLANK(D1060),"",VLOOKUP(D1060,tegevusalad!$A$7:$B$188,2,FALSE))</f>
        <v xml:space="preserve">Taseme alusel mittemääratletav haridus </v>
      </c>
    </row>
    <row r="1061" spans="1:6" ht="25.5" x14ac:dyDescent="0.2">
      <c r="A1061" s="461">
        <v>4231801510</v>
      </c>
      <c r="B1061" s="398" t="s">
        <v>2398</v>
      </c>
      <c r="C1061" s="197"/>
      <c r="D1061" s="180" t="s">
        <v>5284</v>
      </c>
      <c r="F1061" s="195" t="str">
        <f>IF(ISBLANK(D1061),"",VLOOKUP(D1061,tegevusalad!$A$7:$B$188,2,FALSE))</f>
        <v>Alus- ja põhihariduse kaudsed kulud</v>
      </c>
    </row>
    <row r="1062" spans="1:6" ht="22.5" x14ac:dyDescent="0.2">
      <c r="A1062" s="461">
        <v>4231801090</v>
      </c>
      <c r="B1062" s="398" t="s">
        <v>8483</v>
      </c>
      <c r="C1062" s="196" t="s">
        <v>9219</v>
      </c>
      <c r="D1062" s="180" t="s">
        <v>5284</v>
      </c>
      <c r="F1062" s="195" t="str">
        <f>IF(ISBLANK(D1062),"",VLOOKUP(D1062,tegevusalad!$A$7:$B$188,2,FALSE))</f>
        <v>Alus- ja põhihariduse kaudsed kulud</v>
      </c>
    </row>
    <row r="1063" spans="1:6" x14ac:dyDescent="0.2">
      <c r="A1063" s="464">
        <v>4231801110</v>
      </c>
      <c r="B1063" s="381" t="s">
        <v>8483</v>
      </c>
      <c r="C1063" s="196" t="s">
        <v>9954</v>
      </c>
      <c r="D1063" s="148" t="s">
        <v>5284</v>
      </c>
      <c r="F1063" s="195" t="str">
        <f>IF(ISBLANK(D1063),"",VLOOKUP(D1063,tegevusalad!$A$7:$B$188,2,FALSE))</f>
        <v>Alus- ja põhihariduse kaudsed kulud</v>
      </c>
    </row>
    <row r="1064" spans="1:6" ht="15" x14ac:dyDescent="0.25">
      <c r="A1064" s="464" t="s">
        <v>11175</v>
      </c>
      <c r="B1064" s="381" t="s">
        <v>8483</v>
      </c>
      <c r="C1064" s="196" t="s">
        <v>11828</v>
      </c>
      <c r="D1064" s="148" t="s">
        <v>5284</v>
      </c>
      <c r="F1064" s="195" t="str">
        <f>IF(ISBLANK(D1064),"",VLOOKUP(D1064,tegevusalad!$A$7:$B$188,2,FALSE))</f>
        <v>Alus- ja põhihariduse kaudsed kulud</v>
      </c>
    </row>
    <row r="1065" spans="1:6" x14ac:dyDescent="0.2">
      <c r="A1065" s="461">
        <v>4231402700</v>
      </c>
      <c r="B1065" s="262" t="s">
        <v>1791</v>
      </c>
      <c r="C1065" s="196" t="s">
        <v>1790</v>
      </c>
      <c r="D1065" s="180" t="s">
        <v>5287</v>
      </c>
      <c r="F1065" s="195" t="str">
        <f>IF(ISBLANK(D1065),"",VLOOKUP(D1065,tegevusalad!$A$7:$B$188,2,FALSE))</f>
        <v>Täiskasvanute gümnaasiumide kaudsed kulud</v>
      </c>
    </row>
    <row r="1066" spans="1:6" x14ac:dyDescent="0.2">
      <c r="A1066" s="461">
        <v>4231402030</v>
      </c>
      <c r="B1066" s="262" t="s">
        <v>1788</v>
      </c>
      <c r="C1066" s="196" t="s">
        <v>1789</v>
      </c>
      <c r="D1066" s="180" t="s">
        <v>5287</v>
      </c>
      <c r="F1066" s="195" t="str">
        <f>IF(ISBLANK(D1066),"",VLOOKUP(D1066,tegevusalad!$A$7:$B$188,2,FALSE))</f>
        <v>Täiskasvanute gümnaasiumide kaudsed kulud</v>
      </c>
    </row>
    <row r="1067" spans="1:6" x14ac:dyDescent="0.2">
      <c r="A1067" s="461">
        <v>4231402040</v>
      </c>
      <c r="B1067" s="262" t="s">
        <v>1788</v>
      </c>
      <c r="C1067" s="196" t="s">
        <v>1323</v>
      </c>
      <c r="D1067" s="180" t="s">
        <v>5287</v>
      </c>
      <c r="F1067" s="195" t="str">
        <f>IF(ISBLANK(D1067),"",VLOOKUP(D1067,tegevusalad!$A$7:$B$188,2,FALSE))</f>
        <v>Täiskasvanute gümnaasiumide kaudsed kulud</v>
      </c>
    </row>
    <row r="1068" spans="1:6" x14ac:dyDescent="0.2">
      <c r="A1068" s="541">
        <v>4231402050</v>
      </c>
      <c r="B1068" s="381" t="s">
        <v>1791</v>
      </c>
      <c r="C1068" s="196" t="s">
        <v>10910</v>
      </c>
      <c r="D1068" s="148" t="s">
        <v>5287</v>
      </c>
      <c r="F1068" s="195" t="str">
        <f>IF(ISBLANK(D1068),"",VLOOKUP(D1068,tegevusalad!$A$7:$B$188,2,FALSE))</f>
        <v>Täiskasvanute gümnaasiumide kaudsed kulud</v>
      </c>
    </row>
    <row r="1069" spans="1:6" x14ac:dyDescent="0.2">
      <c r="A1069" s="541">
        <v>4231402060</v>
      </c>
      <c r="B1069" s="381" t="s">
        <v>1791</v>
      </c>
      <c r="C1069" s="196" t="s">
        <v>11055</v>
      </c>
      <c r="D1069" s="148" t="s">
        <v>5287</v>
      </c>
      <c r="F1069" s="195" t="str">
        <f>IF(ISBLANK(D1069),"",VLOOKUP(D1069,tegevusalad!$A$7:$B$188,2,FALSE))</f>
        <v>Täiskasvanute gümnaasiumide kaudsed kulud</v>
      </c>
    </row>
    <row r="1070" spans="1:6" x14ac:dyDescent="0.2">
      <c r="A1070" s="464">
        <v>4231402080</v>
      </c>
      <c r="B1070" s="381" t="s">
        <v>1791</v>
      </c>
      <c r="C1070" s="196" t="s">
        <v>11203</v>
      </c>
      <c r="D1070" s="148" t="s">
        <v>5287</v>
      </c>
      <c r="F1070" s="195" t="str">
        <f>IF(ISBLANK(D1070),"",VLOOKUP(D1070,tegevusalad!$A$7:$B$188,2,FALSE))</f>
        <v>Täiskasvanute gümnaasiumide kaudsed kulud</v>
      </c>
    </row>
    <row r="1071" spans="1:6" x14ac:dyDescent="0.2">
      <c r="A1071" s="464">
        <v>4231402710</v>
      </c>
      <c r="B1071" s="381" t="s">
        <v>1791</v>
      </c>
      <c r="C1071" s="196" t="s">
        <v>11823</v>
      </c>
      <c r="D1071" s="148" t="s">
        <v>5287</v>
      </c>
      <c r="F1071" s="195" t="str">
        <f>IF(ISBLANK(D1071),"",VLOOKUP(D1071,tegevusalad!$A$7:$B$188,2,FALSE))</f>
        <v>Täiskasvanute gümnaasiumide kaudsed kulud</v>
      </c>
    </row>
    <row r="1072" spans="1:6" x14ac:dyDescent="0.2">
      <c r="A1072" s="541"/>
      <c r="B1072" s="381"/>
      <c r="C1072" s="196"/>
      <c r="F1072" s="195"/>
    </row>
    <row r="1073" spans="1:6" x14ac:dyDescent="0.2">
      <c r="A1073" s="461"/>
      <c r="B1073" s="262"/>
      <c r="C1073" s="196"/>
      <c r="D1073" s="471"/>
      <c r="F1073" s="195" t="str">
        <f>IF(ISBLANK(D1073),"",VLOOKUP(D1073,tegevusalad!$A$7:$B$188,2,FALSE))</f>
        <v/>
      </c>
    </row>
    <row r="1074" spans="1:6" ht="25.5" x14ac:dyDescent="0.2">
      <c r="A1074" s="461">
        <v>4221091010</v>
      </c>
      <c r="B1074" s="262" t="s">
        <v>3062</v>
      </c>
      <c r="C1074" s="196"/>
      <c r="D1074" s="148" t="s">
        <v>5281</v>
      </c>
      <c r="F1074" s="195" t="str">
        <f>IF(ISBLANK(D1074),"",VLOOKUP(D1074,tegevusalad!$A$7:$B$188,2,FALSE))</f>
        <v>Päästeteenused</v>
      </c>
    </row>
    <row r="1075" spans="1:6" x14ac:dyDescent="0.2">
      <c r="A1075" s="461">
        <v>4221091990</v>
      </c>
      <c r="B1075" s="262" t="s">
        <v>7310</v>
      </c>
      <c r="C1075" s="196"/>
      <c r="D1075" s="148" t="s">
        <v>5281</v>
      </c>
      <c r="F1075" s="195" t="str">
        <f>IF(ISBLANK(D1075),"",VLOOKUP(D1075,tegevusalad!$A$7:$B$188,2,FALSE))</f>
        <v>Päästeteenused</v>
      </c>
    </row>
    <row r="1076" spans="1:6" x14ac:dyDescent="0.2">
      <c r="A1076" s="461"/>
      <c r="B1076" s="262"/>
      <c r="C1076" s="196"/>
      <c r="D1076" s="449"/>
      <c r="F1076" s="195" t="str">
        <f>IF(ISBLANK(D1076),"",VLOOKUP(D1076,tegevusalad!$A$7:$B$188,2,FALSE))</f>
        <v/>
      </c>
    </row>
    <row r="1077" spans="1:6" x14ac:dyDescent="0.2">
      <c r="A1077" s="461">
        <v>4239703990</v>
      </c>
      <c r="B1077" s="256" t="s">
        <v>2127</v>
      </c>
      <c r="D1077" s="148" t="s">
        <v>5282</v>
      </c>
      <c r="F1077" s="195" t="str">
        <f>IF(ISBLANK(D1077),"",VLOOKUP(D1077,tegevusalad!$A$7:$B$188,2,FALSE))</f>
        <v>Muu haridus, sh hariduse haldus</v>
      </c>
    </row>
    <row r="1078" spans="1:6" x14ac:dyDescent="0.2">
      <c r="A1078" s="472">
        <v>4239703030</v>
      </c>
      <c r="B1078" s="262" t="s">
        <v>4765</v>
      </c>
      <c r="C1078" s="196"/>
      <c r="D1078" s="148" t="s">
        <v>27</v>
      </c>
      <c r="F1078" s="195" t="str">
        <f>IF(ISBLANK(D1078),"",VLOOKUP(D1078,tegevusalad!$A$7:$B$188,2,FALSE))</f>
        <v>Laste huvialamajad ja keskused</v>
      </c>
    </row>
    <row r="1079" spans="1:6" x14ac:dyDescent="0.2">
      <c r="A1079" s="461">
        <v>4239711010</v>
      </c>
      <c r="B1079" s="262" t="s">
        <v>1041</v>
      </c>
      <c r="C1079" s="196"/>
      <c r="D1079" s="15"/>
      <c r="F1079" s="195" t="str">
        <f>IF(ISBLANK(D1079),"",VLOOKUP(D1079,tegevusalad!$A$7:$B$188,2,FALSE))</f>
        <v/>
      </c>
    </row>
    <row r="1080" spans="1:6" x14ac:dyDescent="0.2">
      <c r="A1080" s="461"/>
      <c r="B1080" s="262"/>
      <c r="C1080" s="196"/>
      <c r="D1080" s="15"/>
      <c r="F1080" s="195" t="str">
        <f>IF(ISBLANK(D1080),"",VLOOKUP(D1080,tegevusalad!$A$7:$B$188,2,FALSE))</f>
        <v/>
      </c>
    </row>
    <row r="1081" spans="1:6" x14ac:dyDescent="0.2">
      <c r="A1081" s="460"/>
      <c r="B1081" s="262"/>
      <c r="C1081" s="196"/>
      <c r="F1081" s="195" t="str">
        <f>IF(ISBLANK(D1081),"",VLOOKUP(D1081,tegevusalad!$A$7:$B$188,2,FALSE))</f>
        <v/>
      </c>
    </row>
    <row r="1082" spans="1:6" x14ac:dyDescent="0.2">
      <c r="A1082" s="460"/>
      <c r="B1082" s="32" t="s">
        <v>1813</v>
      </c>
      <c r="C1082" s="190"/>
      <c r="F1082" s="195" t="str">
        <f>IF(ISBLANK(D1082),"",VLOOKUP(D1082,tegevusalad!$A$7:$B$188,2,FALSE))</f>
        <v/>
      </c>
    </row>
    <row r="1083" spans="1:6" x14ac:dyDescent="0.2">
      <c r="A1083" s="460"/>
      <c r="B1083" s="32" t="s">
        <v>6528</v>
      </c>
      <c r="C1083" s="190"/>
      <c r="F1083" s="195"/>
    </row>
    <row r="1084" spans="1:6" x14ac:dyDescent="0.2">
      <c r="A1084" s="472">
        <v>4259999000</v>
      </c>
      <c r="B1084" s="262" t="s">
        <v>10728</v>
      </c>
      <c r="C1084" s="190"/>
      <c r="D1084" s="148" t="s">
        <v>7533</v>
      </c>
      <c r="F1084" s="195" t="str">
        <f>IF(ISBLANK(D1084),"",VLOOKUP(D1084,tegevusalad!$A$7:$B$188,2,FALSE))</f>
        <v>Muu vaba aeg, kultuur, religioon, sh haldus</v>
      </c>
    </row>
    <row r="1085" spans="1:6" x14ac:dyDescent="0.2">
      <c r="A1085" s="473">
        <v>4259912010</v>
      </c>
      <c r="B1085" s="262" t="s">
        <v>7890</v>
      </c>
      <c r="C1085" s="196" t="s">
        <v>10898</v>
      </c>
      <c r="D1085" s="148" t="s">
        <v>928</v>
      </c>
      <c r="F1085" s="195" t="str">
        <f>IF(ISBLANK(D1085),"",VLOOKUP(D1085,tegevusalad!$A$7:$B$188,2,FALSE))</f>
        <v>Raamatukogud</v>
      </c>
    </row>
    <row r="1086" spans="1:6" x14ac:dyDescent="0.2">
      <c r="A1086" s="473">
        <v>4259912090</v>
      </c>
      <c r="B1086" s="262" t="s">
        <v>7890</v>
      </c>
      <c r="C1086" s="830" t="s">
        <v>11335</v>
      </c>
      <c r="D1086" s="148" t="s">
        <v>928</v>
      </c>
      <c r="F1086" s="195" t="str">
        <f>IF(ISBLANK(D1086),"",VLOOKUP(D1086,tegevusalad!$A$7:$B$188,2,FALSE))</f>
        <v>Raamatukogud</v>
      </c>
    </row>
    <row r="1087" spans="1:6" x14ac:dyDescent="0.2">
      <c r="A1087" s="473">
        <v>4259912180</v>
      </c>
      <c r="B1087" s="262" t="s">
        <v>7890</v>
      </c>
      <c r="C1087" s="830" t="s">
        <v>11336</v>
      </c>
      <c r="D1087" s="148" t="s">
        <v>928</v>
      </c>
      <c r="F1087" s="195" t="str">
        <f>IF(ISBLANK(D1087),"",VLOOKUP(D1087,tegevusalad!$A$7:$B$188,2,FALSE))</f>
        <v>Raamatukogud</v>
      </c>
    </row>
    <row r="1088" spans="1:6" x14ac:dyDescent="0.2">
      <c r="A1088" s="473">
        <v>4259914020</v>
      </c>
      <c r="B1088" s="262" t="s">
        <v>11337</v>
      </c>
      <c r="C1088" s="830" t="s">
        <v>11338</v>
      </c>
      <c r="D1088" s="148" t="s">
        <v>929</v>
      </c>
      <c r="F1088" s="195" t="str">
        <f>IF(ISBLANK(D1088),"",VLOOKUP(D1088,tegevusalad!$A$7:$B$188,2,FALSE))</f>
        <v>Rahva- ja kultuurimajad</v>
      </c>
    </row>
    <row r="1089" spans="1:6" x14ac:dyDescent="0.2">
      <c r="A1089" s="473">
        <v>4259917010</v>
      </c>
      <c r="B1089" s="262" t="s">
        <v>7892</v>
      </c>
      <c r="C1089" s="830" t="s">
        <v>11297</v>
      </c>
      <c r="D1089" s="148" t="s">
        <v>930</v>
      </c>
      <c r="F1089" s="195" t="str">
        <f>IF(ISBLANK(D1089),"",VLOOKUP(D1089,tegevusalad!$A$7:$B$188,2,FALSE))</f>
        <v>Muuseumid</v>
      </c>
    </row>
    <row r="1090" spans="1:6" ht="24.75" customHeight="1" x14ac:dyDescent="0.2">
      <c r="A1090" s="473">
        <v>4259917020</v>
      </c>
      <c r="B1090" s="262" t="s">
        <v>7892</v>
      </c>
      <c r="C1090" s="830" t="s">
        <v>11528</v>
      </c>
      <c r="D1090" s="148" t="s">
        <v>930</v>
      </c>
      <c r="F1090" s="195" t="str">
        <f>IF(ISBLANK(D1090),"",VLOOKUP(D1090,tegevusalad!$A$7:$B$188,2,FALSE))</f>
        <v>Muuseumid</v>
      </c>
    </row>
    <row r="1091" spans="1:6" x14ac:dyDescent="0.2">
      <c r="A1091" s="473">
        <v>4259923010</v>
      </c>
      <c r="B1091" s="262" t="s">
        <v>7894</v>
      </c>
      <c r="C1091" s="830" t="s">
        <v>11339</v>
      </c>
      <c r="D1091" s="148" t="s">
        <v>9369</v>
      </c>
      <c r="F1091" s="195" t="str">
        <f>IF(ISBLANK(D1091),"",VLOOKUP(D1091,tegevusalad!$A$7:$B$188,2,FALSE))</f>
        <v>Teatrid</v>
      </c>
    </row>
    <row r="1092" spans="1:6" x14ac:dyDescent="0.2">
      <c r="A1092" s="473">
        <v>4259923020</v>
      </c>
      <c r="B1092" s="262" t="s">
        <v>7894</v>
      </c>
      <c r="C1092" s="830" t="s">
        <v>11995</v>
      </c>
      <c r="D1092" s="148" t="s">
        <v>9369</v>
      </c>
      <c r="F1092" s="195" t="str">
        <f>IF(ISBLANK(D1092),"",VLOOKUP(D1092,tegevusalad!$A$7:$B$188,2,FALSE))</f>
        <v>Teatrid</v>
      </c>
    </row>
    <row r="1093" spans="1:6" x14ac:dyDescent="0.2">
      <c r="A1093" s="473">
        <v>4259933010</v>
      </c>
      <c r="B1093" s="262" t="s">
        <v>245</v>
      </c>
      <c r="C1093" s="830" t="s">
        <v>11689</v>
      </c>
      <c r="D1093" s="148" t="s">
        <v>3458</v>
      </c>
      <c r="F1093" s="195" t="str">
        <f>IF(ISBLANK(D1093),"",VLOOKUP(D1093,tegevusalad!$A$7:$B$188,2,FALSE))</f>
        <v>Muinsuskaitse</v>
      </c>
    </row>
    <row r="1094" spans="1:6" x14ac:dyDescent="0.2">
      <c r="A1094" s="473"/>
      <c r="B1094" s="262"/>
      <c r="C1094" s="830"/>
      <c r="F1094" s="195"/>
    </row>
    <row r="1095" spans="1:6" x14ac:dyDescent="0.2">
      <c r="A1095" s="473"/>
      <c r="B1095" s="262"/>
      <c r="C1095" s="830"/>
      <c r="F1095" s="195"/>
    </row>
    <row r="1096" spans="1:6" x14ac:dyDescent="0.2">
      <c r="A1096" s="460"/>
      <c r="B1096" s="32"/>
      <c r="C1096" s="190"/>
      <c r="F1096" s="195"/>
    </row>
    <row r="1097" spans="1:6" ht="15" x14ac:dyDescent="0.25">
      <c r="A1097" s="472">
        <v>4251795000</v>
      </c>
      <c r="B1097" s="256" t="s">
        <v>11639</v>
      </c>
      <c r="D1097" s="148" t="s">
        <v>930</v>
      </c>
      <c r="F1097" s="195" t="str">
        <f>IF(ISBLANK(D1097),"",VLOOKUP(D1097,tegevusalad!$A$7:$B$188,2,FALSE))</f>
        <v>Muuseumid</v>
      </c>
    </row>
    <row r="1098" spans="1:6" x14ac:dyDescent="0.2">
      <c r="A1098" s="472">
        <v>4251795010</v>
      </c>
      <c r="B1098" s="256" t="s">
        <v>7892</v>
      </c>
      <c r="C1098" s="830" t="s">
        <v>11844</v>
      </c>
      <c r="D1098" s="148" t="s">
        <v>930</v>
      </c>
      <c r="F1098" s="195" t="str">
        <f>IF(ISBLANK(D1098),"",VLOOKUP(D1098,tegevusalad!$A$7:$B$188,2,FALSE))</f>
        <v>Muuseumid</v>
      </c>
    </row>
    <row r="1099" spans="1:6" x14ac:dyDescent="0.2">
      <c r="A1099" s="473">
        <v>4251795020</v>
      </c>
      <c r="B1099" s="256" t="s">
        <v>7892</v>
      </c>
      <c r="C1099" s="830" t="s">
        <v>11843</v>
      </c>
      <c r="D1099" s="148" t="s">
        <v>930</v>
      </c>
      <c r="F1099" s="195" t="str">
        <f>IF(ISBLANK(D1099),"",VLOOKUP(D1099,tegevusalad!$A$7:$B$188,2,FALSE))</f>
        <v>Muuseumid</v>
      </c>
    </row>
    <row r="1100" spans="1:6" x14ac:dyDescent="0.2">
      <c r="A1100" s="460"/>
      <c r="B1100" s="32"/>
      <c r="C1100" s="190"/>
      <c r="F1100" s="195"/>
    </row>
    <row r="1101" spans="1:6" ht="15" x14ac:dyDescent="0.25">
      <c r="A1101" s="461">
        <v>4252095000</v>
      </c>
      <c r="B1101" s="256" t="s">
        <v>11638</v>
      </c>
      <c r="F1101" s="195" t="str">
        <f>IF(ISBLANK(D1101),"",VLOOKUP(D1101,tegevusalad!$A$7:$B$188,2,FALSE))</f>
        <v/>
      </c>
    </row>
    <row r="1102" spans="1:6" ht="33.75" x14ac:dyDescent="0.2">
      <c r="A1102" s="473">
        <v>4252095010</v>
      </c>
      <c r="B1102" s="256" t="s">
        <v>10219</v>
      </c>
      <c r="C1102" s="830" t="s">
        <v>11644</v>
      </c>
      <c r="D1102" s="148" t="s">
        <v>414</v>
      </c>
      <c r="F1102" s="195" t="str">
        <f>IF(ISBLANK(D1102),"",VLOOKUP(D1102,tegevusalad!$A$7:$B$188,2,FALSE))</f>
        <v>Loomaaed</v>
      </c>
    </row>
    <row r="1103" spans="1:6" x14ac:dyDescent="0.2">
      <c r="A1103" s="460"/>
      <c r="C1103" s="830"/>
      <c r="F1103" s="195"/>
    </row>
    <row r="1104" spans="1:6" x14ac:dyDescent="0.2">
      <c r="A1104" s="460"/>
      <c r="C1104" s="830"/>
      <c r="F1104" s="195"/>
    </row>
    <row r="1105" spans="1:6" x14ac:dyDescent="0.2">
      <c r="A1105" s="460"/>
      <c r="B1105" s="32"/>
      <c r="C1105" s="190"/>
      <c r="F1105" s="195"/>
    </row>
    <row r="1106" spans="1:6" x14ac:dyDescent="0.2">
      <c r="A1106" s="460"/>
      <c r="B1106" s="32" t="s">
        <v>1477</v>
      </c>
      <c r="C1106" s="190"/>
      <c r="D1106" s="180" t="s">
        <v>3460</v>
      </c>
      <c r="F1106" s="195" t="str">
        <f>IF(ISBLANK(D1106),"",VLOOKUP(D1106,tegevusalad!$A$7:$B$188,2,FALSE))</f>
        <v>Religiooni- ja muud ühiskonnateenused</v>
      </c>
    </row>
    <row r="1107" spans="1:6" x14ac:dyDescent="0.2">
      <c r="A1107" s="461">
        <v>4253398010</v>
      </c>
      <c r="B1107" s="269" t="s">
        <v>1814</v>
      </c>
      <c r="C1107" s="403"/>
      <c r="D1107" s="180" t="s">
        <v>3458</v>
      </c>
      <c r="F1107" s="195" t="str">
        <f>IF(ISBLANK(D1107),"",VLOOKUP(D1107,tegevusalad!$A$7:$B$188,2,FALSE))</f>
        <v>Muinsuskaitse</v>
      </c>
    </row>
    <row r="1108" spans="1:6" ht="25.5" x14ac:dyDescent="0.2">
      <c r="A1108" s="461">
        <v>4253306990</v>
      </c>
      <c r="B1108" s="408" t="s">
        <v>855</v>
      </c>
      <c r="C1108" s="202"/>
      <c r="D1108" s="148" t="s">
        <v>3458</v>
      </c>
      <c r="F1108" s="195" t="str">
        <f>IF(ISBLANK(D1108),"",VLOOKUP(D1108,tegevusalad!$A$7:$B$188,2,FALSE))</f>
        <v>Muinsuskaitse</v>
      </c>
    </row>
    <row r="1109" spans="1:6" ht="25.5" x14ac:dyDescent="0.2">
      <c r="A1109" s="472">
        <v>4253306300</v>
      </c>
      <c r="B1109" s="408" t="s">
        <v>11661</v>
      </c>
      <c r="C1109" s="202"/>
      <c r="D1109" s="148" t="s">
        <v>3458</v>
      </c>
      <c r="F1109" s="195" t="str">
        <f>IF(ISBLANK(D1109),"",VLOOKUP(D1109,tegevusalad!$A$7:$B$188,2,FALSE))</f>
        <v>Muinsuskaitse</v>
      </c>
    </row>
    <row r="1110" spans="1:6" x14ac:dyDescent="0.2">
      <c r="A1110" s="461">
        <v>4253327020</v>
      </c>
      <c r="B1110" s="408" t="s">
        <v>4668</v>
      </c>
      <c r="C1110" s="202"/>
      <c r="D1110" s="180" t="s">
        <v>3458</v>
      </c>
      <c r="F1110" s="195" t="str">
        <f>IF(ISBLANK(D1110),"",VLOOKUP(D1110,tegevusalad!$A$7:$B$188,2,FALSE))</f>
        <v>Muinsuskaitse</v>
      </c>
    </row>
    <row r="1111" spans="1:6" x14ac:dyDescent="0.2">
      <c r="A1111" s="460">
        <v>4253306110</v>
      </c>
      <c r="B1111" s="408" t="s">
        <v>6959</v>
      </c>
      <c r="C1111" s="202"/>
      <c r="D1111" s="180" t="s">
        <v>3458</v>
      </c>
      <c r="F1111" s="195" t="str">
        <f>IF(ISBLANK(D1111),"",VLOOKUP(D1111,tegevusalad!$A$7:$B$188,2,FALSE))</f>
        <v>Muinsuskaitse</v>
      </c>
    </row>
    <row r="1112" spans="1:6" x14ac:dyDescent="0.2">
      <c r="A1112" s="461">
        <v>4253361010</v>
      </c>
      <c r="B1112" s="408" t="s">
        <v>6402</v>
      </c>
      <c r="C1112" s="202"/>
      <c r="D1112" s="180" t="s">
        <v>3458</v>
      </c>
      <c r="F1112" s="195" t="str">
        <f>IF(ISBLANK(D1112),"",VLOOKUP(D1112,tegevusalad!$A$7:$B$188,2,FALSE))</f>
        <v>Muinsuskaitse</v>
      </c>
    </row>
    <row r="1113" spans="1:6" x14ac:dyDescent="0.2">
      <c r="A1113" s="461">
        <v>4253361020</v>
      </c>
      <c r="B1113" s="408" t="s">
        <v>581</v>
      </c>
      <c r="C1113" s="202"/>
      <c r="D1113" s="180" t="s">
        <v>3458</v>
      </c>
      <c r="F1113" s="195" t="str">
        <f>IF(ISBLANK(D1113),"",VLOOKUP(D1113,tegevusalad!$A$7:$B$188,2,FALSE))</f>
        <v>Muinsuskaitse</v>
      </c>
    </row>
    <row r="1114" spans="1:6" x14ac:dyDescent="0.2">
      <c r="A1114" s="461">
        <v>4253381010</v>
      </c>
      <c r="B1114" s="262" t="s">
        <v>4202</v>
      </c>
      <c r="C1114" s="196"/>
      <c r="D1114" s="180" t="s">
        <v>3458</v>
      </c>
      <c r="E1114" s="409" t="s">
        <v>3670</v>
      </c>
      <c r="F1114" s="195" t="str">
        <f>IF(ISBLANK(D1114),"",VLOOKUP(D1114,tegevusalad!$A$7:$B$188,2,FALSE))</f>
        <v>Muinsuskaitse</v>
      </c>
    </row>
    <row r="1115" spans="1:6" x14ac:dyDescent="0.2">
      <c r="A1115" s="461">
        <v>4253327030</v>
      </c>
      <c r="B1115" s="262" t="s">
        <v>3669</v>
      </c>
      <c r="C1115" s="196"/>
      <c r="D1115" s="148" t="s">
        <v>3458</v>
      </c>
      <c r="F1115" s="195" t="str">
        <f>IF(ISBLANK(D1115),"",VLOOKUP(D1115,tegevusalad!$A$7:$B$188,2,FALSE))</f>
        <v>Muinsuskaitse</v>
      </c>
    </row>
    <row r="1116" spans="1:6" x14ac:dyDescent="0.2">
      <c r="A1116" s="460"/>
      <c r="B1116" s="402"/>
      <c r="C1116" s="193"/>
      <c r="F1116" s="195" t="str">
        <f>IF(ISBLANK(D1116),"",VLOOKUP(D1116,tegevusalad!$A$7:$B$188,2,FALSE))</f>
        <v/>
      </c>
    </row>
    <row r="1117" spans="1:6" x14ac:dyDescent="0.2">
      <c r="A1117" s="461">
        <v>4251201820</v>
      </c>
      <c r="B1117" s="262" t="s">
        <v>4307</v>
      </c>
      <c r="C1117" s="196"/>
      <c r="D1117" s="180" t="s">
        <v>928</v>
      </c>
      <c r="F1117" s="195" t="str">
        <f>IF(ISBLANK(D1117),"",VLOOKUP(D1117,tegevusalad!$A$7:$B$188,2,FALSE))</f>
        <v>Raamatukogud</v>
      </c>
    </row>
    <row r="1118" spans="1:6" x14ac:dyDescent="0.2">
      <c r="A1118" s="461">
        <v>4251208010</v>
      </c>
      <c r="B1118" s="262" t="s">
        <v>6772</v>
      </c>
      <c r="C1118" s="196"/>
      <c r="D1118" s="180" t="s">
        <v>928</v>
      </c>
      <c r="F1118" s="195" t="str">
        <f>IF(ISBLANK(D1118),"",VLOOKUP(D1118,tegevusalad!$A$7:$B$188,2,FALSE))</f>
        <v>Raamatukogud</v>
      </c>
    </row>
    <row r="1119" spans="1:6" x14ac:dyDescent="0.2">
      <c r="A1119" s="461">
        <v>4251212010</v>
      </c>
      <c r="B1119" s="262" t="s">
        <v>4067</v>
      </c>
      <c r="C1119" s="196"/>
      <c r="D1119" s="180" t="s">
        <v>928</v>
      </c>
      <c r="F1119" s="195" t="str">
        <f>IF(ISBLANK(D1119),"",VLOOKUP(D1119,tegevusalad!$A$7:$B$188,2,FALSE))</f>
        <v>Raamatukogud</v>
      </c>
    </row>
    <row r="1120" spans="1:6" x14ac:dyDescent="0.2">
      <c r="A1120" s="461">
        <v>4251218010</v>
      </c>
      <c r="B1120" s="256" t="s">
        <v>4655</v>
      </c>
      <c r="D1120" s="180" t="s">
        <v>928</v>
      </c>
      <c r="F1120" s="195" t="str">
        <f>IF(ISBLANK(D1120),"",VLOOKUP(D1120,tegevusalad!$A$7:$B$188,2,FALSE))</f>
        <v>Raamatukogud</v>
      </c>
    </row>
    <row r="1121" spans="1:6" x14ac:dyDescent="0.2">
      <c r="A1121" s="461">
        <v>4251248000</v>
      </c>
      <c r="B1121" s="256" t="s">
        <v>6933</v>
      </c>
      <c r="D1121" s="180" t="s">
        <v>928</v>
      </c>
      <c r="F1121" s="195" t="str">
        <f>IF(ISBLANK(D1121),"",VLOOKUP(D1121,tegevusalad!$A$7:$B$188,2,FALSE))</f>
        <v>Raamatukogud</v>
      </c>
    </row>
    <row r="1122" spans="1:6" x14ac:dyDescent="0.2">
      <c r="A1122" s="461">
        <v>4251280000</v>
      </c>
      <c r="B1122" s="256" t="s">
        <v>6934</v>
      </c>
      <c r="D1122" s="180" t="s">
        <v>928</v>
      </c>
      <c r="F1122" s="195" t="str">
        <f>IF(ISBLANK(D1122),"",VLOOKUP(D1122,tegevusalad!$A$7:$B$188,2,FALSE))</f>
        <v>Raamatukogud</v>
      </c>
    </row>
    <row r="1123" spans="1:6" x14ac:dyDescent="0.2">
      <c r="A1123" s="461" t="s">
        <v>11996</v>
      </c>
      <c r="B1123" s="256" t="s">
        <v>11997</v>
      </c>
      <c r="D1123" s="180" t="s">
        <v>928</v>
      </c>
      <c r="F1123" s="195" t="str">
        <f>IF(ISBLANK(D1123),"",VLOOKUP(D1123,tegevusalad!$A$7:$B$188,2,FALSE))</f>
        <v>Raamatukogud</v>
      </c>
    </row>
    <row r="1124" spans="1:6" x14ac:dyDescent="0.2">
      <c r="A1124" s="461">
        <v>4251290010</v>
      </c>
      <c r="B1124" s="262" t="s">
        <v>6329</v>
      </c>
      <c r="C1124" s="196"/>
      <c r="D1124" s="180"/>
      <c r="F1124" s="195" t="str">
        <f>IF(ISBLANK(D1124),"",VLOOKUP(D1124,tegevusalad!$A$7:$B$188,2,FALSE))</f>
        <v/>
      </c>
    </row>
    <row r="1125" spans="1:6" x14ac:dyDescent="0.2">
      <c r="A1125" s="461"/>
      <c r="B1125" s="262"/>
      <c r="C1125" s="196"/>
      <c r="D1125" s="471"/>
      <c r="F1125" s="195" t="str">
        <f>IF(ISBLANK(D1125),"",VLOOKUP(D1125,tegevusalad!$A$7:$B$188,2,FALSE))</f>
        <v/>
      </c>
    </row>
    <row r="1126" spans="1:6" x14ac:dyDescent="0.2">
      <c r="A1126" s="461">
        <v>4251401010</v>
      </c>
      <c r="B1126" s="408" t="s">
        <v>618</v>
      </c>
      <c r="C1126" s="202"/>
      <c r="D1126" s="180" t="s">
        <v>929</v>
      </c>
      <c r="F1126" s="195" t="str">
        <f>IF(ISBLANK(D1126),"",VLOOKUP(D1126,tegevusalad!$A$7:$B$188,2,FALSE))</f>
        <v>Rahva- ja kultuurimajad</v>
      </c>
    </row>
    <row r="1127" spans="1:6" x14ac:dyDescent="0.2">
      <c r="A1127" s="461">
        <v>4251403030</v>
      </c>
      <c r="B1127" s="408" t="s">
        <v>1305</v>
      </c>
      <c r="C1127" s="202"/>
      <c r="D1127" s="148" t="s">
        <v>929</v>
      </c>
      <c r="F1127" s="195" t="str">
        <f>IF(ISBLANK(D1127),"",VLOOKUP(D1127,tegevusalad!$A$7:$B$188,2,FALSE))</f>
        <v>Rahva- ja kultuurimajad</v>
      </c>
    </row>
    <row r="1128" spans="1:6" x14ac:dyDescent="0.2">
      <c r="A1128" s="472">
        <v>4251403900</v>
      </c>
      <c r="B1128" s="408" t="s">
        <v>11800</v>
      </c>
      <c r="C1128" s="202"/>
      <c r="D1128" s="148" t="s">
        <v>929</v>
      </c>
      <c r="F1128" s="195" t="str">
        <f>IF(ISBLANK(D1128),"",VLOOKUP(D1128,tegevusalad!$A$7:$B$188,2,FALSE))</f>
        <v>Rahva- ja kultuurimajad</v>
      </c>
    </row>
    <row r="1129" spans="1:6" x14ac:dyDescent="0.2">
      <c r="A1129" s="472">
        <v>4251405010</v>
      </c>
      <c r="B1129" s="408" t="s">
        <v>11706</v>
      </c>
      <c r="C1129" s="202"/>
      <c r="D1129" s="148" t="s">
        <v>929</v>
      </c>
      <c r="F1129" s="195" t="str">
        <f>IF(ISBLANK(D1129),"",VLOOKUP(D1129,tegevusalad!$A$7:$B$188,2,FALSE))</f>
        <v>Rahva- ja kultuurimajad</v>
      </c>
    </row>
    <row r="1130" spans="1:6" x14ac:dyDescent="0.2">
      <c r="A1130" s="461">
        <v>4251406810</v>
      </c>
      <c r="B1130" s="408" t="s">
        <v>3437</v>
      </c>
      <c r="C1130" s="202"/>
      <c r="D1130" s="180" t="s">
        <v>929</v>
      </c>
      <c r="F1130" s="195" t="str">
        <f>IF(ISBLANK(D1130),"",VLOOKUP(D1130,tegevusalad!$A$7:$B$188,2,FALSE))</f>
        <v>Rahva- ja kultuurimajad</v>
      </c>
    </row>
    <row r="1131" spans="1:6" x14ac:dyDescent="0.2">
      <c r="A1131" s="461">
        <v>4251411010</v>
      </c>
      <c r="B1131" s="262" t="s">
        <v>6328</v>
      </c>
      <c r="C1131" s="196"/>
      <c r="D1131" s="180" t="s">
        <v>929</v>
      </c>
      <c r="F1131" s="195" t="str">
        <f>IF(ISBLANK(D1131),"",VLOOKUP(D1131,tegevusalad!$A$7:$B$188,2,FALSE))</f>
        <v>Rahva- ja kultuurimajad</v>
      </c>
    </row>
    <row r="1132" spans="1:6" x14ac:dyDescent="0.2">
      <c r="A1132" s="461">
        <v>4251411020</v>
      </c>
      <c r="B1132" s="256" t="s">
        <v>6996</v>
      </c>
      <c r="D1132" s="180" t="s">
        <v>929</v>
      </c>
      <c r="F1132" s="195" t="str">
        <f>IF(ISBLANK(D1132),"",VLOOKUP(D1132,tegevusalad!$A$7:$B$188,2,FALSE))</f>
        <v>Rahva- ja kultuurimajad</v>
      </c>
    </row>
    <row r="1133" spans="1:6" x14ac:dyDescent="0.2">
      <c r="A1133" s="461">
        <v>4251411900</v>
      </c>
      <c r="B1133" s="256" t="s">
        <v>1974</v>
      </c>
      <c r="D1133" s="148" t="s">
        <v>929</v>
      </c>
      <c r="F1133" s="195" t="str">
        <f>IF(ISBLANK(D1133),"",VLOOKUP(D1133,tegevusalad!$A$7:$B$188,2,FALSE))</f>
        <v>Rahva- ja kultuurimajad</v>
      </c>
    </row>
    <row r="1134" spans="1:6" x14ac:dyDescent="0.2">
      <c r="A1134" s="461">
        <v>4251411980</v>
      </c>
      <c r="B1134" s="256" t="s">
        <v>7359</v>
      </c>
      <c r="D1134" s="148" t="s">
        <v>929</v>
      </c>
      <c r="F1134" s="195" t="str">
        <f>IF(ISBLANK(D1134),"",VLOOKUP(D1134,tegevusalad!$A$7:$B$188,2,FALSE))</f>
        <v>Rahva- ja kultuurimajad</v>
      </c>
    </row>
    <row r="1135" spans="1:6" x14ac:dyDescent="0.2">
      <c r="A1135" s="472">
        <v>4251411040</v>
      </c>
      <c r="B1135" s="256" t="s">
        <v>10867</v>
      </c>
      <c r="C1135" s="29" t="s">
        <v>10868</v>
      </c>
      <c r="D1135" s="148" t="s">
        <v>929</v>
      </c>
      <c r="F1135" s="195" t="str">
        <f>IF(ISBLANK(D1135),"",VLOOKUP(D1135,tegevusalad!$A$7:$B$188,2,FALSE))</f>
        <v>Rahva- ja kultuurimajad</v>
      </c>
    </row>
    <row r="1136" spans="1:6" x14ac:dyDescent="0.2">
      <c r="A1136" s="461">
        <v>4251401050</v>
      </c>
      <c r="B1136" s="256" t="s">
        <v>7393</v>
      </c>
      <c r="D1136" s="148" t="s">
        <v>927</v>
      </c>
      <c r="F1136" s="195" t="str">
        <f>IF(ISBLANK(D1136),"",VLOOKUP(D1136,tegevusalad!$A$7:$B$188,2,FALSE))</f>
        <v>Kultuuriüritused</v>
      </c>
    </row>
    <row r="1137" spans="1:6" x14ac:dyDescent="0.2">
      <c r="A1137" s="461">
        <v>4251401110</v>
      </c>
      <c r="B1137" s="256" t="s">
        <v>8422</v>
      </c>
      <c r="D1137" s="148" t="s">
        <v>929</v>
      </c>
      <c r="F1137" s="195" t="str">
        <f>IF(ISBLANK(D1137),"",VLOOKUP(D1137,tegevusalad!$A$7:$B$188,2,FALSE))</f>
        <v>Rahva- ja kultuurimajad</v>
      </c>
    </row>
    <row r="1138" spans="1:6" x14ac:dyDescent="0.2">
      <c r="A1138" s="472">
        <v>4251401120</v>
      </c>
      <c r="B1138" s="256" t="s">
        <v>10789</v>
      </c>
      <c r="D1138" s="148" t="s">
        <v>929</v>
      </c>
      <c r="F1138" s="195" t="str">
        <f>IF(ISBLANK(D1138),"",VLOOKUP(D1138,tegevusalad!$A$7:$B$188,2,FALSE))</f>
        <v>Rahva- ja kultuurimajad</v>
      </c>
    </row>
    <row r="1139" spans="1:6" x14ac:dyDescent="0.2">
      <c r="A1139" s="472">
        <v>4251401130</v>
      </c>
      <c r="B1139" s="256" t="s">
        <v>9735</v>
      </c>
      <c r="D1139" s="148" t="s">
        <v>929</v>
      </c>
      <c r="F1139" s="195" t="str">
        <f>IF(ISBLANK(D1139),"",VLOOKUP(D1139,tegevusalad!$A$7:$B$188,2,FALSE))</f>
        <v>Rahva- ja kultuurimajad</v>
      </c>
    </row>
    <row r="1140" spans="1:6" x14ac:dyDescent="0.2">
      <c r="A1140" s="472">
        <v>4251401140</v>
      </c>
      <c r="B1140" s="256" t="s">
        <v>10799</v>
      </c>
      <c r="D1140" s="148" t="s">
        <v>929</v>
      </c>
      <c r="F1140" s="195" t="str">
        <f>IF(ISBLANK(D1140),"",VLOOKUP(D1140,tegevusalad!$A$7:$B$188,2,FALSE))</f>
        <v>Rahva- ja kultuurimajad</v>
      </c>
    </row>
    <row r="1141" spans="1:6" x14ac:dyDescent="0.2">
      <c r="A1141" s="472">
        <v>4251421020</v>
      </c>
      <c r="B1141" s="256" t="s">
        <v>11282</v>
      </c>
      <c r="D1141" s="148" t="s">
        <v>929</v>
      </c>
      <c r="F1141" s="195" t="str">
        <f>IF(ISBLANK(D1141),"",VLOOKUP(D1141,tegevusalad!$A$7:$B$188,2,FALSE))</f>
        <v>Rahva- ja kultuurimajad</v>
      </c>
    </row>
    <row r="1142" spans="1:6" x14ac:dyDescent="0.2">
      <c r="A1142" s="461"/>
      <c r="D1142" s="471"/>
      <c r="F1142" s="195" t="str">
        <f>IF(ISBLANK(D1142),"",VLOOKUP(D1142,tegevusalad!$A$7:$B$188,2,FALSE))</f>
        <v/>
      </c>
    </row>
    <row r="1143" spans="1:6" x14ac:dyDescent="0.2">
      <c r="A1143" s="461">
        <v>4251702030</v>
      </c>
      <c r="B1143" s="256" t="s">
        <v>3012</v>
      </c>
      <c r="D1143" s="180" t="s">
        <v>930</v>
      </c>
      <c r="F1143" s="195" t="str">
        <f>IF(ISBLANK(D1143),"",VLOOKUP(D1143,tegevusalad!$A$7:$B$188,2,FALSE))</f>
        <v>Muuseumid</v>
      </c>
    </row>
    <row r="1144" spans="1:6" x14ac:dyDescent="0.2">
      <c r="A1144" s="461">
        <v>4251704020</v>
      </c>
      <c r="B1144" s="262" t="s">
        <v>6832</v>
      </c>
      <c r="C1144" s="196"/>
      <c r="D1144" s="180" t="s">
        <v>930</v>
      </c>
      <c r="F1144" s="195" t="str">
        <f>IF(ISBLANK(D1144),"",VLOOKUP(D1144,tegevusalad!$A$7:$B$188,2,FALSE))</f>
        <v>Muuseumid</v>
      </c>
    </row>
    <row r="1145" spans="1:6" x14ac:dyDescent="0.2">
      <c r="A1145" s="461">
        <v>4251708020</v>
      </c>
      <c r="B1145" s="262" t="s">
        <v>5004</v>
      </c>
      <c r="C1145" s="196"/>
      <c r="D1145" s="148" t="s">
        <v>930</v>
      </c>
      <c r="F1145" s="195" t="str">
        <f>IF(ISBLANK(D1145),"",VLOOKUP(D1145,tegevusalad!$A$7:$B$188,2,FALSE))</f>
        <v>Muuseumid</v>
      </c>
    </row>
    <row r="1146" spans="1:6" x14ac:dyDescent="0.2">
      <c r="A1146" s="461">
        <v>4251780000</v>
      </c>
      <c r="B1146" s="256" t="s">
        <v>6037</v>
      </c>
      <c r="D1146" s="148" t="s">
        <v>930</v>
      </c>
      <c r="F1146" s="195" t="str">
        <f>IF(ISBLANK(D1146),"",VLOOKUP(D1146,tegevusalad!$A$7:$B$188,2,FALSE))</f>
        <v>Muuseumid</v>
      </c>
    </row>
    <row r="1147" spans="1:6" x14ac:dyDescent="0.2">
      <c r="A1147" s="461">
        <v>4251790000</v>
      </c>
      <c r="B1147" s="256" t="s">
        <v>682</v>
      </c>
      <c r="D1147" s="148" t="s">
        <v>930</v>
      </c>
      <c r="F1147" s="195" t="str">
        <f>IF(ISBLANK(D1147),"",VLOOKUP(D1147,tegevusalad!$A$7:$B$188,2,FALSE))</f>
        <v>Muuseumid</v>
      </c>
    </row>
    <row r="1148" spans="1:6" x14ac:dyDescent="0.2">
      <c r="A1148" s="461">
        <v>4251799000</v>
      </c>
      <c r="B1148" s="256" t="s">
        <v>4615</v>
      </c>
      <c r="D1148" s="148" t="s">
        <v>930</v>
      </c>
      <c r="F1148" s="195" t="str">
        <f>IF(ISBLANK(D1148),"",VLOOKUP(D1148,tegevusalad!$A$7:$B$188,2,FALSE))</f>
        <v>Muuseumid</v>
      </c>
    </row>
    <row r="1149" spans="1:6" x14ac:dyDescent="0.2">
      <c r="A1149" s="461"/>
      <c r="F1149" s="195"/>
    </row>
    <row r="1150" spans="1:6" x14ac:dyDescent="0.2">
      <c r="A1150" s="461"/>
      <c r="D1150" s="471"/>
      <c r="F1150" s="195" t="str">
        <f>IF(ISBLANK(D1150),"",VLOOKUP(D1150,tegevusalad!$A$7:$B$188,2,FALSE))</f>
        <v/>
      </c>
    </row>
    <row r="1151" spans="1:6" x14ac:dyDescent="0.2">
      <c r="A1151" s="461">
        <v>4252001050</v>
      </c>
      <c r="B1151" s="262" t="s">
        <v>2759</v>
      </c>
      <c r="C1151" s="196"/>
      <c r="D1151" s="148" t="s">
        <v>414</v>
      </c>
      <c r="F1151" s="195" t="str">
        <f>IF(ISBLANK(D1151),"",VLOOKUP(D1151,tegevusalad!$A$7:$B$188,2,FALSE))</f>
        <v>Loomaaed</v>
      </c>
    </row>
    <row r="1152" spans="1:6" x14ac:dyDescent="0.2">
      <c r="A1152" s="461">
        <v>4252001060</v>
      </c>
      <c r="B1152" s="262" t="s">
        <v>4418</v>
      </c>
      <c r="C1152" s="196"/>
      <c r="D1152" s="148" t="s">
        <v>414</v>
      </c>
      <c r="F1152" s="195" t="str">
        <f>IF(ISBLANK(D1152),"",VLOOKUP(D1152,tegevusalad!$A$7:$B$188,2,FALSE))</f>
        <v>Loomaaed</v>
      </c>
    </row>
    <row r="1153" spans="1:9" x14ac:dyDescent="0.2">
      <c r="A1153" s="461">
        <v>4252001070</v>
      </c>
      <c r="B1153" s="262" t="s">
        <v>4419</v>
      </c>
      <c r="C1153" s="196"/>
      <c r="D1153" s="148" t="s">
        <v>414</v>
      </c>
      <c r="F1153" s="195" t="str">
        <f>IF(ISBLANK(D1153),"",VLOOKUP(D1153,tegevusalad!$A$7:$B$188,2,FALSE))</f>
        <v>Loomaaed</v>
      </c>
    </row>
    <row r="1154" spans="1:9" x14ac:dyDescent="0.2">
      <c r="A1154" s="461">
        <v>4252001080</v>
      </c>
      <c r="B1154" s="262" t="s">
        <v>1481</v>
      </c>
      <c r="C1154" s="196"/>
      <c r="D1154" s="148" t="s">
        <v>414</v>
      </c>
      <c r="F1154" s="195" t="str">
        <f>IF(ISBLANK(D1154),"",VLOOKUP(D1154,tegevusalad!$A$7:$B$188,2,FALSE))</f>
        <v>Loomaaed</v>
      </c>
    </row>
    <row r="1155" spans="1:9" x14ac:dyDescent="0.2">
      <c r="A1155" s="461">
        <v>4252001110</v>
      </c>
      <c r="B1155" s="262" t="s">
        <v>5231</v>
      </c>
      <c r="C1155" s="196"/>
      <c r="D1155" s="148" t="s">
        <v>414</v>
      </c>
      <c r="F1155" s="195" t="str">
        <f>IF(ISBLANK(D1155),"",VLOOKUP(D1155,tegevusalad!$A$7:$B$188,2,FALSE))</f>
        <v>Loomaaed</v>
      </c>
    </row>
    <row r="1156" spans="1:9" x14ac:dyDescent="0.2">
      <c r="A1156" s="461">
        <v>4252001800</v>
      </c>
      <c r="B1156" s="262" t="s">
        <v>7102</v>
      </c>
      <c r="C1156" s="196"/>
      <c r="D1156" s="148" t="s">
        <v>414</v>
      </c>
      <c r="F1156" s="195" t="str">
        <f>IF(ISBLANK(D1156),"",VLOOKUP(D1156,tegevusalad!$A$7:$B$188,2,FALSE))</f>
        <v>Loomaaed</v>
      </c>
    </row>
    <row r="1157" spans="1:9" x14ac:dyDescent="0.2">
      <c r="A1157" s="461">
        <v>4252001900</v>
      </c>
      <c r="B1157" s="262" t="s">
        <v>529</v>
      </c>
      <c r="C1157" s="196"/>
      <c r="D1157" s="148" t="s">
        <v>414</v>
      </c>
      <c r="F1157" s="195" t="str">
        <f>IF(ISBLANK(D1157),"",VLOOKUP(D1157,tegevusalad!$A$7:$B$188,2,FALSE))</f>
        <v>Loomaaed</v>
      </c>
    </row>
    <row r="1158" spans="1:9" x14ac:dyDescent="0.2">
      <c r="A1158" s="461">
        <v>4252001040</v>
      </c>
      <c r="B1158" s="262" t="s">
        <v>6385</v>
      </c>
      <c r="C1158" s="196"/>
      <c r="D1158" s="148" t="s">
        <v>414</v>
      </c>
      <c r="F1158" s="195" t="str">
        <f>IF(ISBLANK(D1158),"",VLOOKUP(D1158,tegevusalad!$A$7:$B$188,2,FALSE))</f>
        <v>Loomaaed</v>
      </c>
      <c r="H1158" s="262"/>
      <c r="I1158" s="148"/>
    </row>
    <row r="1159" spans="1:9" x14ac:dyDescent="0.2">
      <c r="A1159" s="461">
        <v>4252001700</v>
      </c>
      <c r="B1159" s="262" t="s">
        <v>1651</v>
      </c>
      <c r="C1159" s="196"/>
      <c r="D1159" s="148" t="s">
        <v>414</v>
      </c>
      <c r="F1159" s="195" t="str">
        <f>IF(ISBLANK(D1159),"",VLOOKUP(D1159,tegevusalad!$A$7:$B$188,2,FALSE))</f>
        <v>Loomaaed</v>
      </c>
      <c r="H1159" s="262"/>
      <c r="I1159" s="148"/>
    </row>
    <row r="1160" spans="1:9" x14ac:dyDescent="0.2">
      <c r="A1160" s="461">
        <v>4252001820</v>
      </c>
      <c r="B1160" s="262" t="s">
        <v>4616</v>
      </c>
      <c r="C1160" s="196"/>
      <c r="D1160" s="148" t="s">
        <v>414</v>
      </c>
      <c r="F1160" s="195" t="str">
        <f>IF(ISBLANK(D1160),"",VLOOKUP(D1160,tegevusalad!$A$7:$B$188,2,FALSE))</f>
        <v>Loomaaed</v>
      </c>
      <c r="H1160" s="262"/>
      <c r="I1160" s="148"/>
    </row>
    <row r="1161" spans="1:9" x14ac:dyDescent="0.2">
      <c r="A1161" s="461">
        <v>4252001840</v>
      </c>
      <c r="B1161" s="262" t="s">
        <v>7122</v>
      </c>
      <c r="C1161" s="196"/>
      <c r="D1161" s="148" t="s">
        <v>414</v>
      </c>
      <c r="F1161" s="195" t="str">
        <f>IF(ISBLANK(D1161),"",VLOOKUP(D1161,tegevusalad!$A$7:$B$188,2,FALSE))</f>
        <v>Loomaaed</v>
      </c>
      <c r="H1161" s="262"/>
      <c r="I1161" s="148"/>
    </row>
    <row r="1162" spans="1:9" x14ac:dyDescent="0.2">
      <c r="A1162" s="461">
        <v>4252001830</v>
      </c>
      <c r="B1162" s="9" t="s">
        <v>6741</v>
      </c>
      <c r="C1162" s="29"/>
      <c r="D1162" s="148" t="s">
        <v>414</v>
      </c>
      <c r="F1162" s="195" t="str">
        <f>IF(ISBLANK(D1162),"",VLOOKUP(D1162,tegevusalad!$A$7:$B$188,2,FALSE))</f>
        <v>Loomaaed</v>
      </c>
      <c r="H1162" s="262"/>
      <c r="I1162" s="148"/>
    </row>
    <row r="1163" spans="1:9" x14ac:dyDescent="0.2">
      <c r="A1163" s="461">
        <v>4252001850</v>
      </c>
      <c r="B1163" s="9" t="s">
        <v>3121</v>
      </c>
      <c r="C1163" s="29"/>
      <c r="D1163" s="148" t="s">
        <v>414</v>
      </c>
      <c r="F1163" s="195" t="str">
        <f>IF(ISBLANK(D1163),"",VLOOKUP(D1163,tegevusalad!$A$7:$B$188,2,FALSE))</f>
        <v>Loomaaed</v>
      </c>
      <c r="I1163" s="148"/>
    </row>
    <row r="1164" spans="1:9" x14ac:dyDescent="0.2">
      <c r="A1164" s="461">
        <v>4252001860</v>
      </c>
      <c r="B1164" s="9" t="s">
        <v>10219</v>
      </c>
      <c r="C1164" s="9" t="s">
        <v>7797</v>
      </c>
      <c r="D1164" s="148" t="s">
        <v>414</v>
      </c>
      <c r="F1164" s="195" t="str">
        <f>IF(ISBLANK(D1164),"",VLOOKUP(D1164,tegevusalad!$A$7:$B$188,2,FALSE))</f>
        <v>Loomaaed</v>
      </c>
      <c r="I1164" s="148"/>
    </row>
    <row r="1165" spans="1:9" x14ac:dyDescent="0.2">
      <c r="A1165" s="461">
        <v>4252001880</v>
      </c>
      <c r="B1165" s="9" t="s">
        <v>10219</v>
      </c>
      <c r="C1165" s="29" t="s">
        <v>11256</v>
      </c>
      <c r="D1165" s="148" t="s">
        <v>414</v>
      </c>
      <c r="F1165" s="195" t="str">
        <f>IF(ISBLANK(D1165),"",VLOOKUP(D1165,tegevusalad!$A$7:$B$188,2,FALSE))</f>
        <v>Loomaaed</v>
      </c>
      <c r="I1165" s="148"/>
    </row>
    <row r="1166" spans="1:9" x14ac:dyDescent="0.2">
      <c r="A1166" s="461">
        <v>4252001210</v>
      </c>
      <c r="B1166" s="9" t="s">
        <v>10219</v>
      </c>
      <c r="C1166" s="29" t="s">
        <v>8210</v>
      </c>
      <c r="D1166" s="148" t="s">
        <v>414</v>
      </c>
      <c r="F1166" s="195" t="str">
        <f>IF(ISBLANK(D1166),"",VLOOKUP(D1166,tegevusalad!$A$7:$B$188,2,FALSE))</f>
        <v>Loomaaed</v>
      </c>
      <c r="I1166" s="148"/>
    </row>
    <row r="1167" spans="1:9" x14ac:dyDescent="0.2">
      <c r="A1167" s="936">
        <v>4252001220</v>
      </c>
      <c r="B1167" s="9" t="s">
        <v>10219</v>
      </c>
      <c r="C1167" s="273" t="s">
        <v>11979</v>
      </c>
      <c r="D1167" s="148" t="s">
        <v>414</v>
      </c>
      <c r="F1167" s="195" t="str">
        <f>IF(ISBLANK(D1167),"",VLOOKUP(D1167,tegevusalad!$A$7:$B$188,2,FALSE))</f>
        <v>Loomaaed</v>
      </c>
      <c r="I1167" s="148"/>
    </row>
    <row r="1168" spans="1:9" x14ac:dyDescent="0.2">
      <c r="A1168" s="472">
        <v>4252061000</v>
      </c>
      <c r="B1168" s="9" t="s">
        <v>10219</v>
      </c>
      <c r="C1168" s="29" t="s">
        <v>11255</v>
      </c>
      <c r="D1168" s="148" t="s">
        <v>414</v>
      </c>
      <c r="F1168" s="195" t="str">
        <f>IF(ISBLANK(D1168),"",VLOOKUP(D1168,tegevusalad!$A$7:$B$188,2,FALSE))</f>
        <v>Loomaaed</v>
      </c>
      <c r="I1168" s="148"/>
    </row>
    <row r="1169" spans="1:9" x14ac:dyDescent="0.2">
      <c r="A1169" s="472">
        <v>4252001310</v>
      </c>
      <c r="B1169" s="9" t="s">
        <v>10219</v>
      </c>
      <c r="C1169" s="29" t="s">
        <v>11257</v>
      </c>
      <c r="D1169" s="148" t="s">
        <v>414</v>
      </c>
      <c r="F1169" s="195" t="str">
        <f>IF(ISBLANK(D1169),"",VLOOKUP(D1169,tegevusalad!$A$7:$B$188,2,FALSE))</f>
        <v>Loomaaed</v>
      </c>
      <c r="I1169" s="148"/>
    </row>
    <row r="1170" spans="1:9" x14ac:dyDescent="0.2">
      <c r="A1170" s="936">
        <v>4252001410</v>
      </c>
      <c r="B1170" s="9" t="s">
        <v>10219</v>
      </c>
      <c r="C1170" s="273" t="s">
        <v>11980</v>
      </c>
      <c r="D1170" s="148" t="s">
        <v>414</v>
      </c>
      <c r="F1170" s="195" t="str">
        <f>IF(ISBLANK(D1170),"",VLOOKUP(D1170,tegevusalad!$A$7:$B$188,2,FALSE))</f>
        <v>Loomaaed</v>
      </c>
      <c r="I1170" s="148"/>
    </row>
    <row r="1171" spans="1:9" x14ac:dyDescent="0.2">
      <c r="A1171" s="472"/>
      <c r="B1171" s="9"/>
      <c r="C1171" s="29"/>
      <c r="F1171" s="195"/>
      <c r="I1171" s="148"/>
    </row>
    <row r="1172" spans="1:9" x14ac:dyDescent="0.2">
      <c r="A1172" s="532"/>
      <c r="B1172" s="262"/>
      <c r="C1172" s="196"/>
      <c r="D1172" s="471"/>
      <c r="F1172" s="195" t="str">
        <f>IF(ISBLANK(D1172),"",VLOOKUP(D1172,tegevusalad!$A$7:$B$188,2,FALSE))</f>
        <v/>
      </c>
      <c r="H1172" s="398"/>
    </row>
    <row r="1173" spans="1:9" x14ac:dyDescent="0.2">
      <c r="A1173" s="461">
        <v>4252301040</v>
      </c>
      <c r="B1173" s="408" t="s">
        <v>6960</v>
      </c>
      <c r="C1173" s="202"/>
      <c r="D1173" s="148" t="s">
        <v>9369</v>
      </c>
      <c r="F1173" s="195" t="str">
        <f>IF(ISBLANK(D1173),"",VLOOKUP(D1173,tegevusalad!$A$7:$B$188,2,FALSE))</f>
        <v>Teatrid</v>
      </c>
    </row>
    <row r="1174" spans="1:9" x14ac:dyDescent="0.2">
      <c r="A1174" s="461">
        <v>4252301050</v>
      </c>
      <c r="B1174" s="256" t="s">
        <v>6038</v>
      </c>
      <c r="D1174" s="148" t="s">
        <v>9369</v>
      </c>
      <c r="F1174" s="195" t="str">
        <f>IF(ISBLANK(D1174),"",VLOOKUP(D1174,tegevusalad!$A$7:$B$188,2,FALSE))</f>
        <v>Teatrid</v>
      </c>
    </row>
    <row r="1175" spans="1:9" x14ac:dyDescent="0.2">
      <c r="A1175" s="461">
        <v>4252301070</v>
      </c>
      <c r="B1175" s="256" t="s">
        <v>4186</v>
      </c>
      <c r="D1175" s="148" t="s">
        <v>9369</v>
      </c>
      <c r="F1175" s="195" t="str">
        <f>IF(ISBLANK(D1175),"",VLOOKUP(D1175,tegevusalad!$A$7:$B$188,2,FALSE))</f>
        <v>Teatrid</v>
      </c>
    </row>
    <row r="1176" spans="1:9" x14ac:dyDescent="0.2">
      <c r="A1176" s="461">
        <v>4252301900</v>
      </c>
      <c r="B1176" s="256" t="s">
        <v>2847</v>
      </c>
      <c r="D1176" s="148" t="s">
        <v>9369</v>
      </c>
      <c r="F1176" s="195" t="str">
        <f>IF(ISBLANK(D1176),"",VLOOKUP(D1176,tegevusalad!$A$7:$B$188,2,FALSE))</f>
        <v>Teatrid</v>
      </c>
    </row>
    <row r="1177" spans="1:9" x14ac:dyDescent="0.2">
      <c r="A1177" s="461">
        <v>4252301910</v>
      </c>
      <c r="B1177" s="256" t="s">
        <v>2848</v>
      </c>
      <c r="D1177" s="148" t="s">
        <v>9369</v>
      </c>
      <c r="F1177" s="195" t="str">
        <f>IF(ISBLANK(D1177),"",VLOOKUP(D1177,tegevusalad!$A$7:$B$188,2,FALSE))</f>
        <v>Teatrid</v>
      </c>
    </row>
    <row r="1178" spans="1:9" x14ac:dyDescent="0.2">
      <c r="A1178" s="461">
        <v>4252301920</v>
      </c>
      <c r="B1178" s="256" t="s">
        <v>5215</v>
      </c>
      <c r="D1178" s="148" t="s">
        <v>9369</v>
      </c>
      <c r="F1178" s="195" t="str">
        <f>IF(ISBLANK(D1178),"",VLOOKUP(D1178,tegevusalad!$A$7:$B$188,2,FALSE))</f>
        <v>Teatrid</v>
      </c>
    </row>
    <row r="1179" spans="1:9" x14ac:dyDescent="0.2">
      <c r="A1179" s="461">
        <v>4252301930</v>
      </c>
      <c r="B1179" s="256" t="s">
        <v>3029</v>
      </c>
      <c r="D1179" s="148" t="s">
        <v>9369</v>
      </c>
      <c r="F1179" s="195" t="str">
        <f>IF(ISBLANK(D1179),"",VLOOKUP(D1179,tegevusalad!$A$7:$B$188,2,FALSE))</f>
        <v>Teatrid</v>
      </c>
    </row>
    <row r="1180" spans="1:9" x14ac:dyDescent="0.2">
      <c r="A1180" s="461">
        <v>4252301800</v>
      </c>
      <c r="B1180" s="256" t="s">
        <v>3408</v>
      </c>
      <c r="D1180" s="148" t="s">
        <v>9369</v>
      </c>
      <c r="F1180" s="195" t="str">
        <f>IF(ISBLANK(D1180),"",VLOOKUP(D1180,tegevusalad!$A$7:$B$188,2,FALSE))</f>
        <v>Teatrid</v>
      </c>
    </row>
    <row r="1181" spans="1:9" x14ac:dyDescent="0.2">
      <c r="A1181" s="461">
        <v>4252301940</v>
      </c>
      <c r="B1181" s="256" t="s">
        <v>7360</v>
      </c>
      <c r="D1181" s="148" t="s">
        <v>9369</v>
      </c>
      <c r="F1181" s="195" t="str">
        <f>IF(ISBLANK(D1181),"",VLOOKUP(D1181,tegevusalad!$A$7:$B$188,2,FALSE))</f>
        <v>Teatrid</v>
      </c>
    </row>
    <row r="1182" spans="1:9" x14ac:dyDescent="0.2">
      <c r="A1182" s="461" t="s">
        <v>8992</v>
      </c>
      <c r="B1182" s="9" t="s">
        <v>3260</v>
      </c>
      <c r="C1182" s="29"/>
      <c r="D1182" s="148" t="s">
        <v>9369</v>
      </c>
      <c r="F1182" s="195" t="str">
        <f>IF(ISBLANK(D1182),"",VLOOKUP(D1182,tegevusalad!$A$7:$B$188,2,FALSE))</f>
        <v>Teatrid</v>
      </c>
    </row>
    <row r="1183" spans="1:9" x14ac:dyDescent="0.2">
      <c r="A1183" s="461">
        <v>4252301080</v>
      </c>
      <c r="B1183" s="9" t="s">
        <v>8208</v>
      </c>
      <c r="C1183" s="29" t="s">
        <v>8209</v>
      </c>
      <c r="D1183" s="148" t="s">
        <v>9369</v>
      </c>
      <c r="F1183" s="195" t="str">
        <f>IF(ISBLANK(D1183),"",VLOOKUP(D1183,tegevusalad!$A$7:$B$188,2,FALSE))</f>
        <v>Teatrid</v>
      </c>
    </row>
    <row r="1184" spans="1:9" x14ac:dyDescent="0.2">
      <c r="A1184" s="461">
        <v>4252301950</v>
      </c>
      <c r="B1184" s="9" t="s">
        <v>7757</v>
      </c>
      <c r="C1184" s="29"/>
      <c r="D1184" s="148" t="s">
        <v>9369</v>
      </c>
      <c r="F1184" s="195" t="str">
        <f>IF(ISBLANK(D1184),"",VLOOKUP(D1184,tegevusalad!$A$7:$B$188,2,FALSE))</f>
        <v>Teatrid</v>
      </c>
    </row>
    <row r="1185" spans="1:6" x14ac:dyDescent="0.2">
      <c r="A1185" s="472">
        <v>4252301110</v>
      </c>
      <c r="B1185" s="9" t="s">
        <v>9709</v>
      </c>
      <c r="C1185" s="29" t="s">
        <v>9708</v>
      </c>
      <c r="D1185" s="148" t="s">
        <v>9369</v>
      </c>
      <c r="F1185" s="195" t="str">
        <f>IF(ISBLANK(D1185),"",VLOOKUP(D1185,tegevusalad!$A$7:$B$188,2,FALSE))</f>
        <v>Teatrid</v>
      </c>
    </row>
    <row r="1186" spans="1:6" x14ac:dyDescent="0.2">
      <c r="A1186" s="472">
        <v>4252301120</v>
      </c>
      <c r="B1186" s="9" t="s">
        <v>7894</v>
      </c>
      <c r="C1186" s="29" t="s">
        <v>10967</v>
      </c>
      <c r="D1186" s="148" t="s">
        <v>9369</v>
      </c>
      <c r="F1186" s="195" t="str">
        <f>IF(ISBLANK(D1186),"",VLOOKUP(D1186,tegevusalad!$A$7:$B$188,2,FALSE))</f>
        <v>Teatrid</v>
      </c>
    </row>
    <row r="1187" spans="1:6" x14ac:dyDescent="0.2">
      <c r="A1187" s="461"/>
      <c r="D1187" s="471"/>
      <c r="F1187" s="195" t="str">
        <f>IF(ISBLANK(D1187),"",VLOOKUP(D1187,tegevusalad!$A$7:$B$188,2,FALSE))</f>
        <v/>
      </c>
    </row>
    <row r="1188" spans="1:6" ht="25.5" x14ac:dyDescent="0.2">
      <c r="A1188" s="461">
        <v>4263007010</v>
      </c>
      <c r="B1188" s="262" t="s">
        <v>6437</v>
      </c>
      <c r="C1188" s="196"/>
      <c r="D1188" s="180"/>
      <c r="F1188" s="195" t="str">
        <f>IF(ISBLANK(D1188),"",VLOOKUP(D1188,tegevusalad!$A$7:$B$188,2,FALSE))</f>
        <v/>
      </c>
    </row>
    <row r="1189" spans="1:6" x14ac:dyDescent="0.2">
      <c r="A1189" s="461"/>
      <c r="B1189" s="262"/>
      <c r="C1189" s="196"/>
      <c r="D1189" s="180"/>
      <c r="F1189" s="195" t="str">
        <f>IF(ISBLANK(D1189),"",VLOOKUP(D1189,tegevusalad!$A$7:$B$188,2,FALSE))</f>
        <v/>
      </c>
    </row>
    <row r="1190" spans="1:6" x14ac:dyDescent="0.2">
      <c r="A1190" s="461"/>
      <c r="B1190" s="262"/>
      <c r="C1190" s="196"/>
      <c r="D1190" s="449"/>
      <c r="F1190" s="195" t="str">
        <f>IF(ISBLANK(D1190),"",VLOOKUP(D1190,tegevusalad!$A$7:$B$188,2,FALSE))</f>
        <v/>
      </c>
    </row>
    <row r="1191" spans="1:6" x14ac:dyDescent="0.2">
      <c r="A1191" s="461">
        <v>4252501900</v>
      </c>
      <c r="B1191" s="256" t="s">
        <v>7896</v>
      </c>
      <c r="C1191" s="195" t="s">
        <v>11258</v>
      </c>
      <c r="D1191" s="148" t="s">
        <v>7533</v>
      </c>
      <c r="F1191" s="195" t="str">
        <f>IF(ISBLANK(D1191),"",VLOOKUP(D1191,tegevusalad!$A$7:$B$188,2,FALSE))</f>
        <v>Muu vaba aeg, kultuur, religioon, sh haldus</v>
      </c>
    </row>
    <row r="1192" spans="1:6" x14ac:dyDescent="0.2">
      <c r="A1192" s="472">
        <v>4252501800</v>
      </c>
      <c r="B1192" s="256" t="s">
        <v>7896</v>
      </c>
      <c r="C1192" s="195" t="s">
        <v>11259</v>
      </c>
      <c r="D1192" s="148" t="s">
        <v>9370</v>
      </c>
      <c r="F1192" s="195" t="str">
        <f>IF(ISBLANK(D1192),"",VLOOKUP(D1192,tegevusalad!$A$7:$B$188,2,FALSE))</f>
        <v>Muusika</v>
      </c>
    </row>
    <row r="1193" spans="1:6" x14ac:dyDescent="0.2">
      <c r="A1193" s="461"/>
      <c r="F1193" s="195"/>
    </row>
    <row r="1194" spans="1:6" x14ac:dyDescent="0.2">
      <c r="A1194" s="461"/>
      <c r="D1194" s="449"/>
      <c r="F1194" s="195" t="str">
        <f>IF(ISBLANK(D1194),"",VLOOKUP(D1194,tegevusalad!$A$7:$B$188,2,FALSE))</f>
        <v/>
      </c>
    </row>
    <row r="1195" spans="1:6" x14ac:dyDescent="0.2">
      <c r="A1195" s="461">
        <v>4253312010</v>
      </c>
      <c r="B1195" s="256" t="s">
        <v>6039</v>
      </c>
      <c r="D1195" s="148" t="s">
        <v>3458</v>
      </c>
      <c r="F1195" s="195" t="str">
        <f>IF(ISBLANK(D1195),"",VLOOKUP(D1195,tegevusalad!$A$7:$B$188,2,FALSE))</f>
        <v>Muinsuskaitse</v>
      </c>
    </row>
    <row r="1196" spans="1:6" x14ac:dyDescent="0.2">
      <c r="A1196" s="461">
        <v>4253375010</v>
      </c>
      <c r="B1196" s="256" t="s">
        <v>4181</v>
      </c>
      <c r="D1196" s="148" t="s">
        <v>3460</v>
      </c>
      <c r="F1196" s="195" t="str">
        <f>IF(ISBLANK(D1196),"",VLOOKUP(D1196,tegevusalad!$A$7:$B$188,2,FALSE))</f>
        <v>Religiooni- ja muud ühiskonnateenused</v>
      </c>
    </row>
    <row r="1197" spans="1:6" x14ac:dyDescent="0.2">
      <c r="A1197" s="461">
        <v>4253321020</v>
      </c>
      <c r="B1197" s="256" t="s">
        <v>2798</v>
      </c>
      <c r="D1197" s="148" t="s">
        <v>3460</v>
      </c>
      <c r="F1197" s="195" t="str">
        <f>IF(ISBLANK(D1197),"",VLOOKUP(D1197,tegevusalad!$A$7:$B$188,2,FALSE))</f>
        <v>Religiooni- ja muud ühiskonnateenused</v>
      </c>
    </row>
    <row r="1198" spans="1:6" x14ac:dyDescent="0.2">
      <c r="A1198" s="461">
        <v>4253306210</v>
      </c>
      <c r="B1198" s="256" t="s">
        <v>5218</v>
      </c>
      <c r="D1198" s="148" t="s">
        <v>3458</v>
      </c>
      <c r="F1198" s="195" t="str">
        <f>IF(ISBLANK(D1198),"",VLOOKUP(D1198,tegevusalad!$A$7:$B$188,2,FALSE))</f>
        <v>Muinsuskaitse</v>
      </c>
    </row>
    <row r="1199" spans="1:6" x14ac:dyDescent="0.2">
      <c r="A1199" s="461">
        <v>4253306220</v>
      </c>
      <c r="B1199" s="256" t="s">
        <v>5219</v>
      </c>
      <c r="D1199" s="148" t="s">
        <v>3458</v>
      </c>
      <c r="F1199" s="195" t="str">
        <f>IF(ISBLANK(D1199),"",VLOOKUP(D1199,tegevusalad!$A$7:$B$188,2,FALSE))</f>
        <v>Muinsuskaitse</v>
      </c>
    </row>
    <row r="1200" spans="1:6" x14ac:dyDescent="0.2">
      <c r="A1200" s="461">
        <v>4253306080</v>
      </c>
      <c r="B1200" s="262" t="s">
        <v>5728</v>
      </c>
      <c r="C1200" s="196"/>
      <c r="D1200" s="148" t="s">
        <v>3458</v>
      </c>
      <c r="F1200" s="195" t="str">
        <f>IF(ISBLANK(D1200),"",VLOOKUP(D1200,tegevusalad!$A$7:$B$188,2,FALSE))</f>
        <v>Muinsuskaitse</v>
      </c>
    </row>
    <row r="1201" spans="1:6" x14ac:dyDescent="0.2">
      <c r="A1201" s="472">
        <v>4253306090</v>
      </c>
      <c r="B1201" s="262" t="s">
        <v>10798</v>
      </c>
      <c r="C1201" s="196"/>
      <c r="D1201" s="148" t="s">
        <v>3458</v>
      </c>
      <c r="F1201" s="195" t="str">
        <f>IF(ISBLANK(D1201),"",VLOOKUP(D1201,tegevusalad!$A$7:$B$188,2,FALSE))</f>
        <v>Muinsuskaitse</v>
      </c>
    </row>
    <row r="1202" spans="1:6" x14ac:dyDescent="0.2">
      <c r="A1202" s="461">
        <v>4253371010</v>
      </c>
      <c r="B1202" s="262" t="s">
        <v>7758</v>
      </c>
      <c r="C1202" s="196"/>
      <c r="D1202" s="148" t="s">
        <v>3458</v>
      </c>
      <c r="F1202" s="195" t="str">
        <f>IF(ISBLANK(D1202),"",VLOOKUP(D1202,tegevusalad!$A$7:$B$188,2,FALSE))</f>
        <v>Muinsuskaitse</v>
      </c>
    </row>
    <row r="1203" spans="1:6" x14ac:dyDescent="0.2">
      <c r="A1203" s="461">
        <v>4253306310</v>
      </c>
      <c r="B1203" s="262" t="s">
        <v>9938</v>
      </c>
      <c r="C1203" s="196"/>
      <c r="D1203" s="148" t="s">
        <v>3458</v>
      </c>
      <c r="F1203" s="195" t="str">
        <f>IF(ISBLANK(D1203),"",VLOOKUP(D1203,tegevusalad!$A$7:$B$188,2,FALSE))</f>
        <v>Muinsuskaitse</v>
      </c>
    </row>
    <row r="1204" spans="1:6" x14ac:dyDescent="0.2">
      <c r="A1204" s="461">
        <v>4253306350</v>
      </c>
      <c r="B1204" s="262" t="s">
        <v>9939</v>
      </c>
      <c r="C1204" s="196"/>
      <c r="D1204" s="148" t="s">
        <v>930</v>
      </c>
      <c r="F1204" s="195" t="str">
        <f>IF(ISBLANK(D1204),"",VLOOKUP(D1204,tegevusalad!$A$7:$B$188,2,FALSE))</f>
        <v>Muuseumid</v>
      </c>
    </row>
    <row r="1205" spans="1:6" ht="15" x14ac:dyDescent="0.25">
      <c r="A1205" s="659"/>
      <c r="B1205" s="262"/>
      <c r="C1205" s="196"/>
      <c r="D1205" s="449"/>
      <c r="F1205" s="195"/>
    </row>
    <row r="1206" spans="1:6" x14ac:dyDescent="0.2">
      <c r="A1206" s="461">
        <v>4253930010</v>
      </c>
      <c r="B1206" s="262" t="s">
        <v>8409</v>
      </c>
      <c r="C1206" s="196"/>
      <c r="D1206" s="180" t="s">
        <v>930</v>
      </c>
      <c r="F1206" s="195" t="str">
        <f>IF(ISBLANK(D1206),"",VLOOKUP(D1206,tegevusalad!$A$7:$B$188,2,FALSE))</f>
        <v>Muuseumid</v>
      </c>
    </row>
    <row r="1207" spans="1:6" x14ac:dyDescent="0.2">
      <c r="A1207" s="461">
        <v>4253950000</v>
      </c>
      <c r="B1207" s="256" t="s">
        <v>3030</v>
      </c>
      <c r="D1207" s="148" t="s">
        <v>7533</v>
      </c>
      <c r="F1207" s="195" t="str">
        <f>IF(ISBLANK(D1207),"",VLOOKUP(D1207,tegevusalad!$A$7:$B$188,2,FALSE))</f>
        <v>Muu vaba aeg, kultuur, religioon, sh haldus</v>
      </c>
    </row>
    <row r="1208" spans="1:6" x14ac:dyDescent="0.2">
      <c r="A1208" s="461">
        <v>4253950110</v>
      </c>
      <c r="B1208" s="256" t="s">
        <v>1166</v>
      </c>
      <c r="D1208" s="180" t="s">
        <v>7533</v>
      </c>
      <c r="F1208" s="195" t="str">
        <f>IF(ISBLANK(D1208),"",VLOOKUP(D1208,tegevusalad!$A$7:$B$188,2,FALSE))</f>
        <v>Muu vaba aeg, kultuur, religioon, sh haldus</v>
      </c>
    </row>
    <row r="1209" spans="1:6" x14ac:dyDescent="0.2">
      <c r="A1209" s="461">
        <v>4253904020</v>
      </c>
      <c r="B1209" s="262" t="s">
        <v>2905</v>
      </c>
      <c r="C1209" s="196"/>
      <c r="D1209" s="180" t="s">
        <v>7533</v>
      </c>
      <c r="F1209" s="195" t="str">
        <f>IF(ISBLANK(D1209),"",VLOOKUP(D1209,tegevusalad!$A$7:$B$188,2,FALSE))</f>
        <v>Muu vaba aeg, kultuur, religioon, sh haldus</v>
      </c>
    </row>
    <row r="1210" spans="1:6" x14ac:dyDescent="0.2">
      <c r="A1210" s="461">
        <v>4253906020</v>
      </c>
      <c r="B1210" s="408" t="s">
        <v>2602</v>
      </c>
      <c r="C1210" s="202"/>
      <c r="D1210" s="180" t="s">
        <v>3457</v>
      </c>
      <c r="F1210" s="195" t="str">
        <f>IF(ISBLANK(D1210),"",VLOOKUP(D1210,tegevusalad!$A$7:$B$188,2,FALSE))</f>
        <v>Seltsitegevus</v>
      </c>
    </row>
    <row r="1211" spans="1:6" x14ac:dyDescent="0.2">
      <c r="A1211" s="461">
        <v>4253907010</v>
      </c>
      <c r="B1211" s="402" t="s">
        <v>619</v>
      </c>
      <c r="C1211" s="193"/>
      <c r="D1211" s="148" t="s">
        <v>3447</v>
      </c>
      <c r="F1211" s="195" t="str">
        <f>IF(ISBLANK(D1211),"",VLOOKUP(D1211,tegevusalad!$A$7:$B$188,2,FALSE))</f>
        <v>Laululavad</v>
      </c>
    </row>
    <row r="1212" spans="1:6" ht="25.5" x14ac:dyDescent="0.2">
      <c r="A1212" s="472">
        <v>4253907020</v>
      </c>
      <c r="B1212" s="402" t="s">
        <v>11798</v>
      </c>
      <c r="C1212" s="193"/>
      <c r="D1212" s="148" t="s">
        <v>3447</v>
      </c>
      <c r="F1212" s="195" t="str">
        <f>IF(ISBLANK(D1212),"",VLOOKUP(D1212,tegevusalad!$A$7:$B$188,2,FALSE))</f>
        <v>Laululavad</v>
      </c>
    </row>
    <row r="1213" spans="1:6" x14ac:dyDescent="0.2">
      <c r="A1213" s="461">
        <v>4253908120</v>
      </c>
      <c r="B1213" s="256" t="s">
        <v>2567</v>
      </c>
      <c r="D1213" s="180" t="s">
        <v>7533</v>
      </c>
      <c r="F1213" s="195" t="str">
        <f>IF(ISBLANK(D1213),"",VLOOKUP(D1213,tegevusalad!$A$7:$B$188,2,FALSE))</f>
        <v>Muu vaba aeg, kultuur, religioon, sh haldus</v>
      </c>
    </row>
    <row r="1214" spans="1:6" x14ac:dyDescent="0.2">
      <c r="A1214" s="472">
        <v>4253908180</v>
      </c>
      <c r="B1214" s="256" t="s">
        <v>11669</v>
      </c>
      <c r="D1214" s="180" t="s">
        <v>7533</v>
      </c>
      <c r="F1214" s="195" t="str">
        <f>IF(ISBLANK(D1214),"",VLOOKUP(D1214,tegevusalad!$A$7:$B$188,2,FALSE))</f>
        <v>Muu vaba aeg, kultuur, religioon, sh haldus</v>
      </c>
    </row>
    <row r="1215" spans="1:6" x14ac:dyDescent="0.2">
      <c r="A1215" s="461">
        <v>4253909010</v>
      </c>
      <c r="B1215" s="262" t="s">
        <v>5822</v>
      </c>
      <c r="C1215" s="196"/>
      <c r="D1215" s="180" t="s">
        <v>7533</v>
      </c>
      <c r="F1215" s="195" t="str">
        <f>IF(ISBLANK(D1215),"",VLOOKUP(D1215,tegevusalad!$A$7:$B$188,2,FALSE))</f>
        <v>Muu vaba aeg, kultuur, religioon, sh haldus</v>
      </c>
    </row>
    <row r="1216" spans="1:6" x14ac:dyDescent="0.2">
      <c r="A1216" s="461">
        <v>4253909020</v>
      </c>
      <c r="B1216" s="262" t="s">
        <v>7361</v>
      </c>
      <c r="C1216" s="196"/>
      <c r="D1216" s="180" t="s">
        <v>7533</v>
      </c>
      <c r="F1216" s="195" t="str">
        <f>IF(ISBLANK(D1216),"",VLOOKUP(D1216,tegevusalad!$A$7:$B$188,2,FALSE))</f>
        <v>Muu vaba aeg, kultuur, religioon, sh haldus</v>
      </c>
    </row>
    <row r="1217" spans="1:6" x14ac:dyDescent="0.2">
      <c r="A1217" s="461">
        <v>4253910010</v>
      </c>
      <c r="B1217" s="405" t="s">
        <v>2011</v>
      </c>
      <c r="C1217" s="406"/>
      <c r="D1217" s="180" t="s">
        <v>7533</v>
      </c>
      <c r="F1217" s="195" t="str">
        <f>IF(ISBLANK(D1217),"",VLOOKUP(D1217,tegevusalad!$A$7:$B$188,2,FALSE))</f>
        <v>Muu vaba aeg, kultuur, religioon, sh haldus</v>
      </c>
    </row>
    <row r="1218" spans="1:6" x14ac:dyDescent="0.2">
      <c r="A1218" s="461">
        <v>4253911010</v>
      </c>
      <c r="B1218" s="262" t="s">
        <v>7513</v>
      </c>
      <c r="C1218" s="196"/>
      <c r="D1218" s="148" t="s">
        <v>3456</v>
      </c>
      <c r="F1218" s="195" t="str">
        <f>IF(ISBLANK(D1218),"",VLOOKUP(D1218,tegevusalad!$A$7:$B$188,2,FALSE))</f>
        <v>Täiskasvanute huvialaasutused</v>
      </c>
    </row>
    <row r="1219" spans="1:6" x14ac:dyDescent="0.2">
      <c r="A1219" s="461">
        <v>4253915010</v>
      </c>
      <c r="B1219" s="256" t="s">
        <v>5186</v>
      </c>
      <c r="D1219" s="148" t="s">
        <v>7533</v>
      </c>
      <c r="F1219" s="195" t="str">
        <f>IF(ISBLANK(D1219),"",VLOOKUP(D1219,tegevusalad!$A$7:$B$188,2,FALSE))</f>
        <v>Muu vaba aeg, kultuur, religioon, sh haldus</v>
      </c>
    </row>
    <row r="1220" spans="1:6" x14ac:dyDescent="0.2">
      <c r="A1220" s="472">
        <v>4253916010</v>
      </c>
      <c r="B1220" s="262" t="s">
        <v>10797</v>
      </c>
      <c r="D1220" s="148" t="s">
        <v>7533</v>
      </c>
      <c r="F1220" s="195" t="str">
        <f>IF(ISBLANK(D1220),"",VLOOKUP(D1220,tegevusalad!$A$7:$B$188,2,FALSE))</f>
        <v>Muu vaba aeg, kultuur, religioon, sh haldus</v>
      </c>
    </row>
    <row r="1221" spans="1:6" x14ac:dyDescent="0.2">
      <c r="A1221" s="472">
        <v>4253916800</v>
      </c>
      <c r="B1221" s="262" t="s">
        <v>11135</v>
      </c>
      <c r="D1221" s="148" t="s">
        <v>7533</v>
      </c>
      <c r="F1221" s="195" t="str">
        <f>IF(ISBLANK(D1221),"",VLOOKUP(D1221,tegevusalad!$A$7:$B$188,2,FALSE))</f>
        <v>Muu vaba aeg, kultuur, religioon, sh haldus</v>
      </c>
    </row>
    <row r="1222" spans="1:6" x14ac:dyDescent="0.2">
      <c r="A1222" s="461">
        <v>4253920010</v>
      </c>
      <c r="B1222" s="262" t="s">
        <v>1087</v>
      </c>
      <c r="C1222" s="196"/>
      <c r="D1222" s="148" t="s">
        <v>7533</v>
      </c>
      <c r="F1222" s="195" t="str">
        <f>IF(ISBLANK(D1222),"",VLOOKUP(D1222,tegevusalad!$A$7:$B$188,2,FALSE))</f>
        <v>Muu vaba aeg, kultuur, religioon, sh haldus</v>
      </c>
    </row>
    <row r="1223" spans="1:6" x14ac:dyDescent="0.2">
      <c r="A1223" s="461">
        <v>4393909110</v>
      </c>
      <c r="B1223" s="262" t="s">
        <v>1652</v>
      </c>
      <c r="C1223" s="196"/>
      <c r="D1223" s="148" t="s">
        <v>7533</v>
      </c>
      <c r="F1223" s="195" t="str">
        <f>IF(ISBLANK(D1223),"",VLOOKUP(D1223,tegevusalad!$A$7:$B$188,2,FALSE))</f>
        <v>Muu vaba aeg, kultuur, religioon, sh haldus</v>
      </c>
    </row>
    <row r="1224" spans="1:6" ht="25.5" x14ac:dyDescent="0.2">
      <c r="A1224" s="461">
        <v>4253920020</v>
      </c>
      <c r="B1224" s="262" t="s">
        <v>2892</v>
      </c>
      <c r="C1224" s="196"/>
      <c r="D1224" s="148" t="s">
        <v>7533</v>
      </c>
      <c r="F1224" s="195" t="str">
        <f>IF(ISBLANK(D1224),"",VLOOKUP(D1224,tegevusalad!$A$7:$B$188,2,FALSE))</f>
        <v>Muu vaba aeg, kultuur, religioon, sh haldus</v>
      </c>
    </row>
    <row r="1225" spans="1:6" x14ac:dyDescent="0.2">
      <c r="A1225" s="461" t="s">
        <v>8993</v>
      </c>
      <c r="B1225" s="9" t="s">
        <v>1418</v>
      </c>
      <c r="C1225" s="29"/>
      <c r="D1225" s="148" t="s">
        <v>7533</v>
      </c>
      <c r="F1225" s="195" t="str">
        <f>IF(ISBLANK(D1225),"",VLOOKUP(D1225,tegevusalad!$A$7:$B$188,2,FALSE))</f>
        <v>Muu vaba aeg, kultuur, religioon, sh haldus</v>
      </c>
    </row>
    <row r="1226" spans="1:6" x14ac:dyDescent="0.2">
      <c r="A1226" s="461">
        <v>4253915050</v>
      </c>
      <c r="B1226" s="9" t="s">
        <v>7850</v>
      </c>
      <c r="C1226" s="29"/>
      <c r="D1226" s="148" t="s">
        <v>7533</v>
      </c>
      <c r="F1226" s="195" t="str">
        <f>IF(ISBLANK(D1226),"",VLOOKUP(D1226,tegevusalad!$A$7:$B$188,2,FALSE))</f>
        <v>Muu vaba aeg, kultuur, religioon, sh haldus</v>
      </c>
    </row>
    <row r="1227" spans="1:6" x14ac:dyDescent="0.2">
      <c r="A1227" s="461">
        <v>4253911020</v>
      </c>
      <c r="B1227" s="9" t="s">
        <v>8968</v>
      </c>
      <c r="C1227" s="196"/>
      <c r="D1227" s="148" t="s">
        <v>3456</v>
      </c>
      <c r="F1227" s="195" t="str">
        <f>IF(ISBLANK(D1227),"",VLOOKUP(D1227,tegevusalad!$A$7:$B$188,2,FALSE))</f>
        <v>Täiskasvanute huvialaasutused</v>
      </c>
    </row>
    <row r="1228" spans="1:6" x14ac:dyDescent="0.2">
      <c r="A1228" s="461">
        <v>4259101000</v>
      </c>
      <c r="B1228" s="256" t="s">
        <v>2098</v>
      </c>
      <c r="D1228" s="148" t="s">
        <v>7533</v>
      </c>
      <c r="F1228" s="195" t="str">
        <f>IF(ISBLANK(D1228),"",VLOOKUP(D1228,tegevusalad!$A$7:$B$188,2,FALSE))</f>
        <v>Muu vaba aeg, kultuur, religioon, sh haldus</v>
      </c>
    </row>
    <row r="1229" spans="1:6" x14ac:dyDescent="0.2">
      <c r="A1229" s="472">
        <v>4253920210</v>
      </c>
      <c r="B1229" s="9" t="s">
        <v>7387</v>
      </c>
      <c r="D1229" s="46" t="s">
        <v>7533</v>
      </c>
      <c r="F1229" s="195" t="str">
        <f>IF(ISBLANK(D1229),"",VLOOKUP(D1229,tegevusalad!$A$7:$B$188,2,FALSE))</f>
        <v>Muu vaba aeg, kultuur, religioon, sh haldus</v>
      </c>
    </row>
    <row r="1230" spans="1:6" x14ac:dyDescent="0.2">
      <c r="A1230" s="461"/>
      <c r="F1230" s="195" t="str">
        <f>IF(ISBLANK(D1230),"",VLOOKUP(D1230,tegevusalad!$A$7:$B$188,2,FALSE))</f>
        <v/>
      </c>
    </row>
    <row r="1231" spans="1:6" x14ac:dyDescent="0.2">
      <c r="A1231" s="461"/>
      <c r="F1231" s="195" t="str">
        <f>IF(ISBLANK(D1231),"",VLOOKUP(D1231,tegevusalad!$A$7:$B$188,2,FALSE))</f>
        <v/>
      </c>
    </row>
    <row r="1232" spans="1:6" x14ac:dyDescent="0.2">
      <c r="A1232" s="461">
        <v>4259201000</v>
      </c>
      <c r="B1232" s="256" t="s">
        <v>7920</v>
      </c>
      <c r="D1232" s="148" t="s">
        <v>7533</v>
      </c>
      <c r="F1232" s="195" t="str">
        <f>IF(ISBLANK(D1232),"",VLOOKUP(D1232,tegevusalad!$A$7:$B$188,2,FALSE))</f>
        <v>Muu vaba aeg, kultuur, religioon, sh haldus</v>
      </c>
    </row>
    <row r="1233" spans="1:6" x14ac:dyDescent="0.2">
      <c r="A1233" s="461"/>
      <c r="F1233" s="195" t="str">
        <f>IF(ISBLANK(D1233),"",VLOOKUP(D1233,tegevusalad!$A$7:$B$188,2,FALSE))</f>
        <v/>
      </c>
    </row>
    <row r="1234" spans="1:6" x14ac:dyDescent="0.2">
      <c r="A1234" s="460"/>
      <c r="B1234" s="32" t="s">
        <v>3710</v>
      </c>
      <c r="C1234" s="190"/>
      <c r="F1234" s="195" t="str">
        <f>IF(ISBLANK(D1234),"",VLOOKUP(D1234,tegevusalad!$A$7:$B$188,2,FALSE))</f>
        <v/>
      </c>
    </row>
    <row r="1235" spans="1:6" x14ac:dyDescent="0.2">
      <c r="A1235" s="460"/>
      <c r="B1235" s="32" t="s">
        <v>1815</v>
      </c>
      <c r="C1235" s="190"/>
      <c r="D1235" s="180" t="s">
        <v>7533</v>
      </c>
      <c r="F1235" s="195" t="str">
        <f>IF(ISBLANK(D1235),"",VLOOKUP(D1235,tegevusalad!$A$7:$B$188,2,FALSE))</f>
        <v>Muu vaba aeg, kultuur, religioon, sh haldus</v>
      </c>
    </row>
    <row r="1236" spans="1:6" x14ac:dyDescent="0.2">
      <c r="A1236" s="473">
        <v>4262001020</v>
      </c>
      <c r="B1236" s="262" t="s">
        <v>11799</v>
      </c>
      <c r="C1236" s="190"/>
      <c r="D1236" s="180" t="s">
        <v>7534</v>
      </c>
      <c r="F1236" s="195" t="str">
        <f>IF(ISBLANK(D1236),"",VLOOKUP(D1236,tegevusalad!$A$7:$B$188,2,FALSE))</f>
        <v>Noorsootöö ja noortekeskused</v>
      </c>
    </row>
    <row r="1237" spans="1:6" x14ac:dyDescent="0.2">
      <c r="A1237" s="473">
        <v>4262004020</v>
      </c>
      <c r="B1237" s="262" t="s">
        <v>11702</v>
      </c>
      <c r="C1237" s="190"/>
      <c r="D1237" s="180" t="s">
        <v>7534</v>
      </c>
      <c r="F1237" s="195" t="str">
        <f>IF(ISBLANK(D1237),"",VLOOKUP(D1237,tegevusalad!$A$7:$B$188,2,FALSE))</f>
        <v>Noorsootöö ja noortekeskused</v>
      </c>
    </row>
    <row r="1238" spans="1:6" x14ac:dyDescent="0.2">
      <c r="A1238" s="461">
        <v>4262006010</v>
      </c>
      <c r="B1238" s="262" t="s">
        <v>3847</v>
      </c>
      <c r="C1238" s="196"/>
      <c r="D1238" s="180" t="s">
        <v>7534</v>
      </c>
      <c r="F1238" s="195" t="str">
        <f>IF(ISBLANK(D1238),"",VLOOKUP(D1238,tegevusalad!$A$7:$B$188,2,FALSE))</f>
        <v>Noorsootöö ja noortekeskused</v>
      </c>
    </row>
    <row r="1239" spans="1:6" x14ac:dyDescent="0.2">
      <c r="A1239" s="472">
        <v>4262007020</v>
      </c>
      <c r="B1239" s="262" t="s">
        <v>11705</v>
      </c>
      <c r="C1239" s="196"/>
      <c r="D1239" s="180" t="s">
        <v>7534</v>
      </c>
      <c r="F1239" s="195" t="str">
        <f>IF(ISBLANK(D1239),"",VLOOKUP(D1239,tegevusalad!$A$7:$B$188,2,FALSE))</f>
        <v>Noorsootöö ja noortekeskused</v>
      </c>
    </row>
    <row r="1240" spans="1:6" x14ac:dyDescent="0.2">
      <c r="A1240" s="472">
        <v>4262010010</v>
      </c>
      <c r="B1240" s="262" t="s">
        <v>11703</v>
      </c>
      <c r="C1240" s="196"/>
      <c r="D1240" s="180" t="s">
        <v>7534</v>
      </c>
      <c r="F1240" s="195" t="str">
        <f>IF(ISBLANK(D1240),"",VLOOKUP(D1240,tegevusalad!$A$7:$B$188,2,FALSE))</f>
        <v>Noorsootöö ja noortekeskused</v>
      </c>
    </row>
    <row r="1241" spans="1:6" x14ac:dyDescent="0.2">
      <c r="A1241" s="461">
        <v>4261101020</v>
      </c>
      <c r="B1241" s="262" t="s">
        <v>3147</v>
      </c>
      <c r="C1241" s="196"/>
      <c r="D1241" s="180" t="s">
        <v>7536</v>
      </c>
      <c r="F1241" s="195" t="str">
        <f>IF(ISBLANK(D1241),"",VLOOKUP(D1241,tegevusalad!$A$7:$B$188,2,FALSE))</f>
        <v xml:space="preserve">Sporditegevus </v>
      </c>
    </row>
    <row r="1242" spans="1:6" x14ac:dyDescent="0.2">
      <c r="A1242" s="461">
        <v>4261101030</v>
      </c>
      <c r="B1242" s="262" t="s">
        <v>11690</v>
      </c>
      <c r="C1242" s="196"/>
      <c r="D1242" s="180" t="s">
        <v>7536</v>
      </c>
      <c r="F1242" s="195" t="str">
        <f>IF(ISBLANK(D1242),"",VLOOKUP(D1242,tegevusalad!$A$7:$B$188,2,FALSE))</f>
        <v xml:space="preserve">Sporditegevus </v>
      </c>
    </row>
    <row r="1243" spans="1:6" x14ac:dyDescent="0.2">
      <c r="A1243" s="472">
        <v>4261101040</v>
      </c>
      <c r="B1243" s="262" t="s">
        <v>11691</v>
      </c>
      <c r="C1243" s="196"/>
      <c r="D1243" s="180" t="s">
        <v>7536</v>
      </c>
      <c r="F1243" s="195" t="str">
        <f>IF(ISBLANK(D1243),"",VLOOKUP(D1243,tegevusalad!$A$7:$B$188,2,FALSE))</f>
        <v xml:space="preserve">Sporditegevus </v>
      </c>
    </row>
    <row r="1244" spans="1:6" x14ac:dyDescent="0.2">
      <c r="A1244" s="472">
        <v>4261101210</v>
      </c>
      <c r="B1244" s="262" t="s">
        <v>10909</v>
      </c>
      <c r="C1244" s="196"/>
      <c r="D1244" s="180" t="s">
        <v>7536</v>
      </c>
      <c r="F1244" s="195" t="str">
        <f>IF(ISBLANK(D1244),"",VLOOKUP(D1244,tegevusalad!$A$7:$B$188,2,FALSE))</f>
        <v xml:space="preserve">Sporditegevus </v>
      </c>
    </row>
    <row r="1245" spans="1:6" x14ac:dyDescent="0.2">
      <c r="A1245" s="461">
        <v>4261110100</v>
      </c>
      <c r="B1245" s="262" t="s">
        <v>452</v>
      </c>
      <c r="C1245" s="196"/>
      <c r="D1245" s="180" t="s">
        <v>7536</v>
      </c>
      <c r="F1245" s="195" t="str">
        <f>IF(ISBLANK(D1245),"",VLOOKUP(D1245,tegevusalad!$A$7:$B$188,2,FALSE))</f>
        <v xml:space="preserve">Sporditegevus </v>
      </c>
    </row>
    <row r="1246" spans="1:6" x14ac:dyDescent="0.2">
      <c r="A1246" s="460">
        <v>4261110810</v>
      </c>
      <c r="B1246" s="256" t="s">
        <v>5185</v>
      </c>
      <c r="D1246" s="180" t="s">
        <v>7536</v>
      </c>
      <c r="F1246" s="195" t="str">
        <f>IF(ISBLANK(D1246),"",VLOOKUP(D1246,tegevusalad!$A$7:$B$188,2,FALSE))</f>
        <v xml:space="preserve">Sporditegevus </v>
      </c>
    </row>
    <row r="1247" spans="1:6" x14ac:dyDescent="0.2">
      <c r="A1247" s="473">
        <v>4261110830</v>
      </c>
      <c r="B1247" s="262" t="s">
        <v>9627</v>
      </c>
      <c r="D1247" s="180" t="s">
        <v>7536</v>
      </c>
      <c r="F1247" s="195" t="str">
        <f>IF(ISBLANK(D1247),"",VLOOKUP(D1247,tegevusalad!$A$7:$B$188,2,FALSE))</f>
        <v xml:space="preserve">Sporditegevus </v>
      </c>
    </row>
    <row r="1248" spans="1:6" x14ac:dyDescent="0.2">
      <c r="A1248" s="473">
        <v>4261110840</v>
      </c>
      <c r="B1248" s="262" t="s">
        <v>10729</v>
      </c>
      <c r="D1248" s="180" t="s">
        <v>7536</v>
      </c>
      <c r="F1248" s="195" t="str">
        <f>IF(ISBLANK(D1248),"",VLOOKUP(D1248,tegevusalad!$A$7:$B$188,2,FALSE))</f>
        <v xml:space="preserve">Sporditegevus </v>
      </c>
    </row>
    <row r="1249" spans="1:6" x14ac:dyDescent="0.2">
      <c r="A1249" s="461">
        <v>4261110900</v>
      </c>
      <c r="B1249" s="262" t="s">
        <v>4222</v>
      </c>
      <c r="C1249" s="196"/>
      <c r="D1249" s="180" t="s">
        <v>7536</v>
      </c>
      <c r="F1249" s="195" t="str">
        <f>IF(ISBLANK(D1249),"",VLOOKUP(D1249,tegevusalad!$A$7:$B$188,2,FALSE))</f>
        <v xml:space="preserve">Sporditegevus </v>
      </c>
    </row>
    <row r="1250" spans="1:6" x14ac:dyDescent="0.2">
      <c r="A1250" s="461">
        <v>4261110110</v>
      </c>
      <c r="B1250" s="262" t="s">
        <v>8413</v>
      </c>
      <c r="C1250" s="196"/>
      <c r="D1250" s="180" t="s">
        <v>7536</v>
      </c>
      <c r="F1250" s="195" t="str">
        <f>IF(ISBLANK(D1250),"",VLOOKUP(D1250,tegevusalad!$A$7:$B$188,2,FALSE))</f>
        <v xml:space="preserve">Sporditegevus </v>
      </c>
    </row>
    <row r="1251" spans="1:6" x14ac:dyDescent="0.2">
      <c r="A1251" s="472">
        <v>4261110120</v>
      </c>
      <c r="B1251" s="262" t="s">
        <v>11665</v>
      </c>
      <c r="C1251" s="196"/>
      <c r="D1251" s="180" t="s">
        <v>7536</v>
      </c>
      <c r="F1251" s="195" t="str">
        <f>IF(ISBLANK(D1251),"",VLOOKUP(D1251,tegevusalad!$A$7:$B$188,2,FALSE))</f>
        <v xml:space="preserve">Sporditegevus </v>
      </c>
    </row>
    <row r="1252" spans="1:6" x14ac:dyDescent="0.2">
      <c r="A1252" s="461">
        <v>4261111030</v>
      </c>
      <c r="B1252" s="262" t="s">
        <v>3651</v>
      </c>
      <c r="C1252" s="196"/>
      <c r="D1252" s="180" t="s">
        <v>7536</v>
      </c>
      <c r="F1252" s="195" t="str">
        <f>IF(ISBLANK(D1252),"",VLOOKUP(D1252,tegevusalad!$A$7:$B$188,2,FALSE))</f>
        <v xml:space="preserve">Sporditegevus </v>
      </c>
    </row>
    <row r="1253" spans="1:6" x14ac:dyDescent="0.2">
      <c r="A1253" s="461">
        <v>4261114010</v>
      </c>
      <c r="B1253" s="262" t="s">
        <v>5458</v>
      </c>
      <c r="C1253" s="196"/>
      <c r="D1253" s="180" t="s">
        <v>7536</v>
      </c>
      <c r="F1253" s="195" t="str">
        <f>IF(ISBLANK(D1253),"",VLOOKUP(D1253,tegevusalad!$A$7:$B$188,2,FALSE))</f>
        <v xml:space="preserve">Sporditegevus </v>
      </c>
    </row>
    <row r="1254" spans="1:6" x14ac:dyDescent="0.2">
      <c r="A1254" s="472">
        <v>4261115020</v>
      </c>
      <c r="B1254" s="262" t="s">
        <v>11284</v>
      </c>
      <c r="C1254" s="196"/>
      <c r="D1254" s="180" t="s">
        <v>7536</v>
      </c>
      <c r="F1254" s="195" t="str">
        <f>IF(ISBLANK(D1254),"",VLOOKUP(D1254,tegevusalad!$A$7:$B$188,2,FALSE))</f>
        <v xml:space="preserve">Sporditegevus </v>
      </c>
    </row>
    <row r="1255" spans="1:6" x14ac:dyDescent="0.2">
      <c r="A1255" s="461">
        <v>4261118000</v>
      </c>
      <c r="B1255" s="262" t="s">
        <v>30</v>
      </c>
      <c r="C1255" s="196"/>
      <c r="D1255" s="180" t="s">
        <v>7536</v>
      </c>
      <c r="F1255" s="195" t="str">
        <f>IF(ISBLANK(D1255),"",VLOOKUP(D1255,tegevusalad!$A$7:$B$188,2,FALSE))</f>
        <v xml:space="preserve">Sporditegevus </v>
      </c>
    </row>
    <row r="1256" spans="1:6" x14ac:dyDescent="0.2">
      <c r="A1256" s="461">
        <v>4261118010</v>
      </c>
      <c r="B1256" s="262" t="s">
        <v>31</v>
      </c>
      <c r="C1256" s="196"/>
      <c r="D1256" s="180" t="s">
        <v>7536</v>
      </c>
      <c r="F1256" s="195" t="str">
        <f>IF(ISBLANK(D1256),"",VLOOKUP(D1256,tegevusalad!$A$7:$B$188,2,FALSE))</f>
        <v xml:space="preserve">Sporditegevus </v>
      </c>
    </row>
    <row r="1257" spans="1:6" x14ac:dyDescent="0.2">
      <c r="A1257" s="461">
        <v>4261121510</v>
      </c>
      <c r="B1257" s="262" t="s">
        <v>953</v>
      </c>
      <c r="C1257" s="196"/>
      <c r="D1257" s="180" t="s">
        <v>7536</v>
      </c>
      <c r="F1257" s="195" t="str">
        <f>IF(ISBLANK(D1257),"",VLOOKUP(D1257,tegevusalad!$A$7:$B$188,2,FALSE))</f>
        <v xml:space="preserve">Sporditegevus </v>
      </c>
    </row>
    <row r="1258" spans="1:6" x14ac:dyDescent="0.2">
      <c r="A1258" s="472">
        <v>4261121550</v>
      </c>
      <c r="B1258" s="262" t="s">
        <v>8994</v>
      </c>
      <c r="C1258" s="196"/>
      <c r="D1258" s="180" t="s">
        <v>7536</v>
      </c>
      <c r="F1258" s="195" t="str">
        <f>IF(ISBLANK(D1258),"",VLOOKUP(D1258,tegevusalad!$A$7:$B$188,2,FALSE))</f>
        <v xml:space="preserve">Sporditegevus </v>
      </c>
    </row>
    <row r="1259" spans="1:6" x14ac:dyDescent="0.2">
      <c r="A1259" s="472">
        <v>4261121610</v>
      </c>
      <c r="B1259" s="262" t="s">
        <v>9274</v>
      </c>
      <c r="C1259" s="196"/>
      <c r="D1259" s="180" t="s">
        <v>7536</v>
      </c>
      <c r="F1259" s="195" t="str">
        <f>IF(ISBLANK(D1259),"",VLOOKUP(D1259,tegevusalad!$A$7:$B$188,2,FALSE))</f>
        <v xml:space="preserve">Sporditegevus </v>
      </c>
    </row>
    <row r="1260" spans="1:6" x14ac:dyDescent="0.2">
      <c r="A1260" s="472">
        <v>4261121910</v>
      </c>
      <c r="B1260" s="262" t="s">
        <v>10730</v>
      </c>
      <c r="C1260" s="196"/>
      <c r="D1260" s="180" t="s">
        <v>7536</v>
      </c>
      <c r="F1260" s="195" t="str">
        <f>IF(ISBLANK(D1260),"",VLOOKUP(D1260,tegevusalad!$A$7:$B$188,2,FALSE))</f>
        <v xml:space="preserve">Sporditegevus </v>
      </c>
    </row>
    <row r="1261" spans="1:6" x14ac:dyDescent="0.2">
      <c r="A1261" s="461">
        <v>4261122020</v>
      </c>
      <c r="B1261" s="262" t="s">
        <v>5725</v>
      </c>
      <c r="C1261" s="196"/>
      <c r="D1261" s="180" t="s">
        <v>7536</v>
      </c>
      <c r="F1261" s="195" t="str">
        <f>IF(ISBLANK(D1261),"",VLOOKUP(D1261,tegevusalad!$A$7:$B$188,2,FALSE))</f>
        <v xml:space="preserve">Sporditegevus </v>
      </c>
    </row>
    <row r="1262" spans="1:6" x14ac:dyDescent="0.2">
      <c r="A1262" s="461">
        <v>4261126900</v>
      </c>
      <c r="B1262" s="262" t="s">
        <v>526</v>
      </c>
      <c r="C1262" s="196"/>
      <c r="D1262" s="180" t="s">
        <v>7536</v>
      </c>
      <c r="F1262" s="195" t="str">
        <f>IF(ISBLANK(D1262),"",VLOOKUP(D1262,tegevusalad!$A$7:$B$188,2,FALSE))</f>
        <v xml:space="preserve">Sporditegevus </v>
      </c>
    </row>
    <row r="1263" spans="1:6" x14ac:dyDescent="0.2">
      <c r="A1263" s="472">
        <v>4261127010</v>
      </c>
      <c r="B1263" s="262" t="s">
        <v>10731</v>
      </c>
      <c r="C1263" s="196"/>
      <c r="D1263" s="180" t="s">
        <v>7536</v>
      </c>
      <c r="F1263" s="195" t="str">
        <f>IF(ISBLANK(D1263),"",VLOOKUP(D1263,tegevusalad!$A$7:$B$188,2,FALSE))</f>
        <v xml:space="preserve">Sporditegevus </v>
      </c>
    </row>
    <row r="1264" spans="1:6" x14ac:dyDescent="0.2">
      <c r="A1264" s="461">
        <v>4261128010</v>
      </c>
      <c r="B1264" s="262" t="s">
        <v>3005</v>
      </c>
      <c r="C1264" s="196"/>
      <c r="D1264" s="148" t="s">
        <v>7536</v>
      </c>
      <c r="F1264" s="195" t="str">
        <f>IF(ISBLANK(D1264),"",VLOOKUP(D1264,tegevusalad!$A$7:$B$188,2,FALSE))</f>
        <v xml:space="preserve">Sporditegevus </v>
      </c>
    </row>
    <row r="1265" spans="1:6" x14ac:dyDescent="0.2">
      <c r="A1265" s="461">
        <v>4261128020</v>
      </c>
      <c r="B1265" s="262" t="s">
        <v>7859</v>
      </c>
      <c r="C1265" s="196"/>
      <c r="D1265" s="148" t="s">
        <v>7536</v>
      </c>
      <c r="F1265" s="195" t="str">
        <f>IF(ISBLANK(D1265),"",VLOOKUP(D1265,tegevusalad!$A$7:$B$188,2,FALSE))</f>
        <v xml:space="preserve">Sporditegevus </v>
      </c>
    </row>
    <row r="1266" spans="1:6" x14ac:dyDescent="0.2">
      <c r="A1266" s="461">
        <v>4261128110</v>
      </c>
      <c r="B1266" s="262" t="s">
        <v>7860</v>
      </c>
      <c r="C1266" s="196"/>
      <c r="D1266" s="148" t="s">
        <v>7536</v>
      </c>
      <c r="F1266" s="195" t="str">
        <f>IF(ISBLANK(D1266),"",VLOOKUP(D1266,tegevusalad!$A$7:$B$188,2,FALSE))</f>
        <v xml:space="preserve">Sporditegevus </v>
      </c>
    </row>
    <row r="1267" spans="1:6" x14ac:dyDescent="0.2">
      <c r="A1267" s="461">
        <v>4261129010</v>
      </c>
      <c r="B1267" s="262" t="s">
        <v>5478</v>
      </c>
      <c r="C1267" s="196"/>
      <c r="D1267" s="180" t="s">
        <v>7536</v>
      </c>
      <c r="F1267" s="195" t="str">
        <f>IF(ISBLANK(D1267),"",VLOOKUP(D1267,tegevusalad!$A$7:$B$188,2,FALSE))</f>
        <v xml:space="preserve">Sporditegevus </v>
      </c>
    </row>
    <row r="1268" spans="1:6" x14ac:dyDescent="0.2">
      <c r="A1268" s="461">
        <v>4261131900</v>
      </c>
      <c r="B1268" s="262" t="s">
        <v>3835</v>
      </c>
      <c r="C1268" s="196"/>
      <c r="D1268" s="180" t="s">
        <v>7536</v>
      </c>
      <c r="F1268" s="195" t="str">
        <f>IF(ISBLANK(D1268),"",VLOOKUP(D1268,tegevusalad!$A$7:$B$188,2,FALSE))</f>
        <v xml:space="preserve">Sporditegevus </v>
      </c>
    </row>
    <row r="1269" spans="1:6" x14ac:dyDescent="0.2">
      <c r="A1269" s="461">
        <v>4261132020</v>
      </c>
      <c r="B1269" s="262" t="s">
        <v>1140</v>
      </c>
      <c r="C1269" s="196"/>
      <c r="D1269" s="180" t="s">
        <v>7536</v>
      </c>
      <c r="F1269" s="195" t="str">
        <f>IF(ISBLANK(D1269),"",VLOOKUP(D1269,tegevusalad!$A$7:$B$188,2,FALSE))</f>
        <v xml:space="preserve">Sporditegevus </v>
      </c>
    </row>
    <row r="1270" spans="1:6" x14ac:dyDescent="0.2">
      <c r="A1270" s="461">
        <v>4261132030</v>
      </c>
      <c r="B1270" s="262" t="s">
        <v>7118</v>
      </c>
      <c r="C1270" s="196"/>
      <c r="D1270" s="180" t="s">
        <v>7536</v>
      </c>
      <c r="F1270" s="195" t="str">
        <f>IF(ISBLANK(D1270),"",VLOOKUP(D1270,tegevusalad!$A$7:$B$188,2,FALSE))</f>
        <v xml:space="preserve">Sporditegevus </v>
      </c>
    </row>
    <row r="1271" spans="1:6" x14ac:dyDescent="0.2">
      <c r="A1271" s="460">
        <v>4261134010</v>
      </c>
      <c r="B1271" s="262" t="s">
        <v>2597</v>
      </c>
      <c r="C1271" s="196"/>
      <c r="D1271" s="180" t="s">
        <v>7536</v>
      </c>
      <c r="F1271" s="195" t="str">
        <f>IF(ISBLANK(D1271),"",VLOOKUP(D1271,tegevusalad!$A$7:$B$188,2,FALSE))</f>
        <v xml:space="preserve">Sporditegevus </v>
      </c>
    </row>
    <row r="1272" spans="1:6" x14ac:dyDescent="0.2">
      <c r="A1272" s="460">
        <v>4261135010</v>
      </c>
      <c r="B1272" s="262" t="s">
        <v>7861</v>
      </c>
      <c r="C1272" s="196"/>
      <c r="D1272" s="180" t="s">
        <v>7536</v>
      </c>
      <c r="F1272" s="195" t="str">
        <f>IF(ISBLANK(D1272),"",VLOOKUP(D1272,tegevusalad!$A$7:$B$188,2,FALSE))</f>
        <v xml:space="preserve">Sporditegevus </v>
      </c>
    </row>
    <row r="1273" spans="1:6" x14ac:dyDescent="0.2">
      <c r="A1273" s="473">
        <v>4261135110</v>
      </c>
      <c r="B1273" s="262" t="s">
        <v>9742</v>
      </c>
      <c r="C1273" s="196"/>
      <c r="D1273" s="180" t="s">
        <v>7536</v>
      </c>
      <c r="F1273" s="195" t="str">
        <f>IF(ISBLANK(D1273),"",VLOOKUP(D1273,tegevusalad!$A$7:$B$188,2,FALSE))</f>
        <v xml:space="preserve">Sporditegevus </v>
      </c>
    </row>
    <row r="1274" spans="1:6" x14ac:dyDescent="0.2">
      <c r="A1274" s="461">
        <v>4261139020</v>
      </c>
      <c r="B1274" s="262" t="s">
        <v>2757</v>
      </c>
      <c r="C1274" s="196"/>
      <c r="D1274" s="180" t="s">
        <v>7536</v>
      </c>
      <c r="F1274" s="195" t="str">
        <f>IF(ISBLANK(D1274),"",VLOOKUP(D1274,tegevusalad!$A$7:$B$188,2,FALSE))</f>
        <v xml:space="preserve">Sporditegevus </v>
      </c>
    </row>
    <row r="1275" spans="1:6" x14ac:dyDescent="0.2">
      <c r="A1275" s="460">
        <v>4261139030</v>
      </c>
      <c r="B1275" s="262" t="s">
        <v>1473</v>
      </c>
      <c r="C1275" s="196"/>
      <c r="D1275" s="180" t="s">
        <v>7536</v>
      </c>
      <c r="F1275" s="195" t="str">
        <f>IF(ISBLANK(D1275),"",VLOOKUP(D1275,tegevusalad!$A$7:$B$188,2,FALSE))</f>
        <v xml:space="preserve">Sporditegevus </v>
      </c>
    </row>
    <row r="1276" spans="1:6" x14ac:dyDescent="0.2">
      <c r="A1276" s="473">
        <v>4261144030</v>
      </c>
      <c r="B1276" s="262" t="s">
        <v>11704</v>
      </c>
      <c r="C1276" s="196"/>
      <c r="D1276" s="180" t="s">
        <v>7536</v>
      </c>
      <c r="F1276" s="195" t="str">
        <f>IF(ISBLANK(D1276),"",VLOOKUP(D1276,tegevusalad!$A$7:$B$188,2,FALSE))</f>
        <v xml:space="preserve">Sporditegevus </v>
      </c>
    </row>
    <row r="1277" spans="1:6" x14ac:dyDescent="0.2">
      <c r="A1277" s="461">
        <v>4261145010</v>
      </c>
      <c r="B1277" s="262" t="s">
        <v>751</v>
      </c>
      <c r="C1277" s="196"/>
      <c r="D1277" s="180" t="s">
        <v>7536</v>
      </c>
      <c r="E1277" s="410"/>
      <c r="F1277" s="195" t="str">
        <f>IF(ISBLANK(D1277),"",VLOOKUP(D1277,tegevusalad!$A$7:$B$188,2,FALSE))</f>
        <v xml:space="preserve">Sporditegevus </v>
      </c>
    </row>
    <row r="1278" spans="1:6" x14ac:dyDescent="0.2">
      <c r="A1278" s="461">
        <v>4261146040</v>
      </c>
      <c r="B1278" s="262" t="s">
        <v>5457</v>
      </c>
      <c r="C1278" s="196"/>
      <c r="D1278" s="180" t="s">
        <v>7536</v>
      </c>
      <c r="F1278" s="195" t="str">
        <f>IF(ISBLANK(D1278),"",VLOOKUP(D1278,tegevusalad!$A$7:$B$188,2,FALSE))</f>
        <v xml:space="preserve">Sporditegevus </v>
      </c>
    </row>
    <row r="1279" spans="1:6" x14ac:dyDescent="0.2">
      <c r="A1279" s="461">
        <v>4261146050</v>
      </c>
      <c r="B1279" s="262" t="s">
        <v>752</v>
      </c>
      <c r="C1279" s="196"/>
      <c r="D1279" s="148" t="s">
        <v>7536</v>
      </c>
      <c r="F1279" s="195" t="str">
        <f>IF(ISBLANK(D1279),"",VLOOKUP(D1279,tegevusalad!$A$7:$B$188,2,FALSE))</f>
        <v xml:space="preserve">Sporditegevus </v>
      </c>
    </row>
    <row r="1280" spans="1:6" x14ac:dyDescent="0.2">
      <c r="A1280" s="461">
        <v>4261146810</v>
      </c>
      <c r="B1280" s="262" t="s">
        <v>2354</v>
      </c>
      <c r="C1280" s="196"/>
      <c r="D1280" s="180" t="s">
        <v>7536</v>
      </c>
      <c r="F1280" s="195" t="str">
        <f>IF(ISBLANK(D1280),"",VLOOKUP(D1280,tegevusalad!$A$7:$B$188,2,FALSE))</f>
        <v xml:space="preserve">Sporditegevus </v>
      </c>
    </row>
    <row r="1281" spans="1:6" x14ac:dyDescent="0.2">
      <c r="A1281" s="461">
        <v>4261149000</v>
      </c>
      <c r="B1281" s="262" t="s">
        <v>5073</v>
      </c>
      <c r="C1281" s="196"/>
      <c r="D1281" s="180" t="s">
        <v>7536</v>
      </c>
      <c r="F1281" s="195" t="str">
        <f>IF(ISBLANK(D1281),"",VLOOKUP(D1281,tegevusalad!$A$7:$B$188,2,FALSE))</f>
        <v xml:space="preserve">Sporditegevus </v>
      </c>
    </row>
    <row r="1282" spans="1:6" x14ac:dyDescent="0.2">
      <c r="A1282" s="467">
        <v>4261150000</v>
      </c>
      <c r="B1282" s="457" t="s">
        <v>5073</v>
      </c>
      <c r="C1282" s="458"/>
      <c r="D1282" s="284" t="s">
        <v>7536</v>
      </c>
      <c r="E1282" s="195"/>
      <c r="F1282" s="195" t="str">
        <f>IF(ISBLANK(D1282),"",VLOOKUP(D1282,tegevusalad!$A$7:$B$188,2,FALSE))</f>
        <v xml:space="preserve">Sporditegevus </v>
      </c>
    </row>
    <row r="1283" spans="1:6" x14ac:dyDescent="0.2">
      <c r="A1283" s="461">
        <v>4261161010</v>
      </c>
      <c r="B1283" s="262" t="s">
        <v>4082</v>
      </c>
      <c r="C1283" s="196"/>
      <c r="D1283" s="180" t="s">
        <v>7536</v>
      </c>
      <c r="F1283" s="195" t="str">
        <f>IF(ISBLANK(D1283),"",VLOOKUP(D1283,tegevusalad!$A$7:$B$188,2,FALSE))</f>
        <v xml:space="preserve">Sporditegevus </v>
      </c>
    </row>
    <row r="1284" spans="1:6" x14ac:dyDescent="0.2">
      <c r="A1284" s="461">
        <v>4261164010</v>
      </c>
      <c r="B1284" s="262" t="s">
        <v>4083</v>
      </c>
      <c r="C1284" s="196"/>
      <c r="D1284" s="180" t="s">
        <v>7536</v>
      </c>
      <c r="F1284" s="195" t="str">
        <f>IF(ISBLANK(D1284),"",VLOOKUP(D1284,tegevusalad!$A$7:$B$188,2,FALSE))</f>
        <v xml:space="preserve">Sporditegevus </v>
      </c>
    </row>
    <row r="1285" spans="1:6" x14ac:dyDescent="0.2">
      <c r="A1285" s="461">
        <v>4261165010</v>
      </c>
      <c r="B1285" s="262" t="s">
        <v>4160</v>
      </c>
      <c r="C1285" s="196"/>
      <c r="D1285" s="180" t="s">
        <v>7536</v>
      </c>
      <c r="F1285" s="195" t="str">
        <f>IF(ISBLANK(D1285),"",VLOOKUP(D1285,tegevusalad!$A$7:$B$188,2,FALSE))</f>
        <v xml:space="preserve">Sporditegevus </v>
      </c>
    </row>
    <row r="1286" spans="1:6" x14ac:dyDescent="0.2">
      <c r="A1286" s="461">
        <v>4261168020</v>
      </c>
      <c r="B1286" s="262" t="s">
        <v>4161</v>
      </c>
      <c r="C1286" s="196"/>
      <c r="D1286" s="180" t="s">
        <v>7536</v>
      </c>
      <c r="F1286" s="195" t="str">
        <f>IF(ISBLANK(D1286),"",VLOOKUP(D1286,tegevusalad!$A$7:$B$188,2,FALSE))</f>
        <v xml:space="preserve">Sporditegevus </v>
      </c>
    </row>
    <row r="1287" spans="1:6" x14ac:dyDescent="0.2">
      <c r="A1287" s="461">
        <v>4261169010</v>
      </c>
      <c r="B1287" s="262" t="s">
        <v>3396</v>
      </c>
      <c r="C1287" s="196"/>
      <c r="D1287" s="180" t="s">
        <v>7536</v>
      </c>
      <c r="F1287" s="195" t="str">
        <f>IF(ISBLANK(D1287),"",VLOOKUP(D1287,tegevusalad!$A$7:$B$188,2,FALSE))</f>
        <v xml:space="preserve">Sporditegevus </v>
      </c>
    </row>
    <row r="1288" spans="1:6" x14ac:dyDescent="0.2">
      <c r="A1288" s="460">
        <v>4261175010</v>
      </c>
      <c r="B1288" s="262" t="s">
        <v>6998</v>
      </c>
      <c r="C1288" s="196"/>
      <c r="D1288" s="148" t="s">
        <v>7536</v>
      </c>
      <c r="F1288" s="195" t="str">
        <f>IF(ISBLANK(D1288),"",VLOOKUP(D1288,tegevusalad!$A$7:$B$188,2,FALSE))</f>
        <v xml:space="preserve">Sporditegevus </v>
      </c>
    </row>
    <row r="1289" spans="1:6" x14ac:dyDescent="0.2">
      <c r="A1289" s="460">
        <v>4261175020</v>
      </c>
      <c r="B1289" s="262" t="s">
        <v>8507</v>
      </c>
      <c r="C1289" s="196"/>
      <c r="D1289" s="148" t="s">
        <v>7536</v>
      </c>
      <c r="F1289" s="195" t="str">
        <f>IF(ISBLANK(D1289),"",VLOOKUP(D1289,tegevusalad!$A$7:$B$188,2,FALSE))</f>
        <v xml:space="preserve">Sporditegevus </v>
      </c>
    </row>
    <row r="1290" spans="1:6" x14ac:dyDescent="0.2">
      <c r="A1290" s="460">
        <v>4261176010</v>
      </c>
      <c r="B1290" s="262" t="s">
        <v>4030</v>
      </c>
      <c r="C1290" s="196"/>
      <c r="D1290" s="148" t="s">
        <v>7536</v>
      </c>
      <c r="F1290" s="195" t="str">
        <f>IF(ISBLANK(D1290),"",VLOOKUP(D1290,tegevusalad!$A$7:$B$188,2,FALSE))</f>
        <v xml:space="preserve">Sporditegevus </v>
      </c>
    </row>
    <row r="1291" spans="1:6" ht="25.5" x14ac:dyDescent="0.2">
      <c r="A1291" s="473">
        <v>4261176020</v>
      </c>
      <c r="B1291" s="262" t="s">
        <v>10864</v>
      </c>
      <c r="C1291" s="196"/>
      <c r="D1291" s="148" t="s">
        <v>7536</v>
      </c>
      <c r="F1291" s="195" t="str">
        <f>IF(ISBLANK(D1291),"",VLOOKUP(D1291,tegevusalad!$A$7:$B$188,2,FALSE))</f>
        <v xml:space="preserve">Sporditegevus </v>
      </c>
    </row>
    <row r="1292" spans="1:6" x14ac:dyDescent="0.2">
      <c r="A1292" s="461">
        <v>4261189010</v>
      </c>
      <c r="B1292" s="262" t="s">
        <v>5306</v>
      </c>
      <c r="C1292" s="196"/>
      <c r="D1292" s="180" t="s">
        <v>7536</v>
      </c>
      <c r="F1292" s="195" t="str">
        <f>IF(ISBLANK(D1292),"",VLOOKUP(D1292,tegevusalad!$A$7:$B$188,2,FALSE))</f>
        <v xml:space="preserve">Sporditegevus </v>
      </c>
    </row>
    <row r="1293" spans="1:6" ht="25.5" x14ac:dyDescent="0.2">
      <c r="A1293" s="472">
        <v>4261190990</v>
      </c>
      <c r="B1293" s="262" t="s">
        <v>10866</v>
      </c>
      <c r="C1293" s="196"/>
      <c r="D1293" s="180" t="s">
        <v>7536</v>
      </c>
      <c r="F1293" s="195" t="str">
        <f>IF(ISBLANK(D1293),"",VLOOKUP(D1293,tegevusalad!$A$7:$B$188,2,FALSE))</f>
        <v xml:space="preserve">Sporditegevus </v>
      </c>
    </row>
    <row r="1294" spans="1:6" x14ac:dyDescent="0.2">
      <c r="A1294" s="472">
        <v>4261191010</v>
      </c>
      <c r="B1294" s="262" t="s">
        <v>11285</v>
      </c>
      <c r="C1294" s="196"/>
      <c r="D1294" s="180" t="s">
        <v>7536</v>
      </c>
      <c r="F1294" s="195" t="str">
        <f>IF(ISBLANK(D1294),"",VLOOKUP(D1294,tegevusalad!$A$7:$B$188,2,FALSE))</f>
        <v xml:space="preserve">Sporditegevus </v>
      </c>
    </row>
    <row r="1295" spans="1:6" x14ac:dyDescent="0.2">
      <c r="A1295" s="461">
        <v>4262009010</v>
      </c>
      <c r="B1295" s="262" t="s">
        <v>8414</v>
      </c>
      <c r="C1295" s="196"/>
      <c r="D1295" s="180" t="s">
        <v>7534</v>
      </c>
      <c r="F1295" s="195" t="str">
        <f>IF(ISBLANK(D1295),"",VLOOKUP(D1295,tegevusalad!$A$7:$B$188,2,FALSE))</f>
        <v>Noorsootöö ja noortekeskused</v>
      </c>
    </row>
    <row r="1296" spans="1:6" x14ac:dyDescent="0.2">
      <c r="A1296" s="461">
        <v>4269701010</v>
      </c>
      <c r="B1296" s="262" t="s">
        <v>6485</v>
      </c>
      <c r="C1296" s="196"/>
      <c r="F1296" s="195" t="str">
        <f>IF(ISBLANK(D1296),"",VLOOKUP(D1296,tegevusalad!$A$7:$B$188,2,FALSE))</f>
        <v/>
      </c>
    </row>
    <row r="1297" spans="1:6" x14ac:dyDescent="0.2">
      <c r="A1297" s="460"/>
      <c r="B1297" s="262" t="s">
        <v>7577</v>
      </c>
      <c r="C1297" s="196"/>
      <c r="F1297" s="195" t="str">
        <f>IF(ISBLANK(D1297),"",VLOOKUP(D1297,tegevusalad!$A$7:$B$188,2,FALSE))</f>
        <v/>
      </c>
    </row>
    <row r="1298" spans="1:6" x14ac:dyDescent="0.2">
      <c r="A1298" s="460"/>
      <c r="B1298" s="747" t="s">
        <v>10865</v>
      </c>
      <c r="C1298" s="190"/>
      <c r="D1298" s="180" t="s">
        <v>7534</v>
      </c>
      <c r="F1298" s="195" t="str">
        <f>IF(ISBLANK(D1298),"",VLOOKUP(D1298,tegevusalad!$A$7:$B$188,2,FALSE))</f>
        <v>Noorsootöö ja noortekeskused</v>
      </c>
    </row>
    <row r="1299" spans="1:6" x14ac:dyDescent="0.2">
      <c r="A1299" s="461">
        <v>4262008020</v>
      </c>
      <c r="B1299" s="262" t="s">
        <v>3709</v>
      </c>
      <c r="C1299" s="196"/>
      <c r="F1299" s="195" t="str">
        <f>IF(ISBLANK(D1299),"",VLOOKUP(D1299,tegevusalad!$A$7:$B$188,2,FALSE))</f>
        <v/>
      </c>
    </row>
    <row r="1300" spans="1:6" x14ac:dyDescent="0.2">
      <c r="A1300" s="460"/>
      <c r="F1300" s="195" t="str">
        <f>IF(ISBLANK(D1300),"",VLOOKUP(D1300,tegevusalad!$A$7:$B$188,2,FALSE))</f>
        <v/>
      </c>
    </row>
    <row r="1301" spans="1:6" x14ac:dyDescent="0.2">
      <c r="A1301" s="460"/>
      <c r="F1301" s="195" t="str">
        <f>IF(ISBLANK(D1301),"",VLOOKUP(D1301,tegevusalad!$A$7:$B$188,2,FALSE))</f>
        <v/>
      </c>
    </row>
    <row r="1302" spans="1:6" x14ac:dyDescent="0.2">
      <c r="A1302" s="460"/>
      <c r="B1302" s="32" t="s">
        <v>2522</v>
      </c>
      <c r="C1302" s="190"/>
      <c r="F1302" s="195" t="str">
        <f>IF(ISBLANK(D1302),"",VLOOKUP(D1302,tegevusalad!$A$7:$B$188,2,FALSE))</f>
        <v/>
      </c>
    </row>
    <row r="1303" spans="1:6" x14ac:dyDescent="0.2">
      <c r="A1303" s="460"/>
      <c r="B1303" s="32" t="s">
        <v>4810</v>
      </c>
      <c r="C1303" s="190"/>
      <c r="D1303" s="148" t="s">
        <v>6579</v>
      </c>
      <c r="F1303" s="195" t="str">
        <f>IF(ISBLANK(D1303),"",VLOOKUP(D1303,tegevusalad!$A$7:$B$188,2,FALSE))</f>
        <v>Laste ja noorte sotsiaalhoolekandeasutused</v>
      </c>
    </row>
    <row r="1304" spans="1:6" x14ac:dyDescent="0.2">
      <c r="A1304" s="460">
        <v>4281015020</v>
      </c>
      <c r="B1304" s="262" t="s">
        <v>6578</v>
      </c>
      <c r="C1304" s="196"/>
      <c r="D1304" s="148" t="s">
        <v>6579</v>
      </c>
      <c r="F1304" s="195" t="str">
        <f>IF(ISBLANK(D1304),"",VLOOKUP(D1304,tegevusalad!$A$7:$B$188,2,FALSE))</f>
        <v>Laste ja noorte sotsiaalhoolekandeasutused</v>
      </c>
    </row>
    <row r="1305" spans="1:6" x14ac:dyDescent="0.2">
      <c r="A1305" s="461">
        <v>4281201020</v>
      </c>
      <c r="B1305" s="262" t="s">
        <v>483</v>
      </c>
      <c r="C1305" s="196"/>
      <c r="D1305" s="46" t="s">
        <v>8998</v>
      </c>
      <c r="F1305" s="195" t="str">
        <f>IF(ISBLANK(D1305),"",VLOOKUP(D1305,tegevusalad!$A$7:$B$188,2,FALSE))</f>
        <v>Eakate sotsiaalhoolekandeasutused</v>
      </c>
    </row>
    <row r="1306" spans="1:6" x14ac:dyDescent="0.2">
      <c r="A1306" s="461">
        <v>4281201110</v>
      </c>
      <c r="B1306" s="262" t="s">
        <v>3807</v>
      </c>
      <c r="C1306" s="196"/>
      <c r="D1306" s="46" t="s">
        <v>8998</v>
      </c>
      <c r="E1306" s="148"/>
      <c r="F1306" s="195" t="str">
        <f>IF(ISBLANK(D1306),"",VLOOKUP(D1306,tegevusalad!$A$7:$B$188,2,FALSE))</f>
        <v>Eakate sotsiaalhoolekandeasutused</v>
      </c>
    </row>
    <row r="1307" spans="1:6" x14ac:dyDescent="0.2">
      <c r="A1307" s="461">
        <v>4281311030</v>
      </c>
      <c r="B1307" s="262" t="s">
        <v>7328</v>
      </c>
      <c r="C1307" s="196"/>
      <c r="D1307" s="148" t="s">
        <v>6579</v>
      </c>
      <c r="F1307" s="195" t="str">
        <f>IF(ISBLANK(D1307),"",VLOOKUP(D1307,tegevusalad!$A$7:$B$188,2,FALSE))</f>
        <v>Laste ja noorte sotsiaalhoolekandeasutused</v>
      </c>
    </row>
    <row r="1308" spans="1:6" x14ac:dyDescent="0.2">
      <c r="A1308" s="461">
        <v>4281101020</v>
      </c>
      <c r="B1308" s="262" t="s">
        <v>7025</v>
      </c>
      <c r="C1308" s="196"/>
      <c r="D1308" s="474" t="s">
        <v>8997</v>
      </c>
      <c r="F1308" s="195" t="str">
        <f>IF(ISBLANK(D1308),"",VLOOKUP(D1308,tegevusalad!$A$7:$B$188,2,FALSE))</f>
        <v>Puuetega inimeste sotsiaalhoolekandeasutused</v>
      </c>
    </row>
    <row r="1309" spans="1:6" ht="12" customHeight="1" x14ac:dyDescent="0.2">
      <c r="A1309" s="461">
        <v>4281101210</v>
      </c>
      <c r="B1309" s="262" t="s">
        <v>6170</v>
      </c>
      <c r="C1309" s="196"/>
      <c r="D1309" s="474" t="s">
        <v>8997</v>
      </c>
      <c r="F1309" s="195" t="str">
        <f>IF(ISBLANK(D1309),"",VLOOKUP(D1309,tegevusalad!$A$7:$B$188,2,FALSE))</f>
        <v>Puuetega inimeste sotsiaalhoolekandeasutused</v>
      </c>
    </row>
    <row r="1310" spans="1:6" ht="12" customHeight="1" x14ac:dyDescent="0.2">
      <c r="A1310" s="472">
        <v>4281101220</v>
      </c>
      <c r="B1310" s="262" t="s">
        <v>8995</v>
      </c>
      <c r="C1310" s="196"/>
      <c r="D1310" s="474" t="s">
        <v>8997</v>
      </c>
      <c r="F1310" s="195" t="str">
        <f>IF(ISBLANK(D1310),"",VLOOKUP(D1310,tegevusalad!$A$7:$B$188,2,FALSE))</f>
        <v>Puuetega inimeste sotsiaalhoolekandeasutused</v>
      </c>
    </row>
    <row r="1311" spans="1:6" ht="12" customHeight="1" x14ac:dyDescent="0.2">
      <c r="A1311" s="472">
        <v>4281101230</v>
      </c>
      <c r="B1311" s="262" t="s">
        <v>11698</v>
      </c>
      <c r="C1311" s="196"/>
      <c r="D1311" s="474" t="s">
        <v>8997</v>
      </c>
      <c r="F1311" s="195" t="str">
        <f>IF(ISBLANK(D1311),"",VLOOKUP(D1311,tegevusalad!$A$7:$B$188,2,FALSE))</f>
        <v>Puuetega inimeste sotsiaalhoolekandeasutused</v>
      </c>
    </row>
    <row r="1312" spans="1:6" ht="12" customHeight="1" x14ac:dyDescent="0.2">
      <c r="A1312" s="461">
        <v>4281102020</v>
      </c>
      <c r="B1312" s="262" t="s">
        <v>5225</v>
      </c>
      <c r="C1312" s="196"/>
      <c r="D1312" s="474" t="s">
        <v>8997</v>
      </c>
      <c r="F1312" s="195" t="str">
        <f>IF(ISBLANK(D1312),"",VLOOKUP(D1312,tegevusalad!$A$7:$B$188,2,FALSE))</f>
        <v>Puuetega inimeste sotsiaalhoolekandeasutused</v>
      </c>
    </row>
    <row r="1313" spans="1:6" ht="12" customHeight="1" x14ac:dyDescent="0.2">
      <c r="A1313" s="472">
        <v>4281102030</v>
      </c>
      <c r="B1313" s="262" t="s">
        <v>11700</v>
      </c>
      <c r="C1313" s="196"/>
      <c r="D1313" s="474" t="s">
        <v>8997</v>
      </c>
      <c r="F1313" s="195" t="str">
        <f>IF(ISBLANK(D1313),"",VLOOKUP(D1313,tegevusalad!$A$7:$B$188,2,FALSE))</f>
        <v>Puuetega inimeste sotsiaalhoolekandeasutused</v>
      </c>
    </row>
    <row r="1314" spans="1:6" ht="12" customHeight="1" x14ac:dyDescent="0.2">
      <c r="A1314" s="472">
        <v>4281102210</v>
      </c>
      <c r="B1314" s="262" t="s">
        <v>11701</v>
      </c>
      <c r="C1314" s="196"/>
      <c r="D1314" s="474" t="s">
        <v>8997</v>
      </c>
      <c r="F1314" s="195" t="str">
        <f>IF(ISBLANK(D1314),"",VLOOKUP(D1314,tegevusalad!$A$7:$B$188,2,FALSE))</f>
        <v>Puuetega inimeste sotsiaalhoolekandeasutused</v>
      </c>
    </row>
    <row r="1315" spans="1:6" ht="12" customHeight="1" x14ac:dyDescent="0.2">
      <c r="A1315" s="461">
        <v>4281103050</v>
      </c>
      <c r="B1315" s="262" t="s">
        <v>7026</v>
      </c>
      <c r="C1315" s="196"/>
      <c r="D1315" s="474" t="s">
        <v>8997</v>
      </c>
      <c r="F1315" s="195" t="str">
        <f>IF(ISBLANK(D1315),"",VLOOKUP(D1315,tegevusalad!$A$7:$B$188,2,FALSE))</f>
        <v>Puuetega inimeste sotsiaalhoolekandeasutused</v>
      </c>
    </row>
    <row r="1316" spans="1:6" ht="12" customHeight="1" x14ac:dyDescent="0.2">
      <c r="A1316" s="472">
        <v>4281103110</v>
      </c>
      <c r="B1316" s="262" t="s">
        <v>10890</v>
      </c>
      <c r="C1316" s="196"/>
      <c r="D1316" s="474" t="s">
        <v>8997</v>
      </c>
      <c r="F1316" s="195" t="s">
        <v>8840</v>
      </c>
    </row>
    <row r="1317" spans="1:6" ht="12" customHeight="1" x14ac:dyDescent="0.2">
      <c r="A1317" s="472">
        <v>4281103120</v>
      </c>
      <c r="B1317" s="262" t="s">
        <v>11699</v>
      </c>
      <c r="C1317" s="196"/>
      <c r="D1317" s="474" t="s">
        <v>8997</v>
      </c>
      <c r="F1317" s="195" t="s">
        <v>8840</v>
      </c>
    </row>
    <row r="1318" spans="1:6" x14ac:dyDescent="0.2">
      <c r="A1318" s="461">
        <v>4281103810</v>
      </c>
      <c r="B1318" s="262" t="s">
        <v>1283</v>
      </c>
      <c r="C1318" s="196"/>
      <c r="D1318" s="50" t="s">
        <v>9003</v>
      </c>
      <c r="F1318" s="195" t="str">
        <f>IF(ISBLANK(D1318),"",VLOOKUP(D1318,tegevusalad!$A$7:$B$188,2,FALSE))</f>
        <v>Riskirühmade sotsiaalhoolekandeasutused</v>
      </c>
    </row>
    <row r="1319" spans="1:6" x14ac:dyDescent="0.2">
      <c r="A1319" s="461">
        <v>4281402010</v>
      </c>
      <c r="B1319" s="408" t="s">
        <v>7027</v>
      </c>
      <c r="C1319" s="202"/>
      <c r="D1319" s="148" t="s">
        <v>6579</v>
      </c>
      <c r="F1319" s="195" t="str">
        <f>IF(ISBLANK(D1319),"",VLOOKUP(D1319,tegevusalad!$A$7:$B$188,2,FALSE))</f>
        <v>Laste ja noorte sotsiaalhoolekandeasutused</v>
      </c>
    </row>
    <row r="1320" spans="1:6" ht="25.5" x14ac:dyDescent="0.2">
      <c r="A1320" s="461">
        <v>4281915010</v>
      </c>
      <c r="B1320" s="262" t="s">
        <v>5226</v>
      </c>
      <c r="C1320" s="196"/>
      <c r="D1320" s="148" t="s">
        <v>6579</v>
      </c>
      <c r="F1320" s="195" t="str">
        <f>IF(ISBLANK(D1320),"",VLOOKUP(D1320,tegevusalad!$A$7:$B$188,2,FALSE))</f>
        <v>Laste ja noorte sotsiaalhoolekandeasutused</v>
      </c>
    </row>
    <row r="1321" spans="1:6" x14ac:dyDescent="0.2">
      <c r="A1321" s="461">
        <v>4281915020</v>
      </c>
      <c r="B1321" s="262" t="s">
        <v>4406</v>
      </c>
      <c r="C1321" s="196"/>
      <c r="D1321" s="148" t="s">
        <v>6579</v>
      </c>
      <c r="E1321" s="410"/>
      <c r="F1321" s="195" t="str">
        <f>IF(ISBLANK(D1321),"",VLOOKUP(D1321,tegevusalad!$A$7:$B$188,2,FALSE))</f>
        <v>Laste ja noorte sotsiaalhoolekandeasutused</v>
      </c>
    </row>
    <row r="1322" spans="1:6" ht="38.25" x14ac:dyDescent="0.2">
      <c r="A1322" s="461">
        <v>4281511030</v>
      </c>
      <c r="B1322" s="262" t="s">
        <v>1953</v>
      </c>
      <c r="C1322" s="196"/>
      <c r="D1322" s="46" t="s">
        <v>8998</v>
      </c>
      <c r="E1322" s="410"/>
      <c r="F1322" s="195" t="str">
        <f>IF(ISBLANK(D1322),"",VLOOKUP(D1322,tegevusalad!$A$7:$B$188,2,FALSE))</f>
        <v>Eakate sotsiaalhoolekandeasutused</v>
      </c>
    </row>
    <row r="1323" spans="1:6" ht="25.5" x14ac:dyDescent="0.2">
      <c r="A1323" s="460">
        <v>4281511040</v>
      </c>
      <c r="B1323" s="262" t="s">
        <v>3104</v>
      </c>
      <c r="C1323" s="196"/>
      <c r="D1323" s="46" t="s">
        <v>8998</v>
      </c>
      <c r="E1323" s="410"/>
      <c r="F1323" s="195" t="str">
        <f>IF(ISBLANK(D1323),"",VLOOKUP(D1323,tegevusalad!$A$7:$B$188,2,FALSE))</f>
        <v>Eakate sotsiaalhoolekandeasutused</v>
      </c>
    </row>
    <row r="1324" spans="1:6" x14ac:dyDescent="0.2">
      <c r="A1324" s="460">
        <v>4281511050</v>
      </c>
      <c r="B1324" s="262" t="s">
        <v>3398</v>
      </c>
      <c r="C1324" s="196"/>
      <c r="D1324" s="46" t="s">
        <v>8998</v>
      </c>
      <c r="E1324" s="410"/>
      <c r="F1324" s="195" t="str">
        <f>IF(ISBLANK(D1324),"",VLOOKUP(D1324,tegevusalad!$A$7:$B$188,2,FALSE))</f>
        <v>Eakate sotsiaalhoolekandeasutused</v>
      </c>
    </row>
    <row r="1325" spans="1:6" x14ac:dyDescent="0.2">
      <c r="A1325" s="460">
        <v>4281511060</v>
      </c>
      <c r="B1325" s="262" t="s">
        <v>6887</v>
      </c>
      <c r="C1325" s="196"/>
      <c r="D1325" s="46" t="s">
        <v>8998</v>
      </c>
      <c r="F1325" s="195" t="str">
        <f>IF(ISBLANK(D1325),"",VLOOKUP(D1325,tegevusalad!$A$7:$B$188,2,FALSE))</f>
        <v>Eakate sotsiaalhoolekandeasutused</v>
      </c>
    </row>
    <row r="1326" spans="1:6" x14ac:dyDescent="0.2">
      <c r="A1326" s="473">
        <v>4281511070</v>
      </c>
      <c r="B1326" s="262" t="s">
        <v>11097</v>
      </c>
      <c r="C1326" s="196"/>
      <c r="D1326" s="46" t="s">
        <v>8998</v>
      </c>
      <c r="F1326" s="195" t="str">
        <f>IF(ISBLANK(D1326),"",VLOOKUP(D1326,tegevusalad!$A$7:$B$188,2,FALSE))</f>
        <v>Eakate sotsiaalhoolekandeasutused</v>
      </c>
    </row>
    <row r="1327" spans="1:6" ht="25.5" x14ac:dyDescent="0.2">
      <c r="A1327" s="461">
        <v>4281531020</v>
      </c>
      <c r="B1327" s="262" t="s">
        <v>801</v>
      </c>
      <c r="C1327" s="196"/>
      <c r="D1327" s="46" t="s">
        <v>8998</v>
      </c>
      <c r="F1327" s="195" t="str">
        <f>IF(ISBLANK(D1327),"",VLOOKUP(D1327,tegevusalad!$A$7:$B$188,2,FALSE))</f>
        <v>Eakate sotsiaalhoolekandeasutused</v>
      </c>
    </row>
    <row r="1328" spans="1:6" ht="25.5" x14ac:dyDescent="0.2">
      <c r="A1328" s="461">
        <v>4281532010</v>
      </c>
      <c r="B1328" s="262" t="s">
        <v>372</v>
      </c>
      <c r="C1328" s="196"/>
      <c r="D1328" s="46" t="s">
        <v>8998</v>
      </c>
      <c r="F1328" s="195" t="str">
        <f>IF(ISBLANK(D1328),"",VLOOKUP(D1328,tegevusalad!$A$7:$B$188,2,FALSE))</f>
        <v>Eakate sotsiaalhoolekandeasutused</v>
      </c>
    </row>
    <row r="1329" spans="1:6" ht="25.5" x14ac:dyDescent="0.2">
      <c r="A1329" s="461">
        <v>4281532310</v>
      </c>
      <c r="B1329" s="262" t="s">
        <v>372</v>
      </c>
      <c r="C1329" s="196"/>
      <c r="D1329" s="46" t="s">
        <v>8998</v>
      </c>
      <c r="F1329" s="195" t="str">
        <f>IF(ISBLANK(D1329),"",VLOOKUP(D1329,tegevusalad!$A$7:$B$188,2,FALSE))</f>
        <v>Eakate sotsiaalhoolekandeasutused</v>
      </c>
    </row>
    <row r="1330" spans="1:6" ht="25.5" x14ac:dyDescent="0.2">
      <c r="A1330" s="461">
        <v>4281581030</v>
      </c>
      <c r="B1330" s="262" t="s">
        <v>695</v>
      </c>
      <c r="C1330" s="196"/>
      <c r="D1330" s="46" t="s">
        <v>8998</v>
      </c>
      <c r="F1330" s="195" t="str">
        <f>IF(ISBLANK(D1330),"",VLOOKUP(D1330,tegevusalad!$A$7:$B$188,2,FALSE))</f>
        <v>Eakate sotsiaalhoolekandeasutused</v>
      </c>
    </row>
    <row r="1331" spans="1:6" x14ac:dyDescent="0.2">
      <c r="A1331" s="461">
        <v>4282999000</v>
      </c>
      <c r="B1331" s="262" t="s">
        <v>1976</v>
      </c>
      <c r="C1331" s="196"/>
      <c r="D1331" s="46" t="s">
        <v>8998</v>
      </c>
      <c r="F1331" s="195" t="str">
        <f>IF(ISBLANK(D1331),"",VLOOKUP(D1331,tegevusalad!$A$7:$B$188,2,FALSE))</f>
        <v>Eakate sotsiaalhoolekandeasutused</v>
      </c>
    </row>
    <row r="1332" spans="1:6" x14ac:dyDescent="0.2">
      <c r="A1332" s="461">
        <v>4282981050</v>
      </c>
      <c r="B1332" s="262" t="s">
        <v>4013</v>
      </c>
      <c r="C1332" s="196"/>
      <c r="D1332" s="50" t="s">
        <v>9003</v>
      </c>
      <c r="F1332" s="195" t="str">
        <f>IF(ISBLANK(D1332),"",VLOOKUP(D1332,tegevusalad!$A$7:$B$188,2,FALSE))</f>
        <v>Riskirühmade sotsiaalhoolekandeasutused</v>
      </c>
    </row>
    <row r="1333" spans="1:6" x14ac:dyDescent="0.2">
      <c r="A1333" s="461">
        <v>4281403010</v>
      </c>
      <c r="B1333" s="262" t="s">
        <v>7115</v>
      </c>
      <c r="C1333" s="196"/>
      <c r="D1333" s="50" t="s">
        <v>9003</v>
      </c>
      <c r="E1333" s="180"/>
      <c r="F1333" s="195" t="str">
        <f>IF(ISBLANK(D1333),"",VLOOKUP(D1333,tegevusalad!$A$7:$B$188,2,FALSE))</f>
        <v>Riskirühmade sotsiaalhoolekandeasutused</v>
      </c>
    </row>
    <row r="1334" spans="1:6" ht="25.5" x14ac:dyDescent="0.2">
      <c r="A1334" s="461">
        <v>4200302020</v>
      </c>
      <c r="B1334" s="262" t="s">
        <v>421</v>
      </c>
      <c r="C1334" s="196"/>
      <c r="D1334" s="50" t="s">
        <v>5276</v>
      </c>
      <c r="E1334" s="180"/>
      <c r="F1334" s="195" t="str">
        <f>IF(ISBLANK(D1334),"",VLOOKUP(D1334,tegevusalad!$A$7:$B$188,2,FALSE))</f>
        <v>Valla- ja linnavalitsus</v>
      </c>
    </row>
    <row r="1335" spans="1:6" ht="25.5" x14ac:dyDescent="0.2">
      <c r="A1335" s="461">
        <v>4200306010</v>
      </c>
      <c r="B1335" s="262" t="s">
        <v>715</v>
      </c>
      <c r="C1335" s="196"/>
      <c r="D1335" s="50" t="s">
        <v>5276</v>
      </c>
      <c r="E1335" s="148"/>
      <c r="F1335" s="195" t="str">
        <f>IF(ISBLANK(D1335),"",VLOOKUP(D1335,tegevusalad!$A$7:$B$188,2,FALSE))</f>
        <v>Valla- ja linnavalitsus</v>
      </c>
    </row>
    <row r="1336" spans="1:6" ht="25.5" x14ac:dyDescent="0.2">
      <c r="A1336" s="461">
        <v>4200305110</v>
      </c>
      <c r="B1336" s="262" t="s">
        <v>694</v>
      </c>
      <c r="C1336" s="196"/>
      <c r="D1336" s="50" t="s">
        <v>5276</v>
      </c>
      <c r="E1336" s="148"/>
      <c r="F1336" s="195" t="str">
        <f>IF(ISBLANK(D1336),"",VLOOKUP(D1336,tegevusalad!$A$7:$B$188,2,FALSE))</f>
        <v>Valla- ja linnavalitsus</v>
      </c>
    </row>
    <row r="1337" spans="1:6" ht="25.5" x14ac:dyDescent="0.2">
      <c r="A1337" s="461">
        <v>4200303010</v>
      </c>
      <c r="B1337" s="262" t="s">
        <v>697</v>
      </c>
      <c r="C1337" s="196"/>
      <c r="D1337" s="148" t="s">
        <v>5276</v>
      </c>
      <c r="F1337" s="195" t="str">
        <f>IF(ISBLANK(D1337),"",VLOOKUP(D1337,tegevusalad!$A$7:$B$188,2,FALSE))</f>
        <v>Valla- ja linnavalitsus</v>
      </c>
    </row>
    <row r="1338" spans="1:6" ht="25.5" x14ac:dyDescent="0.2">
      <c r="A1338" s="461">
        <v>4281591020</v>
      </c>
      <c r="B1338" s="262" t="s">
        <v>2197</v>
      </c>
      <c r="C1338" s="196"/>
      <c r="D1338" s="46" t="s">
        <v>8998</v>
      </c>
      <c r="F1338" s="195" t="str">
        <f>IF(ISBLANK(D1338),"",VLOOKUP(D1338,tegevusalad!$A$7:$B$188,2,FALSE))</f>
        <v>Eakate sotsiaalhoolekandeasutused</v>
      </c>
    </row>
    <row r="1339" spans="1:6" x14ac:dyDescent="0.2">
      <c r="A1339" s="461">
        <v>4282981010</v>
      </c>
      <c r="B1339" s="262" t="s">
        <v>402</v>
      </c>
      <c r="C1339" s="196"/>
      <c r="D1339" s="46" t="s">
        <v>8998</v>
      </c>
      <c r="F1339" s="195" t="str">
        <f>IF(ISBLANK(D1339),"",VLOOKUP(D1339,tegevusalad!$A$7:$B$188,2,FALSE))</f>
        <v>Eakate sotsiaalhoolekandeasutused</v>
      </c>
    </row>
    <row r="1340" spans="1:6" ht="25.5" x14ac:dyDescent="0.2">
      <c r="A1340" s="461">
        <v>4281506020</v>
      </c>
      <c r="B1340" s="402" t="s">
        <v>5786</v>
      </c>
      <c r="C1340" s="193"/>
      <c r="D1340" s="46" t="s">
        <v>8998</v>
      </c>
      <c r="F1340" s="195" t="str">
        <f>IF(ISBLANK(D1340),"",VLOOKUP(D1340,tegevusalad!$A$7:$B$188,2,FALSE))</f>
        <v>Eakate sotsiaalhoolekandeasutused</v>
      </c>
    </row>
    <row r="1341" spans="1:6" ht="25.5" x14ac:dyDescent="0.2">
      <c r="A1341" s="461">
        <v>4281506030</v>
      </c>
      <c r="B1341" s="402" t="s">
        <v>3739</v>
      </c>
      <c r="C1341" s="193"/>
      <c r="D1341" s="46" t="s">
        <v>8998</v>
      </c>
      <c r="F1341" s="195" t="str">
        <f>IF(ISBLANK(D1341),"",VLOOKUP(D1341,tegevusalad!$A$7:$B$188,2,FALSE))</f>
        <v>Eakate sotsiaalhoolekandeasutused</v>
      </c>
    </row>
    <row r="1342" spans="1:6" ht="25.5" x14ac:dyDescent="0.2">
      <c r="A1342" s="461">
        <v>4281506040</v>
      </c>
      <c r="B1342" s="402" t="s">
        <v>205</v>
      </c>
      <c r="C1342" s="193"/>
      <c r="D1342" s="46" t="s">
        <v>8998</v>
      </c>
      <c r="F1342" s="195" t="str">
        <f>IF(ISBLANK(D1342),"",VLOOKUP(D1342,tegevusalad!$A$7:$B$188,2,FALSE))</f>
        <v>Eakate sotsiaalhoolekandeasutused</v>
      </c>
    </row>
    <row r="1343" spans="1:6" x14ac:dyDescent="0.2">
      <c r="A1343" s="461">
        <v>4281508020</v>
      </c>
      <c r="B1343" s="402" t="s">
        <v>3517</v>
      </c>
      <c r="C1343" s="193"/>
      <c r="D1343" s="46" t="s">
        <v>8998</v>
      </c>
      <c r="F1343" s="195" t="str">
        <f>IF(ISBLANK(D1343),"",VLOOKUP(D1343,tegevusalad!$A$7:$B$188,2,FALSE))</f>
        <v>Eakate sotsiaalhoolekandeasutused</v>
      </c>
    </row>
    <row r="1344" spans="1:6" ht="25.5" x14ac:dyDescent="0.2">
      <c r="A1344" s="472">
        <v>4281541040</v>
      </c>
      <c r="B1344" s="402" t="s">
        <v>11801</v>
      </c>
      <c r="C1344" s="193"/>
      <c r="D1344" s="46" t="s">
        <v>8998</v>
      </c>
      <c r="F1344" s="195" t="str">
        <f>IF(ISBLANK(D1344),"",VLOOKUP(D1344,tegevusalad!$A$7:$B$188,2,FALSE))</f>
        <v>Eakate sotsiaalhoolekandeasutused</v>
      </c>
    </row>
    <row r="1345" spans="1:6" x14ac:dyDescent="0.2">
      <c r="A1345" s="461">
        <v>4281542060</v>
      </c>
      <c r="B1345" s="402" t="s">
        <v>2766</v>
      </c>
      <c r="C1345" s="193"/>
      <c r="D1345" s="46" t="s">
        <v>8998</v>
      </c>
      <c r="F1345" s="195" t="str">
        <f>IF(ISBLANK(D1345),"",VLOOKUP(D1345,tegevusalad!$A$7:$B$188,2,FALSE))</f>
        <v>Eakate sotsiaalhoolekandeasutused</v>
      </c>
    </row>
    <row r="1346" spans="1:6" x14ac:dyDescent="0.2">
      <c r="A1346" s="461">
        <v>4281542070</v>
      </c>
      <c r="B1346" s="402" t="s">
        <v>4381</v>
      </c>
      <c r="C1346" s="193"/>
      <c r="D1346" s="46" t="s">
        <v>8998</v>
      </c>
      <c r="F1346" s="195" t="str">
        <f>IF(ISBLANK(D1346),"",VLOOKUP(D1346,tegevusalad!$A$7:$B$188,2,FALSE))</f>
        <v>Eakate sotsiaalhoolekandeasutused</v>
      </c>
    </row>
    <row r="1347" spans="1:6" ht="25.5" x14ac:dyDescent="0.2">
      <c r="A1347" s="461">
        <v>4281551210</v>
      </c>
      <c r="B1347" s="402" t="s">
        <v>696</v>
      </c>
      <c r="C1347" s="193"/>
      <c r="D1347" s="46" t="s">
        <v>8998</v>
      </c>
      <c r="F1347" s="195" t="str">
        <f>IF(ISBLANK(D1347),"",VLOOKUP(D1347,tegevusalad!$A$7:$B$188,2,FALSE))</f>
        <v>Eakate sotsiaalhoolekandeasutused</v>
      </c>
    </row>
    <row r="1348" spans="1:6" x14ac:dyDescent="0.2">
      <c r="A1348" s="461">
        <v>4281980010</v>
      </c>
      <c r="B1348" s="402" t="s">
        <v>2221</v>
      </c>
      <c r="C1348" s="193"/>
      <c r="F1348" s="195" t="str">
        <f>IF(ISBLANK(D1348),"",VLOOKUP(D1348,tegevusalad!$A$7:$B$188,2,FALSE))</f>
        <v/>
      </c>
    </row>
    <row r="1349" spans="1:6" x14ac:dyDescent="0.2">
      <c r="A1349" s="472">
        <v>4281980020</v>
      </c>
      <c r="B1349" s="402" t="s">
        <v>9412</v>
      </c>
      <c r="C1349" s="193"/>
      <c r="D1349" s="148" t="s">
        <v>6579</v>
      </c>
      <c r="E1349" s="410"/>
      <c r="F1349" s="195" t="str">
        <f>IF(ISBLANK(D1349),"",VLOOKUP(D1349,tegevusalad!$A$7:$B$188,2,FALSE))</f>
        <v>Laste ja noorte sotsiaalhoolekandeasutused</v>
      </c>
    </row>
    <row r="1350" spans="1:6" x14ac:dyDescent="0.2">
      <c r="A1350" s="472">
        <v>4281601010</v>
      </c>
      <c r="B1350" s="402" t="s">
        <v>10727</v>
      </c>
      <c r="C1350" s="193"/>
      <c r="D1350" s="148" t="s">
        <v>4185</v>
      </c>
      <c r="E1350" s="410"/>
      <c r="F1350" s="195" t="str">
        <f>IF(ISBLANK(D1350),"",VLOOKUP(D1350,tegevusalad!$A$7:$B$188,2,FALSE))</f>
        <v>Muu perekondade ja laste sotsiaalne kaitse</v>
      </c>
    </row>
    <row r="1351" spans="1:6" x14ac:dyDescent="0.2">
      <c r="A1351" s="461"/>
      <c r="B1351" s="402"/>
      <c r="C1351" s="193"/>
      <c r="D1351" s="449"/>
      <c r="F1351" s="195" t="str">
        <f>IF(ISBLANK(D1351),"",VLOOKUP(D1351,tegevusalad!$A$7:$B$188,2,FALSE))</f>
        <v/>
      </c>
    </row>
    <row r="1352" spans="1:6" x14ac:dyDescent="0.2">
      <c r="A1352" s="461">
        <v>4284111000</v>
      </c>
      <c r="B1352" s="402" t="s">
        <v>7544</v>
      </c>
      <c r="C1352" s="193"/>
      <c r="F1352" s="195" t="str">
        <f>IF(ISBLANK(D1352),"",VLOOKUP(D1352,tegevusalad!$A$7:$B$188,2,FALSE))</f>
        <v/>
      </c>
    </row>
    <row r="1353" spans="1:6" x14ac:dyDescent="0.2">
      <c r="A1353" s="472">
        <v>4289901000</v>
      </c>
      <c r="B1353" s="402" t="s">
        <v>11091</v>
      </c>
      <c r="C1353" s="193"/>
      <c r="D1353" s="148" t="s">
        <v>225</v>
      </c>
      <c r="F1353" s="195" t="str">
        <f>IF(ISBLANK(D1353),"",VLOOKUP(D1353,tegevusalad!$A$7:$B$188,2,FALSE))</f>
        <v>Muu tervishoid, sh tervishoiu haldamine</v>
      </c>
    </row>
    <row r="1354" spans="1:6" x14ac:dyDescent="0.2">
      <c r="A1354" s="472">
        <v>4289902000</v>
      </c>
      <c r="B1354" s="402" t="s">
        <v>11182</v>
      </c>
      <c r="C1354" s="193"/>
      <c r="D1354" s="148" t="s">
        <v>4185</v>
      </c>
      <c r="F1354" s="195" t="str">
        <f>IF(ISBLANK(D1354),"",VLOOKUP(D1354,tegevusalad!$A$7:$B$188,2,FALSE))</f>
        <v>Muu perekondade ja laste sotsiaalne kaitse</v>
      </c>
    </row>
    <row r="1355" spans="1:6" x14ac:dyDescent="0.2">
      <c r="A1355" s="472">
        <v>4289903000</v>
      </c>
      <c r="B1355" s="797" t="s">
        <v>11191</v>
      </c>
      <c r="C1355" s="193"/>
      <c r="D1355" s="474" t="s">
        <v>8997</v>
      </c>
      <c r="F1355" s="195" t="str">
        <f>IF(ISBLANK(D1355),"",VLOOKUP(D1355,tegevusalad!$A$7:$B$188,2,FALSE))</f>
        <v>Puuetega inimeste sotsiaalhoolekandeasutused</v>
      </c>
    </row>
    <row r="1356" spans="1:6" x14ac:dyDescent="0.2">
      <c r="A1356" s="472">
        <v>4289904000</v>
      </c>
      <c r="B1356" s="797" t="s">
        <v>11213</v>
      </c>
      <c r="C1356" s="193"/>
      <c r="D1356" s="474">
        <v>10900</v>
      </c>
      <c r="F1356" s="195" t="s">
        <v>8856</v>
      </c>
    </row>
    <row r="1357" spans="1:6" x14ac:dyDescent="0.2">
      <c r="A1357" s="472">
        <v>4289905000</v>
      </c>
      <c r="B1357" s="797" t="s">
        <v>11223</v>
      </c>
      <c r="C1357" s="193"/>
      <c r="D1357" s="474" t="s">
        <v>8997</v>
      </c>
      <c r="F1357" s="195" t="str">
        <f>IF(ISBLANK(D1357),"",VLOOKUP(D1357,tegevusalad!$A$7:$B$188,2,FALSE))</f>
        <v>Puuetega inimeste sotsiaalhoolekandeasutused</v>
      </c>
    </row>
    <row r="1358" spans="1:6" x14ac:dyDescent="0.2">
      <c r="A1358" s="472">
        <v>4289906000</v>
      </c>
      <c r="B1358" s="797" t="s">
        <v>11235</v>
      </c>
      <c r="C1358" s="193"/>
      <c r="D1358" s="46" t="s">
        <v>8998</v>
      </c>
      <c r="F1358" s="195" t="str">
        <f>IF(ISBLANK(D1358),"",VLOOKUP(D1358,tegevusalad!$A$7:$B$188,2,FALSE))</f>
        <v>Eakate sotsiaalhoolekandeasutused</v>
      </c>
    </row>
    <row r="1359" spans="1:6" x14ac:dyDescent="0.2">
      <c r="A1359" s="472">
        <v>4289907000</v>
      </c>
      <c r="B1359" s="797" t="s">
        <v>11242</v>
      </c>
      <c r="C1359" s="193"/>
      <c r="D1359" s="148" t="s">
        <v>4185</v>
      </c>
      <c r="F1359" s="195" t="str">
        <f>IF(ISBLANK(D1359),"",VLOOKUP(D1359,tegevusalad!$A$7:$B$188,2,FALSE))</f>
        <v>Muu perekondade ja laste sotsiaalne kaitse</v>
      </c>
    </row>
    <row r="1360" spans="1:6" x14ac:dyDescent="0.2">
      <c r="A1360" s="472">
        <v>4289908000</v>
      </c>
      <c r="B1360" s="797" t="s">
        <v>11511</v>
      </c>
      <c r="C1360" s="193"/>
      <c r="D1360" s="148" t="s">
        <v>6579</v>
      </c>
      <c r="E1360" s="410"/>
      <c r="F1360" s="195" t="str">
        <f>IF(ISBLANK(D1360),"",VLOOKUP(D1360,tegevusalad!$A$7:$B$188,2,FALSE))</f>
        <v>Laste ja noorte sotsiaalhoolekandeasutused</v>
      </c>
    </row>
    <row r="1361" spans="1:6" x14ac:dyDescent="0.2">
      <c r="A1361" s="472">
        <v>4289909000</v>
      </c>
      <c r="B1361" s="797" t="s">
        <v>11523</v>
      </c>
      <c r="C1361" s="193"/>
      <c r="D1361" s="50" t="s">
        <v>9003</v>
      </c>
      <c r="F1361" s="195" t="str">
        <f>IF(ISBLANK(D1361),"",VLOOKUP(D1361,tegevusalad!$A$7:$B$188,2,FALSE))</f>
        <v>Riskirühmade sotsiaalhoolekandeasutused</v>
      </c>
    </row>
    <row r="1362" spans="1:6" x14ac:dyDescent="0.2">
      <c r="A1362" s="472">
        <v>4289910000</v>
      </c>
      <c r="B1362" s="797" t="s">
        <v>11557</v>
      </c>
      <c r="C1362" s="193"/>
      <c r="D1362" s="50" t="s">
        <v>9003</v>
      </c>
      <c r="F1362" s="195" t="str">
        <f>IF(ISBLANK(D1362),"",VLOOKUP(D1362,tegevusalad!$A$7:$B$188,2,FALSE))</f>
        <v>Riskirühmade sotsiaalhoolekandeasutused</v>
      </c>
    </row>
    <row r="1363" spans="1:6" x14ac:dyDescent="0.2">
      <c r="A1363" s="472">
        <v>4289911000</v>
      </c>
      <c r="B1363" s="797" t="s">
        <v>11637</v>
      </c>
      <c r="C1363" s="193"/>
      <c r="D1363" s="474" t="s">
        <v>8997</v>
      </c>
      <c r="F1363" s="195" t="str">
        <f>IF(ISBLANK(D1363),"",VLOOKUP(D1363,tegevusalad!$A$7:$B$188,2,FALSE))</f>
        <v>Puuetega inimeste sotsiaalhoolekandeasutused</v>
      </c>
    </row>
    <row r="1364" spans="1:6" x14ac:dyDescent="0.2">
      <c r="A1364" s="472">
        <v>4289912000</v>
      </c>
      <c r="B1364" s="797" t="s">
        <v>11676</v>
      </c>
      <c r="C1364" s="193"/>
      <c r="D1364" s="50" t="s">
        <v>9003</v>
      </c>
      <c r="F1364" s="195" t="str">
        <f>IF(ISBLANK(D1364),"",VLOOKUP(D1364,tegevusalad!$A$7:$B$188,2,FALSE))</f>
        <v>Riskirühmade sotsiaalhoolekandeasutused</v>
      </c>
    </row>
    <row r="1365" spans="1:6" x14ac:dyDescent="0.2">
      <c r="A1365" s="472">
        <v>4289913000</v>
      </c>
      <c r="B1365" s="797" t="s">
        <v>11838</v>
      </c>
      <c r="C1365" s="193"/>
      <c r="D1365" s="148" t="s">
        <v>4185</v>
      </c>
      <c r="F1365" s="195" t="str">
        <f>IF(ISBLANK(D1365),"",VLOOKUP(D1365,tegevusalad!$A$7:$B$188,2,FALSE))</f>
        <v>Muu perekondade ja laste sotsiaalne kaitse</v>
      </c>
    </row>
    <row r="1366" spans="1:6" x14ac:dyDescent="0.2">
      <c r="A1366" s="472">
        <v>4289914000</v>
      </c>
      <c r="B1366" s="797" t="s">
        <v>11866</v>
      </c>
      <c r="C1366" s="193"/>
      <c r="D1366" s="50" t="s">
        <v>9003</v>
      </c>
      <c r="F1366" s="195" t="str">
        <f>IF(ISBLANK(D1366),"",VLOOKUP(D1366,tegevusalad!$A$7:$B$188,2,FALSE))</f>
        <v>Riskirühmade sotsiaalhoolekandeasutused</v>
      </c>
    </row>
    <row r="1367" spans="1:6" x14ac:dyDescent="0.2">
      <c r="A1367" s="472">
        <v>4289915000</v>
      </c>
      <c r="B1367" s="797" t="s">
        <v>11912</v>
      </c>
      <c r="C1367" s="193"/>
      <c r="D1367" s="474" t="s">
        <v>8997</v>
      </c>
      <c r="F1367" s="195" t="str">
        <f>IF(ISBLANK(D1367),"",VLOOKUP(D1367,tegevusalad!$A$7:$B$188,2,FALSE))</f>
        <v>Puuetega inimeste sotsiaalhoolekandeasutused</v>
      </c>
    </row>
    <row r="1368" spans="1:6" ht="25.5" x14ac:dyDescent="0.2">
      <c r="A1368" s="472">
        <v>4289999000</v>
      </c>
      <c r="B1368" s="402" t="s">
        <v>10891</v>
      </c>
      <c r="C1368" s="193"/>
      <c r="D1368" s="148" t="s">
        <v>9006</v>
      </c>
      <c r="F1368" s="195" t="str">
        <f>IF(ISBLANK(D1368),"",VLOOKUP(D1368,tegevusalad!$A$7:$B$188,2,FALSE))</f>
        <v>Muu sotsiaalne kaitse, sh sotsiaalse kaitse haldus</v>
      </c>
    </row>
    <row r="1369" spans="1:6" x14ac:dyDescent="0.2">
      <c r="A1369" s="461"/>
      <c r="B1369" s="402"/>
      <c r="C1369" s="193"/>
      <c r="F1369" s="195" t="str">
        <f>IF(ISBLANK(D1369),"",VLOOKUP(D1369,tegevusalad!$A$7:$B$188,2,FALSE))</f>
        <v/>
      </c>
    </row>
    <row r="1370" spans="1:6" x14ac:dyDescent="0.2">
      <c r="A1370" s="461"/>
      <c r="B1370" s="56" t="s">
        <v>4062</v>
      </c>
      <c r="C1370" s="200"/>
      <c r="D1370" s="148" t="s">
        <v>225</v>
      </c>
      <c r="F1370" s="195" t="str">
        <f>IF(ISBLANK(D1370),"",VLOOKUP(D1370,tegevusalad!$A$7:$B$188,2,FALSE))</f>
        <v>Muu tervishoid, sh tervishoiu haldamine</v>
      </c>
    </row>
    <row r="1371" spans="1:6" x14ac:dyDescent="0.2">
      <c r="A1371" s="461">
        <v>4772402010</v>
      </c>
      <c r="B1371" s="402" t="s">
        <v>1720</v>
      </c>
      <c r="C1371" s="193"/>
      <c r="D1371" s="180" t="s">
        <v>8910</v>
      </c>
      <c r="F1371" s="195" t="str">
        <f>IF(ISBLANK(D1371),"",VLOOKUP(D1371,tegevusalad!$A$7:$B$188,2,FALSE))</f>
        <v>Parameditsiiniteenused</v>
      </c>
    </row>
    <row r="1372" spans="1:6" x14ac:dyDescent="0.2">
      <c r="A1372" s="461">
        <v>4772402020</v>
      </c>
      <c r="B1372" s="402" t="s">
        <v>1812</v>
      </c>
      <c r="C1372" s="193"/>
      <c r="D1372" s="148" t="s">
        <v>8910</v>
      </c>
      <c r="F1372" s="195" t="str">
        <f>IF(ISBLANK(D1372),"",VLOOKUP(D1372,tegevusalad!$A$7:$B$188,2,FALSE))</f>
        <v>Parameditsiiniteenused</v>
      </c>
    </row>
    <row r="1373" spans="1:6" x14ac:dyDescent="0.2">
      <c r="A1373" s="461">
        <v>4772402030</v>
      </c>
      <c r="B1373" s="402" t="s">
        <v>2024</v>
      </c>
      <c r="C1373" s="193"/>
      <c r="D1373" s="148" t="s">
        <v>8910</v>
      </c>
      <c r="F1373" s="195" t="str">
        <f>IF(ISBLANK(D1373),"",VLOOKUP(D1373,tegevusalad!$A$7:$B$188,2,FALSE))</f>
        <v>Parameditsiiniteenused</v>
      </c>
    </row>
    <row r="1374" spans="1:6" x14ac:dyDescent="0.2">
      <c r="A1374" s="472">
        <v>4772402040</v>
      </c>
      <c r="B1374" s="402" t="s">
        <v>9707</v>
      </c>
      <c r="C1374" s="193"/>
      <c r="D1374" s="148" t="s">
        <v>8910</v>
      </c>
      <c r="F1374" s="195" t="str">
        <f>IF(ISBLANK(D1374),"",VLOOKUP(D1374,tegevusalad!$A$7:$B$188,2,FALSE))</f>
        <v>Parameditsiiniteenused</v>
      </c>
    </row>
    <row r="1375" spans="1:6" x14ac:dyDescent="0.2">
      <c r="A1375" s="461">
        <v>4772402900</v>
      </c>
      <c r="B1375" s="402" t="s">
        <v>1721</v>
      </c>
      <c r="C1375" s="193"/>
      <c r="D1375" s="148" t="s">
        <v>8910</v>
      </c>
      <c r="F1375" s="195" t="str">
        <f>IF(ISBLANK(D1375),"",VLOOKUP(D1375,tegevusalad!$A$7:$B$188,2,FALSE))</f>
        <v>Parameditsiiniteenused</v>
      </c>
    </row>
    <row r="1376" spans="1:6" x14ac:dyDescent="0.2">
      <c r="A1376" s="461">
        <v>4773101010</v>
      </c>
      <c r="B1376" s="402" t="s">
        <v>482</v>
      </c>
      <c r="C1376" s="193"/>
      <c r="F1376" s="195" t="str">
        <f>IF(ISBLANK(D1376),"",VLOOKUP(D1376,tegevusalad!$A$7:$B$188,2,FALSE))</f>
        <v/>
      </c>
    </row>
    <row r="1377" spans="1:6" x14ac:dyDescent="0.2">
      <c r="A1377" s="460"/>
      <c r="F1377" s="195" t="str">
        <f>IF(ISBLANK(D1377),"",VLOOKUP(D1377,tegevusalad!$A$7:$B$188,2,FALSE))</f>
        <v/>
      </c>
    </row>
    <row r="1378" spans="1:6" x14ac:dyDescent="0.2">
      <c r="A1378" s="460"/>
      <c r="B1378" s="33" t="s">
        <v>2441</v>
      </c>
      <c r="C1378" s="201"/>
      <c r="F1378" s="195" t="str">
        <f>IF(ISBLANK(D1378),"",VLOOKUP(D1378,tegevusalad!$A$7:$B$188,2,FALSE))</f>
        <v/>
      </c>
    </row>
    <row r="1379" spans="1:6" x14ac:dyDescent="0.2">
      <c r="A1379" s="460"/>
      <c r="B1379" s="33" t="s">
        <v>7177</v>
      </c>
      <c r="C1379" s="201"/>
      <c r="D1379" s="180"/>
      <c r="F1379" s="195" t="str">
        <f>IF(ISBLANK(D1379),"",VLOOKUP(D1379,tegevusalad!$A$7:$B$188,2,FALSE))</f>
        <v/>
      </c>
    </row>
    <row r="1380" spans="1:6" x14ac:dyDescent="0.2">
      <c r="A1380" s="460">
        <v>4202011010</v>
      </c>
      <c r="B1380" s="408" t="s">
        <v>832</v>
      </c>
      <c r="C1380" s="201"/>
      <c r="D1380" s="180" t="s">
        <v>5277</v>
      </c>
      <c r="F1380" s="195" t="str">
        <f>IF(ISBLANK(D1380),"",VLOOKUP(D1380,tegevusalad!$A$7:$B$188,2,FALSE))</f>
        <v>Muud üldised teenused</v>
      </c>
    </row>
    <row r="1381" spans="1:6" x14ac:dyDescent="0.2">
      <c r="A1381" s="460"/>
      <c r="B1381" s="408" t="s">
        <v>6528</v>
      </c>
      <c r="C1381" s="201"/>
      <c r="D1381" s="180"/>
      <c r="F1381" s="195" t="str">
        <f>IF(ISBLANK(D1381),"",VLOOKUP(D1381,tegevusalad!$A$7:$B$188,2,FALSE))</f>
        <v/>
      </c>
    </row>
    <row r="1382" spans="1:6" x14ac:dyDescent="0.2">
      <c r="A1382" s="473">
        <v>4253925010</v>
      </c>
      <c r="B1382" s="408" t="s">
        <v>11803</v>
      </c>
      <c r="C1382" s="201"/>
      <c r="D1382" s="180" t="s">
        <v>7533</v>
      </c>
      <c r="F1382" s="195" t="str">
        <f>IF(ISBLANK(D1382),"",VLOOKUP(D1382,tegevusalad!$A$7:$B$188,2,FALSE))</f>
        <v>Muu vaba aeg, kultuur, religioon, sh haldus</v>
      </c>
    </row>
    <row r="1383" spans="1:6" x14ac:dyDescent="0.2">
      <c r="A1383" s="473">
        <v>4253925110</v>
      </c>
      <c r="B1383" s="408" t="s">
        <v>11804</v>
      </c>
      <c r="C1383" s="201"/>
      <c r="D1383" s="180" t="s">
        <v>7533</v>
      </c>
      <c r="F1383" s="195" t="str">
        <f>IF(ISBLANK(D1383),"",VLOOKUP(D1383,tegevusalad!$A$7:$B$188,2,FALSE))</f>
        <v>Muu vaba aeg, kultuur, religioon, sh haldus</v>
      </c>
    </row>
    <row r="1384" spans="1:6" x14ac:dyDescent="0.2">
      <c r="A1384" s="460"/>
      <c r="B1384" s="33" t="s">
        <v>8679</v>
      </c>
      <c r="C1384" s="201"/>
      <c r="F1384" s="195" t="str">
        <f>IF(ISBLANK(D1384),"",VLOOKUP(D1384,tegevusalad!$A$7:$B$188,2,FALSE))</f>
        <v/>
      </c>
    </row>
    <row r="1385" spans="1:6" ht="25.5" x14ac:dyDescent="0.2">
      <c r="A1385" s="460"/>
      <c r="B1385" s="408" t="s">
        <v>97</v>
      </c>
      <c r="C1385" s="202"/>
      <c r="D1385" s="180" t="s">
        <v>3722</v>
      </c>
      <c r="F1385" s="195" t="str">
        <f>IF(ISBLANK(D1385),"",VLOOKUP(D1385,tegevusalad!$A$7:$B$188,2,FALSE))</f>
        <v>Elamumajanduse arendamine</v>
      </c>
    </row>
    <row r="1386" spans="1:6" x14ac:dyDescent="0.2">
      <c r="A1386" s="461">
        <v>4292130010</v>
      </c>
      <c r="B1386" s="408" t="s">
        <v>3740</v>
      </c>
      <c r="C1386" s="202"/>
      <c r="D1386" s="180" t="s">
        <v>3722</v>
      </c>
      <c r="F1386" s="195" t="str">
        <f>IF(ISBLANK(D1386),"",VLOOKUP(D1386,tegevusalad!$A$7:$B$188,2,FALSE))</f>
        <v>Elamumajanduse arendamine</v>
      </c>
    </row>
    <row r="1387" spans="1:6" x14ac:dyDescent="0.2">
      <c r="A1387" s="461">
        <v>4292124010</v>
      </c>
      <c r="B1387" s="408" t="s">
        <v>3741</v>
      </c>
      <c r="C1387" s="202"/>
      <c r="D1387" s="180" t="s">
        <v>3722</v>
      </c>
      <c r="F1387" s="195" t="str">
        <f>IF(ISBLANK(D1387),"",VLOOKUP(D1387,tegevusalad!$A$7:$B$188,2,FALSE))</f>
        <v>Elamumajanduse arendamine</v>
      </c>
    </row>
    <row r="1388" spans="1:6" x14ac:dyDescent="0.2">
      <c r="A1388" s="461">
        <v>4292126010</v>
      </c>
      <c r="B1388" s="408" t="s">
        <v>961</v>
      </c>
      <c r="C1388" s="202"/>
      <c r="D1388" s="180" t="s">
        <v>3722</v>
      </c>
      <c r="F1388" s="195" t="str">
        <f>IF(ISBLANK(D1388),"",VLOOKUP(D1388,tegevusalad!$A$7:$B$188,2,FALSE))</f>
        <v>Elamumajanduse arendamine</v>
      </c>
    </row>
    <row r="1389" spans="1:6" ht="25.5" x14ac:dyDescent="0.2">
      <c r="A1389" s="472">
        <v>4292133000</v>
      </c>
      <c r="B1389" s="408" t="s">
        <v>10856</v>
      </c>
      <c r="C1389" s="202"/>
      <c r="D1389" s="180" t="s">
        <v>3722</v>
      </c>
      <c r="F1389" s="195" t="str">
        <f>IF(ISBLANK(D1389),"",VLOOKUP(D1389,tegevusalad!$A$7:$B$188,2,FALSE))</f>
        <v>Elamumajanduse arendamine</v>
      </c>
    </row>
    <row r="1390" spans="1:6" x14ac:dyDescent="0.2">
      <c r="A1390" s="461">
        <v>4292213010</v>
      </c>
      <c r="B1390" s="408" t="s">
        <v>3742</v>
      </c>
      <c r="C1390" s="202"/>
      <c r="D1390" s="180" t="s">
        <v>3248</v>
      </c>
      <c r="F1390" s="195" t="str">
        <f>IF(ISBLANK(D1390),"",VLOOKUP(D1390,tegevusalad!$A$7:$B$188,2,FALSE))</f>
        <v>Muud elamu- ja kommunaalmajanduse tegevus</v>
      </c>
    </row>
    <row r="1391" spans="1:6" x14ac:dyDescent="0.2">
      <c r="A1391" s="461">
        <v>4292801000</v>
      </c>
      <c r="B1391" s="408" t="s">
        <v>6522</v>
      </c>
      <c r="C1391" s="202"/>
      <c r="D1391" s="180" t="s">
        <v>3248</v>
      </c>
      <c r="F1391" s="195" t="str">
        <f>IF(ISBLANK(D1391),"",VLOOKUP(D1391,tegevusalad!$A$7:$B$188,2,FALSE))</f>
        <v>Muud elamu- ja kommunaalmajanduse tegevus</v>
      </c>
    </row>
    <row r="1392" spans="1:6" x14ac:dyDescent="0.2">
      <c r="A1392" s="461">
        <v>4292911000</v>
      </c>
      <c r="B1392" s="408" t="s">
        <v>6523</v>
      </c>
      <c r="C1392" s="202"/>
      <c r="D1392" s="180" t="s">
        <v>3722</v>
      </c>
      <c r="F1392" s="195" t="str">
        <f>IF(ISBLANK(D1392),"",VLOOKUP(D1392,tegevusalad!$A$7:$B$188,2,FALSE))</f>
        <v>Elamumajanduse arendamine</v>
      </c>
    </row>
    <row r="1393" spans="1:6" x14ac:dyDescent="0.2">
      <c r="A1393" s="472">
        <v>4292921000</v>
      </c>
      <c r="B1393" s="408" t="s">
        <v>10857</v>
      </c>
      <c r="C1393" s="202"/>
      <c r="D1393" s="180" t="s">
        <v>3248</v>
      </c>
      <c r="F1393" s="195" t="str">
        <f>IF(ISBLANK(D1393),"",VLOOKUP(D1393,tegevusalad!$A$7:$B$188,2,FALSE))</f>
        <v>Muud elamu- ja kommunaalmajanduse tegevus</v>
      </c>
    </row>
    <row r="1394" spans="1:6" x14ac:dyDescent="0.2">
      <c r="A1394" s="460">
        <v>4281508020</v>
      </c>
      <c r="B1394" s="408" t="s">
        <v>1119</v>
      </c>
      <c r="C1394" s="202"/>
      <c r="D1394" s="51" t="s">
        <v>9006</v>
      </c>
      <c r="F1394" s="195" t="str">
        <f>IF(ISBLANK(D1394),"",VLOOKUP(D1394,tegevusalad!$A$7:$B$188,2,FALSE))</f>
        <v>Muu sotsiaalne kaitse, sh sotsiaalse kaitse haldus</v>
      </c>
    </row>
    <row r="1395" spans="1:6" ht="25.5" x14ac:dyDescent="0.2">
      <c r="A1395" s="460">
        <v>4792215010</v>
      </c>
      <c r="B1395" s="408" t="s">
        <v>2881</v>
      </c>
      <c r="C1395" s="202"/>
      <c r="D1395" s="148" t="s">
        <v>3722</v>
      </c>
      <c r="F1395" s="195" t="str">
        <f>IF(ISBLANK(D1395),"",VLOOKUP(D1395,tegevusalad!$A$7:$B$188,2,FALSE))</f>
        <v>Elamumajanduse arendamine</v>
      </c>
    </row>
    <row r="1396" spans="1:6" x14ac:dyDescent="0.2">
      <c r="A1396" s="460">
        <v>4792230990</v>
      </c>
      <c r="B1396" s="408" t="s">
        <v>3987</v>
      </c>
      <c r="C1396" s="202"/>
      <c r="D1396" s="148" t="s">
        <v>3722</v>
      </c>
      <c r="F1396" s="195" t="str">
        <f>IF(ISBLANK(D1396),"",VLOOKUP(D1396,tegevusalad!$A$7:$B$188,2,FALSE))</f>
        <v>Elamumajanduse arendamine</v>
      </c>
    </row>
    <row r="1397" spans="1:6" x14ac:dyDescent="0.2">
      <c r="A1397" s="460">
        <v>4792230110</v>
      </c>
      <c r="B1397" s="408" t="s">
        <v>3988</v>
      </c>
      <c r="C1397" s="202"/>
      <c r="D1397" s="148" t="s">
        <v>3722</v>
      </c>
      <c r="F1397" s="195" t="str">
        <f>IF(ISBLANK(D1397),"",VLOOKUP(D1397,tegevusalad!$A$7:$B$188,2,FALSE))</f>
        <v>Elamumajanduse arendamine</v>
      </c>
    </row>
    <row r="1398" spans="1:6" x14ac:dyDescent="0.2">
      <c r="A1398" s="460">
        <v>4792230120</v>
      </c>
      <c r="B1398" s="408" t="s">
        <v>3989</v>
      </c>
      <c r="C1398" s="202"/>
      <c r="D1398" s="148" t="s">
        <v>3722</v>
      </c>
      <c r="F1398" s="195" t="str">
        <f>IF(ISBLANK(D1398),"",VLOOKUP(D1398,tegevusalad!$A$7:$B$188,2,FALSE))</f>
        <v>Elamumajanduse arendamine</v>
      </c>
    </row>
    <row r="1399" spans="1:6" x14ac:dyDescent="0.2">
      <c r="A1399" s="460">
        <v>4792299000</v>
      </c>
      <c r="B1399" s="408" t="s">
        <v>7343</v>
      </c>
      <c r="C1399" s="202"/>
      <c r="D1399" s="148" t="s">
        <v>3722</v>
      </c>
      <c r="F1399" s="195" t="str">
        <f>IF(ISBLANK(D1399),"",VLOOKUP(D1399,tegevusalad!$A$7:$B$188,2,FALSE))</f>
        <v>Elamumajanduse arendamine</v>
      </c>
    </row>
    <row r="1400" spans="1:6" x14ac:dyDescent="0.2">
      <c r="A1400" s="460">
        <v>4792420010</v>
      </c>
      <c r="B1400" s="408" t="s">
        <v>7342</v>
      </c>
      <c r="C1400" s="202"/>
      <c r="D1400" s="148" t="s">
        <v>6579</v>
      </c>
      <c r="F1400" s="195" t="str">
        <f>IF(ISBLANK(D1400),"",VLOOKUP(D1400,tegevusalad!$A$7:$B$188,2,FALSE))</f>
        <v>Laste ja noorte sotsiaalhoolekandeasutused</v>
      </c>
    </row>
    <row r="1401" spans="1:6" x14ac:dyDescent="0.2">
      <c r="A1401" s="460">
        <v>4792599000</v>
      </c>
      <c r="B1401" s="408" t="s">
        <v>2023</v>
      </c>
      <c r="C1401" s="202"/>
      <c r="D1401" s="180" t="s">
        <v>3722</v>
      </c>
      <c r="F1401" s="195" t="str">
        <f>IF(ISBLANK(D1401),"",VLOOKUP(D1401,tegevusalad!$A$7:$B$188,2,FALSE))</f>
        <v>Elamumajanduse arendamine</v>
      </c>
    </row>
    <row r="1402" spans="1:6" x14ac:dyDescent="0.2">
      <c r="A1402" s="460">
        <v>4296401020</v>
      </c>
      <c r="B1402" s="408" t="s">
        <v>6486</v>
      </c>
      <c r="C1402" s="202"/>
      <c r="D1402" s="148" t="s">
        <v>3722</v>
      </c>
      <c r="F1402" s="195" t="str">
        <f>IF(ISBLANK(D1402),"",VLOOKUP(D1402,tegevusalad!$A$7:$B$188,2,FALSE))</f>
        <v>Elamumajanduse arendamine</v>
      </c>
    </row>
    <row r="1403" spans="1:6" x14ac:dyDescent="0.2">
      <c r="A1403" s="460">
        <v>4797101010</v>
      </c>
      <c r="B1403" s="408" t="s">
        <v>1397</v>
      </c>
      <c r="C1403" s="202"/>
      <c r="D1403" s="148" t="s">
        <v>4306</v>
      </c>
      <c r="F1403" s="195" t="str">
        <f>IF(ISBLANK(D1403),"",VLOOKUP(D1403,tegevusalad!$A$7:$B$188,2,FALSE))</f>
        <v>Kaubandus ja laondus</v>
      </c>
    </row>
    <row r="1404" spans="1:6" x14ac:dyDescent="0.2">
      <c r="A1404" s="460" t="s">
        <v>4353</v>
      </c>
      <c r="B1404" s="256" t="s">
        <v>4354</v>
      </c>
      <c r="D1404" s="148" t="s">
        <v>4306</v>
      </c>
      <c r="F1404" s="195" t="str">
        <f>IF(ISBLANK(D1404),"",VLOOKUP(D1404,tegevusalad!$A$7:$B$188,2,FALSE))</f>
        <v>Kaubandus ja laondus</v>
      </c>
    </row>
    <row r="1405" spans="1:6" x14ac:dyDescent="0.2">
      <c r="A1405" s="473">
        <v>4397101010</v>
      </c>
      <c r="B1405" s="408" t="s">
        <v>10332</v>
      </c>
      <c r="D1405" s="148" t="s">
        <v>4306</v>
      </c>
      <c r="F1405" s="195" t="str">
        <f>IF(ISBLANK(D1405),"",VLOOKUP(D1405,tegevusalad!$A$7:$B$188,2,FALSE))</f>
        <v>Kaubandus ja laondus</v>
      </c>
    </row>
    <row r="1406" spans="1:6" x14ac:dyDescent="0.2">
      <c r="A1406" s="460">
        <v>4397101020</v>
      </c>
      <c r="B1406" s="256" t="s">
        <v>190</v>
      </c>
      <c r="D1406" s="148" t="s">
        <v>4306</v>
      </c>
      <c r="F1406" s="195" t="str">
        <f>IF(ISBLANK(D1406),"",VLOOKUP(D1406,tegevusalad!$A$7:$B$188,2,FALSE))</f>
        <v>Kaubandus ja laondus</v>
      </c>
    </row>
    <row r="1407" spans="1:6" x14ac:dyDescent="0.2">
      <c r="A1407" s="473">
        <v>4397101110</v>
      </c>
      <c r="B1407" s="408" t="s">
        <v>9770</v>
      </c>
      <c r="D1407" s="148" t="s">
        <v>4306</v>
      </c>
      <c r="F1407" s="195" t="s">
        <v>8757</v>
      </c>
    </row>
    <row r="1408" spans="1:6" x14ac:dyDescent="0.2">
      <c r="A1408" s="473">
        <v>4397102010</v>
      </c>
      <c r="B1408" s="256" t="s">
        <v>2385</v>
      </c>
      <c r="D1408" s="148" t="s">
        <v>4306</v>
      </c>
      <c r="F1408" s="195" t="str">
        <f>IF(ISBLANK(D1408),"",VLOOKUP(D1408,tegevusalad!$A$7:$B$188,2,FALSE))</f>
        <v>Kaubandus ja laondus</v>
      </c>
    </row>
    <row r="1409" spans="1:6" x14ac:dyDescent="0.2">
      <c r="A1409" s="473">
        <v>4397103010</v>
      </c>
      <c r="B1409" s="256" t="s">
        <v>1247</v>
      </c>
      <c r="D1409" s="148" t="s">
        <v>4306</v>
      </c>
      <c r="F1409" s="195" t="str">
        <f>IF(ISBLANK(D1409),"",VLOOKUP(D1409,tegevusalad!$A$7:$B$188,2,FALSE))</f>
        <v>Kaubandus ja laondus</v>
      </c>
    </row>
    <row r="1410" spans="1:6" x14ac:dyDescent="0.2">
      <c r="A1410" s="460">
        <v>4397111010</v>
      </c>
      <c r="B1410" s="256" t="s">
        <v>433</v>
      </c>
      <c r="D1410" s="148" t="s">
        <v>4306</v>
      </c>
      <c r="F1410" s="195" t="str">
        <f>IF(ISBLANK(D1410),"",VLOOKUP(D1410,tegevusalad!$A$7:$B$188,2,FALSE))</f>
        <v>Kaubandus ja laondus</v>
      </c>
    </row>
    <row r="1411" spans="1:6" x14ac:dyDescent="0.2">
      <c r="A1411" s="460">
        <v>4397111020</v>
      </c>
      <c r="B1411" s="256" t="s">
        <v>3291</v>
      </c>
      <c r="D1411" s="148" t="s">
        <v>4306</v>
      </c>
      <c r="F1411" s="195" t="str">
        <f>IF(ISBLANK(D1411),"",VLOOKUP(D1411,tegevusalad!$A$7:$B$188,2,FALSE))</f>
        <v>Kaubandus ja laondus</v>
      </c>
    </row>
    <row r="1412" spans="1:6" x14ac:dyDescent="0.2">
      <c r="A1412" s="460">
        <v>4397112010</v>
      </c>
      <c r="B1412" s="256" t="s">
        <v>8657</v>
      </c>
      <c r="D1412" s="148" t="s">
        <v>4306</v>
      </c>
      <c r="F1412" s="195" t="str">
        <f>IF(ISBLANK(D1412),"",VLOOKUP(D1412,tegevusalad!$A$7:$B$188,2,FALSE))</f>
        <v>Kaubandus ja laondus</v>
      </c>
    </row>
    <row r="1413" spans="1:6" x14ac:dyDescent="0.2">
      <c r="A1413" s="529">
        <v>4397121010</v>
      </c>
      <c r="B1413" s="256" t="s">
        <v>9275</v>
      </c>
      <c r="D1413" s="148" t="s">
        <v>4306</v>
      </c>
      <c r="F1413" s="195" t="s">
        <v>8757</v>
      </c>
    </row>
    <row r="1414" spans="1:6" x14ac:dyDescent="0.2">
      <c r="A1414" s="529">
        <v>4397131010</v>
      </c>
      <c r="B1414" s="256" t="s">
        <v>10718</v>
      </c>
      <c r="D1414" s="148" t="s">
        <v>4306</v>
      </c>
      <c r="F1414" s="195" t="s">
        <v>8757</v>
      </c>
    </row>
    <row r="1415" spans="1:6" x14ac:dyDescent="0.2">
      <c r="A1415" s="473">
        <v>4397199000</v>
      </c>
      <c r="B1415" s="256" t="s">
        <v>1246</v>
      </c>
      <c r="D1415" s="148" t="s">
        <v>4306</v>
      </c>
      <c r="E1415" s="411"/>
      <c r="F1415" s="195" t="str">
        <f>IF(ISBLANK(D1415),"",VLOOKUP(D1415,tegevusalad!$A$7:$B$188,2,FALSE))</f>
        <v>Kaubandus ja laondus</v>
      </c>
    </row>
    <row r="1416" spans="1:6" x14ac:dyDescent="0.2">
      <c r="A1416" s="460">
        <v>4398101010</v>
      </c>
      <c r="B1416" s="4" t="s">
        <v>840</v>
      </c>
      <c r="C1416" s="203"/>
      <c r="D1416" s="411" t="s">
        <v>3248</v>
      </c>
      <c r="F1416" s="195" t="str">
        <f>IF(ISBLANK(D1416),"",VLOOKUP(D1416,tegevusalad!$A$7:$B$188,2,FALSE))</f>
        <v>Muud elamu- ja kommunaalmajanduse tegevus</v>
      </c>
    </row>
    <row r="1417" spans="1:6" x14ac:dyDescent="0.2">
      <c r="A1417" s="473">
        <v>4398103010</v>
      </c>
      <c r="B1417" s="4" t="s">
        <v>9904</v>
      </c>
      <c r="C1417" s="203"/>
      <c r="D1417" s="411" t="s">
        <v>3248</v>
      </c>
      <c r="F1417" s="195" t="str">
        <f>IF(ISBLANK(D1417),"",VLOOKUP(D1417,tegevusalad!$A$7:$B$188,2,FALSE))</f>
        <v>Muud elamu- ja kommunaalmajanduse tegevus</v>
      </c>
    </row>
    <row r="1418" spans="1:6" x14ac:dyDescent="0.2">
      <c r="A1418" s="473">
        <v>4398501000</v>
      </c>
      <c r="B1418" s="4" t="s">
        <v>11296</v>
      </c>
      <c r="C1418" s="203"/>
      <c r="D1418" s="148" t="s">
        <v>3723</v>
      </c>
      <c r="F1418" s="195" t="str">
        <f>IF(ISBLANK(D1418),"",VLOOKUP(D1418,tegevusalad!$A$7:$B$188,2,FALSE))</f>
        <v>Muu majandus (sh majanduse haldus)</v>
      </c>
    </row>
    <row r="1419" spans="1:6" x14ac:dyDescent="0.2">
      <c r="A1419" s="460">
        <v>4399101010</v>
      </c>
      <c r="B1419" s="4" t="s">
        <v>841</v>
      </c>
      <c r="C1419" s="203"/>
      <c r="D1419" s="411" t="s">
        <v>3248</v>
      </c>
      <c r="F1419" s="195" t="str">
        <f>IF(ISBLANK(D1419),"",VLOOKUP(D1419,tegevusalad!$A$7:$B$188,2,FALSE))</f>
        <v>Muud elamu- ja kommunaalmajanduse tegevus</v>
      </c>
    </row>
    <row r="1420" spans="1:6" x14ac:dyDescent="0.2">
      <c r="A1420" s="473">
        <v>4399201000</v>
      </c>
      <c r="B1420" s="4" t="s">
        <v>11805</v>
      </c>
      <c r="C1420" s="203"/>
      <c r="D1420" s="148" t="s">
        <v>3723</v>
      </c>
      <c r="F1420" s="195" t="str">
        <f>IF(ISBLANK(D1420),"",VLOOKUP(D1420,tegevusalad!$A$7:$B$188,2,FALSE))</f>
        <v>Muu majandus (sh majanduse haldus)</v>
      </c>
    </row>
    <row r="1421" spans="1:6" x14ac:dyDescent="0.2">
      <c r="A1421" s="473">
        <v>4399701000</v>
      </c>
      <c r="B1421" s="4" t="s">
        <v>7326</v>
      </c>
      <c r="C1421" s="203"/>
      <c r="D1421" s="148" t="s">
        <v>3723</v>
      </c>
      <c r="F1421" s="195" t="str">
        <f>IF(ISBLANK(D1421),"",VLOOKUP(D1421,tegevusalad!$A$7:$B$188,2,FALSE))</f>
        <v>Muu majandus (sh majanduse haldus)</v>
      </c>
    </row>
    <row r="1422" spans="1:6" x14ac:dyDescent="0.2">
      <c r="A1422" s="460"/>
      <c r="B1422" s="32" t="s">
        <v>2882</v>
      </c>
      <c r="C1422" s="190"/>
      <c r="F1422" s="195" t="str">
        <f>IF(ISBLANK(D1422),"",VLOOKUP(D1422,tegevusalad!$A$7:$B$188,2,FALSE))</f>
        <v/>
      </c>
    </row>
    <row r="1423" spans="1:6" x14ac:dyDescent="0.2">
      <c r="A1423" s="461">
        <v>4309701990</v>
      </c>
      <c r="B1423" s="262" t="s">
        <v>7326</v>
      </c>
      <c r="C1423" s="196"/>
      <c r="D1423" s="180" t="s">
        <v>7153</v>
      </c>
      <c r="F1423" s="195" t="str">
        <f>IF(ISBLANK(D1423),"",VLOOKUP(D1423,tegevusalad!$A$7:$B$188,2,FALSE))</f>
        <v>Maanteetransport</v>
      </c>
    </row>
    <row r="1424" spans="1:6" x14ac:dyDescent="0.2">
      <c r="A1424" s="461"/>
      <c r="B1424" s="32" t="s">
        <v>4809</v>
      </c>
      <c r="C1424" s="196"/>
      <c r="D1424" s="180"/>
      <c r="F1424" s="195"/>
    </row>
    <row r="1425" spans="1:6" x14ac:dyDescent="0.2">
      <c r="A1425" s="529">
        <v>4318472010</v>
      </c>
      <c r="B1425" s="262" t="s">
        <v>9299</v>
      </c>
      <c r="C1425" s="196"/>
      <c r="D1425" s="180" t="s">
        <v>7154</v>
      </c>
      <c r="F1425" s="195" t="str">
        <f>IF(ISBLANK(D1425),"",VLOOKUP(D1425,tegevusalad!$A$7:$B$188,2,FALSE))</f>
        <v>Jäätmekäitlus (sh prügivedu)</v>
      </c>
    </row>
    <row r="1426" spans="1:6" x14ac:dyDescent="0.2">
      <c r="A1426" s="460"/>
      <c r="B1426" s="32" t="s">
        <v>4810</v>
      </c>
      <c r="C1426" s="190"/>
      <c r="F1426" s="195" t="str">
        <f>IF(ISBLANK(D1426),"",VLOOKUP(D1426,tegevusalad!$A$7:$B$188,2,FALSE))</f>
        <v/>
      </c>
    </row>
    <row r="1427" spans="1:6" x14ac:dyDescent="0.2">
      <c r="A1427" s="473">
        <v>4283001010</v>
      </c>
      <c r="B1427" s="262" t="s">
        <v>10877</v>
      </c>
      <c r="C1427" s="196"/>
      <c r="D1427" s="148" t="s">
        <v>9003</v>
      </c>
      <c r="F1427" s="195" t="str">
        <f>IF(ISBLANK(D1427),"",VLOOKUP(D1427,tegevusalad!$A$7:$B$188,2,FALSE))</f>
        <v>Riskirühmade sotsiaalhoolekandeasutused</v>
      </c>
    </row>
    <row r="1428" spans="1:6" x14ac:dyDescent="0.2">
      <c r="A1428" s="473">
        <v>4283099000</v>
      </c>
      <c r="B1428" s="262" t="s">
        <v>10878</v>
      </c>
      <c r="C1428" s="196"/>
      <c r="D1428" s="148" t="s">
        <v>9003</v>
      </c>
      <c r="F1428" s="195" t="str">
        <f>IF(ISBLANK(D1428),"",VLOOKUP(D1428,tegevusalad!$A$7:$B$188,2,FALSE))</f>
        <v>Riskirühmade sotsiaalhoolekandeasutused</v>
      </c>
    </row>
    <row r="1429" spans="1:6" x14ac:dyDescent="0.2">
      <c r="A1429" s="460"/>
      <c r="B1429" s="262"/>
      <c r="C1429" s="196"/>
      <c r="F1429" s="195"/>
    </row>
    <row r="1430" spans="1:6" x14ac:dyDescent="0.2">
      <c r="A1430" s="460"/>
      <c r="B1430" s="32" t="s">
        <v>2184</v>
      </c>
      <c r="C1430" s="190"/>
      <c r="F1430" s="195" t="str">
        <f>IF(ISBLANK(D1430),"",VLOOKUP(D1430,tegevusalad!$A$7:$B$188,2,FALSE))</f>
        <v/>
      </c>
    </row>
    <row r="1431" spans="1:6" x14ac:dyDescent="0.2">
      <c r="A1431" s="460"/>
      <c r="B1431" s="32" t="s">
        <v>2185</v>
      </c>
      <c r="C1431" s="190"/>
      <c r="D1431" s="180" t="s">
        <v>4437</v>
      </c>
      <c r="F1431" s="195" t="str">
        <f>IF(ISBLANK(D1431),"",VLOOKUP(D1431,tegevusalad!$A$7:$B$188,2,FALSE))</f>
        <v>Üldine tööjõupoliitika</v>
      </c>
    </row>
    <row r="1432" spans="1:6" x14ac:dyDescent="0.2">
      <c r="A1432" s="461">
        <v>4481701010</v>
      </c>
      <c r="B1432" s="262" t="s">
        <v>1592</v>
      </c>
      <c r="C1432" s="196"/>
      <c r="D1432" s="148" t="s">
        <v>3723</v>
      </c>
      <c r="F1432" s="195" t="str">
        <f>IF(ISBLANK(D1432),"",VLOOKUP(D1432,tegevusalad!$A$7:$B$188,2,FALSE))</f>
        <v>Muu majandus (sh majanduse haldus)</v>
      </c>
    </row>
    <row r="1433" spans="1:6" x14ac:dyDescent="0.2">
      <c r="A1433" s="461">
        <v>4913200000</v>
      </c>
      <c r="B1433" s="256" t="s">
        <v>4991</v>
      </c>
      <c r="D1433" s="148" t="s">
        <v>3723</v>
      </c>
      <c r="F1433" s="195" t="str">
        <f>IF(ISBLANK(D1433),"",VLOOKUP(D1433,tegevusalad!$A$7:$B$188,2,FALSE))</f>
        <v>Muu majandus (sh majanduse haldus)</v>
      </c>
    </row>
    <row r="1434" spans="1:6" x14ac:dyDescent="0.2">
      <c r="A1434" s="461">
        <v>4913201000</v>
      </c>
      <c r="B1434" s="256" t="s">
        <v>7224</v>
      </c>
      <c r="D1434" s="180"/>
      <c r="F1434" s="195" t="str">
        <f>IF(ISBLANK(D1434),"",VLOOKUP(D1434,tegevusalad!$A$7:$B$188,2,FALSE))</f>
        <v/>
      </c>
    </row>
    <row r="1435" spans="1:6" x14ac:dyDescent="0.2">
      <c r="A1435" s="461"/>
      <c r="D1435" s="449"/>
      <c r="F1435" s="195" t="str">
        <f>IF(ISBLANK(D1435),"",VLOOKUP(D1435,tegevusalad!$A$7:$B$188,2,FALSE))</f>
        <v/>
      </c>
    </row>
    <row r="1436" spans="1:6" x14ac:dyDescent="0.2">
      <c r="A1436" s="460">
        <v>4913091000</v>
      </c>
      <c r="B1436" s="256" t="s">
        <v>6648</v>
      </c>
      <c r="F1436" s="195" t="str">
        <f>IF(ISBLANK(D1436),"",VLOOKUP(D1436,tegevusalad!$A$7:$B$188,2,FALSE))</f>
        <v/>
      </c>
    </row>
    <row r="1437" spans="1:6" x14ac:dyDescent="0.2">
      <c r="A1437" s="529">
        <v>4913022000</v>
      </c>
      <c r="B1437" s="256" t="s">
        <v>9316</v>
      </c>
      <c r="D1437" s="436" t="s">
        <v>8911</v>
      </c>
      <c r="F1437" s="195"/>
    </row>
    <row r="1438" spans="1:6" x14ac:dyDescent="0.2">
      <c r="A1438" s="529">
        <v>4913004000</v>
      </c>
      <c r="B1438" s="256" t="s">
        <v>11875</v>
      </c>
      <c r="D1438" s="148" t="s">
        <v>3723</v>
      </c>
      <c r="F1438" s="195" t="str">
        <f>IF(ISBLANK(D1438),"",VLOOKUP(D1438,tegevusalad!$A$7:$B$188,2,FALSE))</f>
        <v>Muu majandus (sh majanduse haldus)</v>
      </c>
    </row>
    <row r="1439" spans="1:6" x14ac:dyDescent="0.2">
      <c r="A1439" s="460"/>
      <c r="B1439" s="262"/>
      <c r="C1439" s="196"/>
      <c r="F1439" s="195" t="str">
        <f>IF(ISBLANK(D1439),"",VLOOKUP(D1439,tegevusalad!$A$7:$B$188,2,FALSE))</f>
        <v/>
      </c>
    </row>
    <row r="1440" spans="1:6" x14ac:dyDescent="0.2">
      <c r="A1440" s="460"/>
      <c r="B1440" s="32" t="s">
        <v>3581</v>
      </c>
      <c r="C1440" s="190"/>
      <c r="F1440" s="195" t="str">
        <f>IF(ISBLANK(D1440),"",VLOOKUP(D1440,tegevusalad!$A$7:$B$188,2,FALSE))</f>
        <v/>
      </c>
    </row>
    <row r="1441" spans="1:6" x14ac:dyDescent="0.2">
      <c r="A1441" s="460"/>
      <c r="B1441" s="32" t="s">
        <v>1593</v>
      </c>
      <c r="C1441" s="190"/>
      <c r="D1441" s="180"/>
      <c r="F1441" s="195" t="str">
        <f>IF(ISBLANK(D1441),"",VLOOKUP(D1441,tegevusalad!$A$7:$B$188,2,FALSE))</f>
        <v/>
      </c>
    </row>
    <row r="1442" spans="1:6" ht="25.5" x14ac:dyDescent="0.2">
      <c r="A1442" s="461">
        <v>4304111010</v>
      </c>
      <c r="B1442" s="262" t="s">
        <v>2114</v>
      </c>
      <c r="C1442" s="196"/>
      <c r="D1442" s="180" t="s">
        <v>3724</v>
      </c>
      <c r="F1442" s="195" t="str">
        <f>IF(ISBLANK(D1442),"",VLOOKUP(D1442,tegevusalad!$A$7:$B$188,2,FALSE))</f>
        <v>Ühistranspordi korraldus</v>
      </c>
    </row>
    <row r="1443" spans="1:6" x14ac:dyDescent="0.2">
      <c r="A1443" s="472">
        <v>4421501000</v>
      </c>
      <c r="B1443" s="262" t="s">
        <v>11765</v>
      </c>
      <c r="C1443" s="196"/>
      <c r="D1443" s="180" t="s">
        <v>3724</v>
      </c>
      <c r="F1443" s="195" t="str">
        <f>IF(ISBLANK(D1443),"",VLOOKUP(D1443,tegevusalad!$A$7:$B$188,2,FALSE))</f>
        <v>Ühistranspordi korraldus</v>
      </c>
    </row>
    <row r="1444" spans="1:6" x14ac:dyDescent="0.2">
      <c r="A1444" s="472">
        <v>4421801000</v>
      </c>
      <c r="B1444" s="262" t="s">
        <v>10858</v>
      </c>
      <c r="C1444" s="196"/>
      <c r="D1444" s="180" t="s">
        <v>1294</v>
      </c>
      <c r="F1444" s="195" t="str">
        <f>IF(ISBLANK(D1444),"",VLOOKUP(D1444,tegevusalad!$A$7:$B$188,2,FALSE))</f>
        <v>Torutransport ja muu transport</v>
      </c>
    </row>
    <row r="1445" spans="1:6" x14ac:dyDescent="0.2">
      <c r="A1445" s="472">
        <v>4421802000</v>
      </c>
      <c r="B1445" s="262" t="s">
        <v>11767</v>
      </c>
      <c r="C1445" s="196"/>
      <c r="D1445" s="180" t="s">
        <v>3724</v>
      </c>
      <c r="F1445" s="195" t="str">
        <f>IF(ISBLANK(D1445),"",VLOOKUP(D1445,tegevusalad!$A$7:$B$188,2,FALSE))</f>
        <v>Ühistranspordi korraldus</v>
      </c>
    </row>
    <row r="1446" spans="1:6" x14ac:dyDescent="0.2">
      <c r="A1446" s="472">
        <v>4421810000</v>
      </c>
      <c r="B1446" s="262" t="s">
        <v>11768</v>
      </c>
      <c r="C1446" s="196"/>
      <c r="D1446" s="180" t="s">
        <v>3724</v>
      </c>
      <c r="F1446" s="195" t="str">
        <f>IF(ISBLANK(D1446),"",VLOOKUP(D1446,tegevusalad!$A$7:$B$188,2,FALSE))</f>
        <v>Ühistranspordi korraldus</v>
      </c>
    </row>
    <row r="1447" spans="1:6" ht="25.5" x14ac:dyDescent="0.2">
      <c r="A1447" s="461">
        <v>4422001000</v>
      </c>
      <c r="B1447" s="262" t="s">
        <v>5461</v>
      </c>
      <c r="C1447" s="196"/>
      <c r="D1447" s="180" t="s">
        <v>3724</v>
      </c>
      <c r="F1447" s="195" t="str">
        <f>IF(ISBLANK(D1447),"",VLOOKUP(D1447,tegevusalad!$A$7:$B$188,2,FALSE))</f>
        <v>Ühistranspordi korraldus</v>
      </c>
    </row>
    <row r="1448" spans="1:6" x14ac:dyDescent="0.2">
      <c r="A1448" s="472">
        <v>4423001000</v>
      </c>
      <c r="B1448" s="262" t="s">
        <v>9874</v>
      </c>
      <c r="C1448" s="196"/>
      <c r="D1448" s="180" t="s">
        <v>3724</v>
      </c>
      <c r="F1448" s="195" t="str">
        <f>IF(ISBLANK(D1448),"",VLOOKUP(D1448,tegevusalad!$A$7:$B$188,2,FALSE))</f>
        <v>Ühistranspordi korraldus</v>
      </c>
    </row>
    <row r="1449" spans="1:6" x14ac:dyDescent="0.2">
      <c r="A1449" s="472">
        <v>4422201000</v>
      </c>
      <c r="B1449" s="6" t="s">
        <v>343</v>
      </c>
      <c r="C1449" s="196"/>
      <c r="D1449" s="180" t="s">
        <v>3724</v>
      </c>
      <c r="F1449" s="195" t="str">
        <f>IF(ISBLANK(D1449),"",VLOOKUP(D1449,tegevusalad!$A$7:$B$188,2,FALSE))</f>
        <v>Ühistranspordi korraldus</v>
      </c>
    </row>
    <row r="1450" spans="1:6" x14ac:dyDescent="0.2">
      <c r="A1450" s="472">
        <v>4422501000</v>
      </c>
      <c r="B1450" s="256" t="s">
        <v>11766</v>
      </c>
      <c r="C1450" s="196"/>
      <c r="D1450" s="180" t="s">
        <v>3724</v>
      </c>
      <c r="F1450" s="195" t="str">
        <f>IF(ISBLANK(D1450),"",VLOOKUP(D1450,tegevusalad!$A$7:$B$188,2,FALSE))</f>
        <v>Ühistranspordi korraldus</v>
      </c>
    </row>
    <row r="1451" spans="1:6" x14ac:dyDescent="0.2">
      <c r="A1451" s="472">
        <v>4423201000</v>
      </c>
      <c r="B1451" s="262" t="s">
        <v>11662</v>
      </c>
      <c r="C1451" s="196"/>
      <c r="D1451" s="180" t="s">
        <v>3724</v>
      </c>
      <c r="F1451" s="195" t="str">
        <f>IF(ISBLANK(D1451),"",VLOOKUP(D1451,tegevusalad!$A$7:$B$188,2,FALSE))</f>
        <v>Ühistranspordi korraldus</v>
      </c>
    </row>
    <row r="1452" spans="1:6" x14ac:dyDescent="0.2">
      <c r="A1452" s="472">
        <v>4420190000</v>
      </c>
      <c r="B1452" s="262" t="s">
        <v>11802</v>
      </c>
      <c r="C1452" s="196"/>
      <c r="D1452" s="180" t="s">
        <v>3724</v>
      </c>
      <c r="F1452" s="195" t="str">
        <f>IF(ISBLANK(D1452),"",VLOOKUP(D1452,tegevusalad!$A$7:$B$188,2,FALSE))</f>
        <v>Ühistranspordi korraldus</v>
      </c>
    </row>
    <row r="1453" spans="1:6" x14ac:dyDescent="0.2">
      <c r="A1453" s="460"/>
      <c r="B1453" s="32" t="s">
        <v>2882</v>
      </c>
      <c r="C1453" s="190"/>
      <c r="D1453" s="180"/>
      <c r="E1453" s="180"/>
      <c r="F1453" s="195" t="str">
        <f>IF(ISBLANK(D1453),"",VLOOKUP(D1453,tegevusalad!$A$7:$B$188,2,FALSE))</f>
        <v/>
      </c>
    </row>
    <row r="1454" spans="1:6" x14ac:dyDescent="0.2">
      <c r="A1454" s="529">
        <v>4304201020</v>
      </c>
      <c r="B1454" s="262" t="s">
        <v>9300</v>
      </c>
      <c r="C1454" s="196"/>
      <c r="D1454" s="180" t="s">
        <v>7153</v>
      </c>
      <c r="F1454" s="195" t="str">
        <f>IF(ISBLANK(D1454),"",VLOOKUP(D1454,tegevusalad!$A$7:$B$188,2,FALSE))</f>
        <v>Maanteetransport</v>
      </c>
    </row>
    <row r="1455" spans="1:6" x14ac:dyDescent="0.2">
      <c r="A1455" s="461">
        <v>4301186010</v>
      </c>
      <c r="B1455" s="262" t="s">
        <v>5819</v>
      </c>
      <c r="C1455" s="196"/>
      <c r="D1455" s="180" t="s">
        <v>7153</v>
      </c>
      <c r="F1455" s="195" t="str">
        <f>IF(ISBLANK(D1455),"",VLOOKUP(D1455,tegevusalad!$A$7:$B$188,2,FALSE))</f>
        <v>Maanteetransport</v>
      </c>
    </row>
    <row r="1456" spans="1:6" x14ac:dyDescent="0.2">
      <c r="A1456" s="461">
        <v>4301196010</v>
      </c>
      <c r="B1456" s="262" t="s">
        <v>1028</v>
      </c>
      <c r="C1456" s="196"/>
      <c r="D1456" s="180" t="s">
        <v>7153</v>
      </c>
      <c r="F1456" s="195" t="str">
        <f>IF(ISBLANK(D1456),"",VLOOKUP(D1456,tegevusalad!$A$7:$B$188,2,FALSE))</f>
        <v>Maanteetransport</v>
      </c>
    </row>
    <row r="1457" spans="1:6" x14ac:dyDescent="0.2">
      <c r="A1457" s="461">
        <v>4301192990</v>
      </c>
      <c r="B1457" s="262" t="s">
        <v>8996</v>
      </c>
      <c r="C1457" s="196"/>
      <c r="D1457" s="180" t="s">
        <v>7153</v>
      </c>
      <c r="F1457" s="195" t="str">
        <f>IF(ISBLANK(D1457),"",VLOOKUP(D1457,tegevusalad!$A$7:$B$188,2,FALSE))</f>
        <v>Maanteetransport</v>
      </c>
    </row>
    <row r="1458" spans="1:6" x14ac:dyDescent="0.2">
      <c r="A1458" s="461">
        <v>4301107100</v>
      </c>
      <c r="B1458" s="256" t="s">
        <v>2928</v>
      </c>
      <c r="D1458" s="180" t="s">
        <v>7153</v>
      </c>
      <c r="F1458" s="195" t="str">
        <f>IF(ISBLANK(D1458),"",VLOOKUP(D1458,tegevusalad!$A$7:$B$188,2,FALSE))</f>
        <v>Maanteetransport</v>
      </c>
    </row>
    <row r="1459" spans="1:6" x14ac:dyDescent="0.2">
      <c r="A1459" s="461">
        <v>4301107110</v>
      </c>
      <c r="B1459" s="256" t="s">
        <v>2113</v>
      </c>
      <c r="D1459" s="180" t="s">
        <v>7153</v>
      </c>
      <c r="F1459" s="195" t="str">
        <f>IF(ISBLANK(D1459),"",VLOOKUP(D1459,tegevusalad!$A$7:$B$188,2,FALSE))</f>
        <v>Maanteetransport</v>
      </c>
    </row>
    <row r="1460" spans="1:6" x14ac:dyDescent="0.2">
      <c r="A1460" s="461">
        <v>4301110260</v>
      </c>
      <c r="B1460" s="256" t="s">
        <v>3397</v>
      </c>
      <c r="D1460" s="180" t="s">
        <v>7153</v>
      </c>
      <c r="E1460" s="180"/>
      <c r="F1460" s="195" t="str">
        <f>IF(ISBLANK(D1460),"",VLOOKUP(D1460,tegevusalad!$A$7:$B$188,2,FALSE))</f>
        <v>Maanteetransport</v>
      </c>
    </row>
    <row r="1461" spans="1:6" x14ac:dyDescent="0.2">
      <c r="A1461" s="461">
        <v>4301482010</v>
      </c>
      <c r="B1461" s="262" t="s">
        <v>3580</v>
      </c>
      <c r="C1461" s="196"/>
      <c r="D1461" s="180" t="s">
        <v>7153</v>
      </c>
      <c r="E1461" s="180"/>
      <c r="F1461" s="195" t="str">
        <f>IF(ISBLANK(D1461),"",VLOOKUP(D1461,tegevusalad!$A$7:$B$188,2,FALSE))</f>
        <v>Maanteetransport</v>
      </c>
    </row>
    <row r="1462" spans="1:6" x14ac:dyDescent="0.2">
      <c r="A1462" s="460">
        <v>4301499000</v>
      </c>
      <c r="B1462" s="262" t="s">
        <v>7911</v>
      </c>
      <c r="C1462" s="196"/>
      <c r="D1462" s="180" t="s">
        <v>7153</v>
      </c>
      <c r="F1462" s="195" t="str">
        <f>IF(ISBLANK(D1462),"",VLOOKUP(D1462,tegevusalad!$A$7:$B$188,2,FALSE))</f>
        <v>Maanteetransport</v>
      </c>
    </row>
    <row r="1463" spans="1:6" x14ac:dyDescent="0.2">
      <c r="A1463" s="461">
        <v>4301406010</v>
      </c>
      <c r="B1463" s="408" t="s">
        <v>3743</v>
      </c>
      <c r="C1463" s="202"/>
      <c r="D1463" s="180" t="s">
        <v>7153</v>
      </c>
      <c r="F1463" s="195" t="str">
        <f>IF(ISBLANK(D1463),"",VLOOKUP(D1463,tegevusalad!$A$7:$B$188,2,FALSE))</f>
        <v>Maanteetransport</v>
      </c>
    </row>
    <row r="1464" spans="1:6" x14ac:dyDescent="0.2">
      <c r="A1464" s="461">
        <v>4301408010</v>
      </c>
      <c r="B1464" s="408" t="s">
        <v>2552</v>
      </c>
      <c r="C1464" s="202"/>
      <c r="D1464" s="180" t="s">
        <v>7153</v>
      </c>
      <c r="F1464" s="195" t="str">
        <f>IF(ISBLANK(D1464),"",VLOOKUP(D1464,tegevusalad!$A$7:$B$188,2,FALSE))</f>
        <v>Maanteetransport</v>
      </c>
    </row>
    <row r="1465" spans="1:6" x14ac:dyDescent="0.2">
      <c r="A1465" s="461">
        <v>4301409010</v>
      </c>
      <c r="B1465" s="408" t="s">
        <v>5153</v>
      </c>
      <c r="C1465" s="202"/>
      <c r="D1465" s="180" t="s">
        <v>7153</v>
      </c>
      <c r="F1465" s="195" t="str">
        <f>IF(ISBLANK(D1465),"",VLOOKUP(D1465,tegevusalad!$A$7:$B$188,2,FALSE))</f>
        <v>Maanteetransport</v>
      </c>
    </row>
    <row r="1466" spans="1:6" x14ac:dyDescent="0.2">
      <c r="A1466" s="461">
        <v>4301411010</v>
      </c>
      <c r="B1466" s="408" t="s">
        <v>7469</v>
      </c>
      <c r="C1466" s="202"/>
      <c r="D1466" s="180" t="s">
        <v>7153</v>
      </c>
      <c r="F1466" s="195" t="str">
        <f>IF(ISBLANK(D1466),"",VLOOKUP(D1466,tegevusalad!$A$7:$B$188,2,FALSE))</f>
        <v>Maanteetransport</v>
      </c>
    </row>
    <row r="1467" spans="1:6" x14ac:dyDescent="0.2">
      <c r="A1467" s="461">
        <v>4301414010</v>
      </c>
      <c r="B1467" s="408" t="s">
        <v>2162</v>
      </c>
      <c r="C1467" s="202"/>
      <c r="D1467" s="180" t="s">
        <v>7153</v>
      </c>
      <c r="F1467" s="195" t="str">
        <f>IF(ISBLANK(D1467),"",VLOOKUP(D1467,tegevusalad!$A$7:$B$188,2,FALSE))</f>
        <v>Maanteetransport</v>
      </c>
    </row>
    <row r="1468" spans="1:6" x14ac:dyDescent="0.2">
      <c r="A1468" s="461">
        <v>4301415010</v>
      </c>
      <c r="B1468" s="408" t="s">
        <v>753</v>
      </c>
      <c r="C1468" s="202"/>
      <c r="D1468" s="180" t="s">
        <v>7153</v>
      </c>
      <c r="F1468" s="195" t="str">
        <f>IF(ISBLANK(D1468),"",VLOOKUP(D1468,tegevusalad!$A$7:$B$188,2,FALSE))</f>
        <v>Maanteetransport</v>
      </c>
    </row>
    <row r="1469" spans="1:6" x14ac:dyDescent="0.2">
      <c r="A1469" s="461">
        <v>4301416010</v>
      </c>
      <c r="B1469" s="408" t="s">
        <v>5299</v>
      </c>
      <c r="C1469" s="202"/>
      <c r="D1469" s="180" t="s">
        <v>7153</v>
      </c>
      <c r="F1469" s="195" t="str">
        <f>IF(ISBLANK(D1469),"",VLOOKUP(D1469,tegevusalad!$A$7:$B$188,2,FALSE))</f>
        <v>Maanteetransport</v>
      </c>
    </row>
    <row r="1470" spans="1:6" x14ac:dyDescent="0.2">
      <c r="A1470" s="461">
        <v>4301419010</v>
      </c>
      <c r="B1470" s="408" t="s">
        <v>7337</v>
      </c>
      <c r="C1470" s="202"/>
      <c r="D1470" s="180" t="s">
        <v>7153</v>
      </c>
      <c r="F1470" s="195" t="str">
        <f>IF(ISBLANK(D1470),"",VLOOKUP(D1470,tegevusalad!$A$7:$B$188,2,FALSE))</f>
        <v>Maanteetransport</v>
      </c>
    </row>
    <row r="1471" spans="1:6" x14ac:dyDescent="0.2">
      <c r="A1471" s="461">
        <v>4301420010</v>
      </c>
      <c r="B1471" s="408" t="s">
        <v>5300</v>
      </c>
      <c r="C1471" s="202"/>
      <c r="D1471" s="180" t="s">
        <v>7153</v>
      </c>
      <c r="F1471" s="195" t="str">
        <f>IF(ISBLANK(D1471),"",VLOOKUP(D1471,tegevusalad!$A$7:$B$188,2,FALSE))</f>
        <v>Maanteetransport</v>
      </c>
    </row>
    <row r="1472" spans="1:6" x14ac:dyDescent="0.2">
      <c r="A1472" s="461">
        <v>4301425010</v>
      </c>
      <c r="B1472" s="408" t="s">
        <v>5527</v>
      </c>
      <c r="C1472" s="202"/>
      <c r="D1472" s="180" t="s">
        <v>7153</v>
      </c>
      <c r="F1472" s="195" t="str">
        <f>IF(ISBLANK(D1472),"",VLOOKUP(D1472,tegevusalad!$A$7:$B$188,2,FALSE))</f>
        <v>Maanteetransport</v>
      </c>
    </row>
    <row r="1473" spans="1:9" x14ac:dyDescent="0.2">
      <c r="A1473" s="461">
        <v>4301481010</v>
      </c>
      <c r="B1473" s="408" t="s">
        <v>2553</v>
      </c>
      <c r="C1473" s="202"/>
      <c r="D1473" s="180" t="s">
        <v>7153</v>
      </c>
      <c r="F1473" s="195" t="str">
        <f>IF(ISBLANK(D1473),"",VLOOKUP(D1473,tegevusalad!$A$7:$B$188,2,FALSE))</f>
        <v>Maanteetransport</v>
      </c>
    </row>
    <row r="1474" spans="1:9" x14ac:dyDescent="0.2">
      <c r="A1474" s="461">
        <v>4301483010</v>
      </c>
      <c r="B1474" s="408" t="s">
        <v>5996</v>
      </c>
      <c r="C1474" s="202"/>
      <c r="D1474" s="180" t="s">
        <v>7153</v>
      </c>
      <c r="F1474" s="195" t="str">
        <f>IF(ISBLANK(D1474),"",VLOOKUP(D1474,tegevusalad!$A$7:$B$188,2,FALSE))</f>
        <v>Maanteetransport</v>
      </c>
    </row>
    <row r="1475" spans="1:9" x14ac:dyDescent="0.2">
      <c r="A1475" s="529">
        <v>4301494010</v>
      </c>
      <c r="B1475" s="408" t="s">
        <v>9295</v>
      </c>
      <c r="C1475" s="202"/>
      <c r="D1475" s="180" t="s">
        <v>7153</v>
      </c>
      <c r="F1475" s="195" t="str">
        <f>IF(ISBLANK(D1475),"",VLOOKUP(D1475,tegevusalad!$A$7:$B$188,2,FALSE))</f>
        <v>Maanteetransport</v>
      </c>
    </row>
    <row r="1476" spans="1:9" x14ac:dyDescent="0.2">
      <c r="A1476" s="460"/>
      <c r="F1476" s="195" t="str">
        <f>IF(ISBLANK(D1476),"",VLOOKUP(D1476,tegevusalad!$A$7:$B$188,2,FALSE))</f>
        <v/>
      </c>
    </row>
    <row r="1477" spans="1:9" x14ac:dyDescent="0.2">
      <c r="A1477" s="460"/>
      <c r="B1477" s="32" t="s">
        <v>4097</v>
      </c>
      <c r="C1477" s="190"/>
      <c r="F1477" s="195" t="str">
        <f>IF(ISBLANK(D1477),"",VLOOKUP(D1477,tegevusalad!$A$7:$B$188,2,FALSE))</f>
        <v/>
      </c>
    </row>
    <row r="1478" spans="1:9" x14ac:dyDescent="0.2">
      <c r="A1478" s="460"/>
      <c r="B1478" s="32" t="s">
        <v>4809</v>
      </c>
      <c r="C1478" s="190"/>
      <c r="D1478" s="180"/>
      <c r="F1478" s="195" t="str">
        <f>IF(ISBLANK(D1478),"",VLOOKUP(D1478,tegevusalad!$A$7:$B$188,2,FALSE))</f>
        <v/>
      </c>
    </row>
    <row r="1479" spans="1:9" x14ac:dyDescent="0.2">
      <c r="A1479" s="461">
        <v>4311101010</v>
      </c>
      <c r="B1479" s="262" t="s">
        <v>3704</v>
      </c>
      <c r="C1479" s="196"/>
      <c r="D1479" s="148" t="s">
        <v>8508</v>
      </c>
      <c r="F1479" s="195" t="str">
        <f>IF(ISBLANK(D1479),"",VLOOKUP(D1479,tegevusalad!$A$7:$B$188,2,FALSE))</f>
        <v>Puhkepargid ja -baasid</v>
      </c>
      <c r="I1479" s="534"/>
    </row>
    <row r="1480" spans="1:9" x14ac:dyDescent="0.2">
      <c r="A1480" s="461">
        <v>4311110010</v>
      </c>
      <c r="B1480" s="262" t="s">
        <v>3600</v>
      </c>
      <c r="C1480" s="196"/>
      <c r="D1480" s="148" t="s">
        <v>8508</v>
      </c>
      <c r="F1480" s="195" t="str">
        <f>IF(ISBLANK(D1480),"",VLOOKUP(D1480,tegevusalad!$A$7:$B$188,2,FALSE))</f>
        <v>Puhkepargid ja -baasid</v>
      </c>
      <c r="I1480" s="534"/>
    </row>
    <row r="1481" spans="1:9" ht="25.5" x14ac:dyDescent="0.2">
      <c r="A1481" s="461">
        <v>4311103010</v>
      </c>
      <c r="B1481" s="262" t="s">
        <v>2996</v>
      </c>
      <c r="C1481" s="196"/>
      <c r="D1481" s="148" t="s">
        <v>3459</v>
      </c>
      <c r="F1481" s="195" t="str">
        <f>IF(ISBLANK(D1481),"",VLOOKUP(D1481,tegevusalad!$A$7:$B$188,2,FALSE))</f>
        <v>Kommunaalmajanduse arendamine</v>
      </c>
    </row>
    <row r="1482" spans="1:9" x14ac:dyDescent="0.2">
      <c r="A1482" s="461">
        <v>4319702010</v>
      </c>
      <c r="B1482" s="262" t="s">
        <v>7100</v>
      </c>
      <c r="C1482" s="196"/>
      <c r="D1482" s="148" t="s">
        <v>3459</v>
      </c>
      <c r="F1482" s="195" t="str">
        <f>IF(ISBLANK(D1482),"",VLOOKUP(D1482,tegevusalad!$A$7:$B$188,2,FALSE))</f>
        <v>Kommunaalmajanduse arendamine</v>
      </c>
    </row>
    <row r="1483" spans="1:9" x14ac:dyDescent="0.2">
      <c r="A1483" s="461">
        <v>4319356010</v>
      </c>
      <c r="B1483" s="262" t="s">
        <v>3869</v>
      </c>
      <c r="C1483" s="196"/>
      <c r="D1483" s="148" t="s">
        <v>8508</v>
      </c>
      <c r="F1483" s="195" t="str">
        <f>IF(ISBLANK(D1483),"",VLOOKUP(D1483,tegevusalad!$A$7:$B$188,2,FALSE))</f>
        <v>Puhkepargid ja -baasid</v>
      </c>
    </row>
    <row r="1484" spans="1:9" x14ac:dyDescent="0.2">
      <c r="A1484" s="460"/>
      <c r="B1484" s="412" t="s">
        <v>3870</v>
      </c>
      <c r="C1484" s="413"/>
      <c r="F1484" s="195" t="str">
        <f>IF(ISBLANK(D1484),"",VLOOKUP(D1484,tegevusalad!$A$7:$B$188,2,FALSE))</f>
        <v/>
      </c>
    </row>
    <row r="1485" spans="1:9" x14ac:dyDescent="0.2">
      <c r="A1485" s="460"/>
      <c r="B1485" s="414" t="s">
        <v>5844</v>
      </c>
      <c r="C1485" s="415"/>
      <c r="F1485" s="195" t="str">
        <f>IF(ISBLANK(D1485),"",VLOOKUP(D1485,tegevusalad!$A$7:$B$188,2,FALSE))</f>
        <v/>
      </c>
    </row>
    <row r="1486" spans="1:9" x14ac:dyDescent="0.2">
      <c r="A1486" s="460"/>
      <c r="B1486" s="414" t="s">
        <v>3871</v>
      </c>
      <c r="C1486" s="415"/>
      <c r="F1486" s="195" t="str">
        <f>IF(ISBLANK(D1486),"",VLOOKUP(D1486,tegevusalad!$A$7:$B$188,2,FALSE))</f>
        <v/>
      </c>
    </row>
    <row r="1487" spans="1:9" x14ac:dyDescent="0.2">
      <c r="A1487" s="461">
        <v>4319703010</v>
      </c>
      <c r="B1487" s="262" t="s">
        <v>4501</v>
      </c>
      <c r="C1487" s="196"/>
      <c r="D1487" s="148" t="s">
        <v>7154</v>
      </c>
      <c r="F1487" s="195" t="str">
        <f>IF(ISBLANK(D1487),"",VLOOKUP(D1487,tegevusalad!$A$7:$B$188,2,FALSE))</f>
        <v>Jäätmekäitlus (sh prügivedu)</v>
      </c>
    </row>
    <row r="1488" spans="1:9" x14ac:dyDescent="0.2">
      <c r="A1488" s="461">
        <v>4311131020</v>
      </c>
      <c r="B1488" s="262" t="s">
        <v>4502</v>
      </c>
      <c r="C1488" s="196"/>
      <c r="D1488" s="148" t="s">
        <v>8508</v>
      </c>
      <c r="F1488" s="195" t="str">
        <f>IF(ISBLANK(D1488),"",VLOOKUP(D1488,tegevusalad!$A$7:$B$188,2,FALSE))</f>
        <v>Puhkepargid ja -baasid</v>
      </c>
      <c r="I1488" s="534"/>
    </row>
    <row r="1489" spans="1:9" ht="25.5" x14ac:dyDescent="0.2">
      <c r="A1489" s="461">
        <v>4319704010</v>
      </c>
      <c r="B1489" s="262" t="s">
        <v>6466</v>
      </c>
      <c r="C1489" s="196"/>
      <c r="D1489" s="148" t="s">
        <v>3248</v>
      </c>
      <c r="F1489" s="195" t="str">
        <f>IF(ISBLANK(D1489),"",VLOOKUP(D1489,tegevusalad!$A$7:$B$188,2,FALSE))</f>
        <v>Muud elamu- ja kommunaalmajanduse tegevus</v>
      </c>
    </row>
    <row r="1490" spans="1:9" ht="25.5" x14ac:dyDescent="0.2">
      <c r="A1490" s="461">
        <v>4319705010</v>
      </c>
      <c r="B1490" s="262" t="s">
        <v>7129</v>
      </c>
      <c r="C1490" s="196"/>
      <c r="D1490" s="148" t="s">
        <v>1295</v>
      </c>
      <c r="F1490" s="195" t="str">
        <f>IF(ISBLANK(D1490),"",VLOOKUP(D1490,tegevusalad!$A$7:$B$188,2,FALSE))</f>
        <v>Saaste vähendamine</v>
      </c>
      <c r="I1490" s="534"/>
    </row>
    <row r="1491" spans="1:9" ht="25.5" x14ac:dyDescent="0.2">
      <c r="A1491" s="472">
        <v>4319706000</v>
      </c>
      <c r="B1491" s="262" t="s">
        <v>10736</v>
      </c>
      <c r="C1491" s="196"/>
      <c r="D1491" s="148" t="s">
        <v>6271</v>
      </c>
      <c r="F1491" s="195" t="str">
        <f>IF(ISBLANK(D1491),"",VLOOKUP(D1491,tegevusalad!$A$7:$B$188,2,FALSE))</f>
        <v>Bioloogilise mitmekesisuse ja maastiku kaitse</v>
      </c>
      <c r="I1491" s="534"/>
    </row>
    <row r="1492" spans="1:9" ht="25.5" x14ac:dyDescent="0.2">
      <c r="A1492" s="472">
        <v>4318151100</v>
      </c>
      <c r="B1492" s="262" t="s">
        <v>9829</v>
      </c>
      <c r="C1492" s="196"/>
      <c r="D1492" s="148" t="s">
        <v>7154</v>
      </c>
      <c r="F1492" s="195" t="str">
        <f>IF(ISBLANK(D1492),"",VLOOKUP(D1492,tegevusalad!$A$7:$B$188,2,FALSE))</f>
        <v>Jäätmekäitlus (sh prügivedu)</v>
      </c>
      <c r="I1492" s="534"/>
    </row>
    <row r="1493" spans="1:9" x14ac:dyDescent="0.2">
      <c r="A1493" s="472">
        <v>4318151120</v>
      </c>
      <c r="B1493" s="262" t="s">
        <v>11099</v>
      </c>
      <c r="C1493" s="196"/>
      <c r="D1493" s="148" t="s">
        <v>7154</v>
      </c>
      <c r="F1493" s="195" t="str">
        <f>IF(ISBLANK(D1493),"",VLOOKUP(D1493,tegevusalad!$A$7:$B$188,2,FALSE))</f>
        <v>Jäätmekäitlus (sh prügivedu)</v>
      </c>
      <c r="I1493" s="534"/>
    </row>
    <row r="1494" spans="1:9" x14ac:dyDescent="0.2">
      <c r="A1494" s="472">
        <v>4318241000</v>
      </c>
      <c r="B1494" s="262" t="s">
        <v>11670</v>
      </c>
      <c r="C1494" s="196"/>
      <c r="D1494" s="148" t="s">
        <v>8508</v>
      </c>
      <c r="F1494" s="195" t="str">
        <f>IF(ISBLANK(D1494),"",VLOOKUP(D1494,tegevusalad!$A$7:$B$188,2,FALSE))</f>
        <v>Puhkepargid ja -baasid</v>
      </c>
      <c r="I1494" s="534"/>
    </row>
    <row r="1495" spans="1:9" x14ac:dyDescent="0.2">
      <c r="A1495" s="460">
        <v>4318252010</v>
      </c>
      <c r="B1495" s="262" t="s">
        <v>1020</v>
      </c>
      <c r="C1495" s="196"/>
      <c r="D1495" s="148" t="s">
        <v>7154</v>
      </c>
      <c r="F1495" s="195" t="str">
        <f>IF(ISBLANK(D1495),"",VLOOKUP(D1495,tegevusalad!$A$7:$B$188,2,FALSE))</f>
        <v>Jäätmekäitlus (sh prügivedu)</v>
      </c>
    </row>
    <row r="1496" spans="1:9" x14ac:dyDescent="0.2">
      <c r="A1496" s="460">
        <v>4318263040</v>
      </c>
      <c r="B1496" s="262" t="s">
        <v>2371</v>
      </c>
      <c r="C1496" s="196"/>
      <c r="D1496" s="180" t="s">
        <v>7154</v>
      </c>
      <c r="F1496" s="195" t="str">
        <f>IF(ISBLANK(D1496),"",VLOOKUP(D1496,tegevusalad!$A$7:$B$188,2,FALSE))</f>
        <v>Jäätmekäitlus (sh prügivedu)</v>
      </c>
    </row>
    <row r="1497" spans="1:9" x14ac:dyDescent="0.2">
      <c r="A1497" s="460">
        <v>4318263210</v>
      </c>
      <c r="B1497" s="262" t="s">
        <v>3865</v>
      </c>
      <c r="C1497" s="196"/>
      <c r="D1497" s="148" t="s">
        <v>7154</v>
      </c>
      <c r="F1497" s="195" t="str">
        <f>IF(ISBLANK(D1497),"",VLOOKUP(D1497,tegevusalad!$A$7:$B$188,2,FALSE))</f>
        <v>Jäätmekäitlus (sh prügivedu)</v>
      </c>
    </row>
    <row r="1498" spans="1:9" x14ac:dyDescent="0.2">
      <c r="A1498" s="473">
        <v>4318351100</v>
      </c>
      <c r="B1498" s="262" t="s">
        <v>9837</v>
      </c>
      <c r="C1498" s="196"/>
      <c r="D1498" s="148" t="s">
        <v>8508</v>
      </c>
      <c r="F1498" s="195" t="str">
        <f>IF(ISBLANK(D1498),"",VLOOKUP(D1498,tegevusalad!$A$7:$B$188,2,FALSE))</f>
        <v>Puhkepargid ja -baasid</v>
      </c>
    </row>
    <row r="1499" spans="1:9" x14ac:dyDescent="0.2">
      <c r="A1499" s="473">
        <v>4318351120</v>
      </c>
      <c r="B1499" s="262" t="s">
        <v>11113</v>
      </c>
      <c r="C1499" s="196"/>
      <c r="D1499" s="148" t="s">
        <v>8508</v>
      </c>
      <c r="F1499" s="195" t="str">
        <f>IF(ISBLANK(D1499),"",VLOOKUP(D1499,tegevusalad!$A$7:$B$188,2,FALSE))</f>
        <v>Puhkepargid ja -baasid</v>
      </c>
    </row>
    <row r="1500" spans="1:9" x14ac:dyDescent="0.2">
      <c r="A1500" s="460">
        <v>4318357010</v>
      </c>
      <c r="B1500" s="262" t="s">
        <v>1683</v>
      </c>
      <c r="C1500" s="196"/>
      <c r="D1500" s="148" t="s">
        <v>7154</v>
      </c>
      <c r="F1500" s="195" t="str">
        <f>IF(ISBLANK(D1500),"",VLOOKUP(D1500,tegevusalad!$A$7:$B$188,2,FALSE))</f>
        <v>Jäätmekäitlus (sh prügivedu)</v>
      </c>
    </row>
    <row r="1501" spans="1:9" x14ac:dyDescent="0.2">
      <c r="A1501" s="473">
        <v>4318358010</v>
      </c>
      <c r="B1501" s="262" t="s">
        <v>9838</v>
      </c>
      <c r="C1501" s="196"/>
      <c r="D1501" s="148" t="s">
        <v>8508</v>
      </c>
      <c r="F1501" s="195" t="str">
        <f>IF(ISBLANK(D1501),"",VLOOKUP(D1501,tegevusalad!$A$7:$B$188,2,FALSE))</f>
        <v>Puhkepargid ja -baasid</v>
      </c>
    </row>
    <row r="1502" spans="1:9" x14ac:dyDescent="0.2">
      <c r="A1502" s="460">
        <v>4318662010</v>
      </c>
      <c r="B1502" s="262" t="s">
        <v>1684</v>
      </c>
      <c r="C1502" s="196"/>
      <c r="D1502" s="148" t="s">
        <v>7154</v>
      </c>
      <c r="F1502" s="195" t="str">
        <f>IF(ISBLANK(D1502),"",VLOOKUP(D1502,tegevusalad!$A$7:$B$188,2,FALSE))</f>
        <v>Jäätmekäitlus (sh prügivedu)</v>
      </c>
    </row>
    <row r="1503" spans="1:9" x14ac:dyDescent="0.2">
      <c r="A1503" s="460">
        <v>4318711010</v>
      </c>
      <c r="B1503" s="262" t="s">
        <v>7119</v>
      </c>
      <c r="C1503" s="196"/>
      <c r="D1503" s="148" t="s">
        <v>7154</v>
      </c>
      <c r="F1503" s="195" t="str">
        <f>IF(ISBLANK(D1503),"",VLOOKUP(D1503,tegevusalad!$A$7:$B$188,2,FALSE))</f>
        <v>Jäätmekäitlus (sh prügivedu)</v>
      </c>
    </row>
    <row r="1504" spans="1:9" x14ac:dyDescent="0.2">
      <c r="A1504" s="460">
        <v>4318852010</v>
      </c>
      <c r="B1504" s="262" t="s">
        <v>1685</v>
      </c>
      <c r="C1504" s="196"/>
      <c r="D1504" s="148" t="s">
        <v>7154</v>
      </c>
      <c r="F1504" s="195" t="str">
        <f>IF(ISBLANK(D1504),"",VLOOKUP(D1504,tegevusalad!$A$7:$B$188,2,FALSE))</f>
        <v>Jäätmekäitlus (sh prügivedu)</v>
      </c>
    </row>
    <row r="1505" spans="1:9" x14ac:dyDescent="0.2">
      <c r="A1505" s="460">
        <v>4318852020</v>
      </c>
      <c r="B1505" s="262" t="s">
        <v>6050</v>
      </c>
      <c r="C1505" s="196"/>
      <c r="D1505" s="180" t="s">
        <v>7154</v>
      </c>
      <c r="F1505" s="195" t="str">
        <f>IF(ISBLANK(D1505),"",VLOOKUP(D1505,tegevusalad!$A$7:$B$188,2,FALSE))</f>
        <v>Jäätmekäitlus (sh prügivedu)</v>
      </c>
    </row>
    <row r="1506" spans="1:9" x14ac:dyDescent="0.2">
      <c r="A1506" s="461">
        <v>4330101010</v>
      </c>
      <c r="B1506" s="262" t="s">
        <v>3601</v>
      </c>
      <c r="C1506" s="196"/>
      <c r="D1506" s="411" t="s">
        <v>3248</v>
      </c>
      <c r="F1506" s="195" t="str">
        <f>IF(ISBLANK(D1506),"",VLOOKUP(D1506,tegevusalad!$A$7:$B$188,2,FALSE))</f>
        <v>Muud elamu- ja kommunaalmajanduse tegevus</v>
      </c>
    </row>
    <row r="1507" spans="1:9" x14ac:dyDescent="0.2">
      <c r="A1507" s="460">
        <v>4312101990</v>
      </c>
      <c r="B1507" s="4" t="s">
        <v>844</v>
      </c>
      <c r="C1507" s="203"/>
      <c r="D1507" s="411" t="s">
        <v>7154</v>
      </c>
      <c r="F1507" s="195" t="str">
        <f>IF(ISBLANK(D1507),"",VLOOKUP(D1507,tegevusalad!$A$7:$B$188,2,FALSE))</f>
        <v>Jäätmekäitlus (sh prügivedu)</v>
      </c>
    </row>
    <row r="1508" spans="1:9" x14ac:dyDescent="0.2">
      <c r="A1508" s="460">
        <v>4318272010</v>
      </c>
      <c r="B1508" s="4" t="s">
        <v>6650</v>
      </c>
      <c r="C1508" s="203"/>
      <c r="D1508" s="411" t="s">
        <v>7154</v>
      </c>
      <c r="F1508" s="195" t="str">
        <f>IF(ISBLANK(D1508),"",VLOOKUP(D1508,tegevusalad!$A$7:$B$188,2,FALSE))</f>
        <v>Jäätmekäitlus (sh prügivedu)</v>
      </c>
    </row>
    <row r="1509" spans="1:9" x14ac:dyDescent="0.2">
      <c r="A1509" s="460">
        <v>4318265030</v>
      </c>
      <c r="B1509" s="4" t="s">
        <v>11796</v>
      </c>
      <c r="C1509" s="203"/>
      <c r="D1509" s="180" t="s">
        <v>8508</v>
      </c>
      <c r="F1509" s="195" t="str">
        <f>IF(ISBLANK(D1509),"",VLOOKUP(D1509,tegevusalad!$A$7:$B$188,2,FALSE))</f>
        <v>Puhkepargid ja -baasid</v>
      </c>
    </row>
    <row r="1510" spans="1:9" x14ac:dyDescent="0.2">
      <c r="A1510" s="460">
        <v>4318865020</v>
      </c>
      <c r="B1510" s="4" t="s">
        <v>7067</v>
      </c>
      <c r="C1510" s="203"/>
      <c r="D1510" s="411" t="s">
        <v>7154</v>
      </c>
      <c r="F1510" s="195" t="str">
        <f>IF(ISBLANK(D1510),"",VLOOKUP(D1510,tegevusalad!$A$7:$B$188,2,FALSE))</f>
        <v>Jäätmekäitlus (sh prügivedu)</v>
      </c>
    </row>
    <row r="1511" spans="1:9" x14ac:dyDescent="0.2">
      <c r="A1511" s="460">
        <v>4318454010</v>
      </c>
      <c r="B1511" s="4" t="s">
        <v>7068</v>
      </c>
      <c r="C1511" s="203"/>
      <c r="D1511" s="180" t="s">
        <v>7154</v>
      </c>
      <c r="F1511" s="195" t="str">
        <f>IF(ISBLANK(D1511),"",VLOOKUP(D1511,tegevusalad!$A$7:$B$188,2,FALSE))</f>
        <v>Jäätmekäitlus (sh prügivedu)</v>
      </c>
    </row>
    <row r="1512" spans="1:9" x14ac:dyDescent="0.2">
      <c r="A1512" s="460">
        <v>4318291010</v>
      </c>
      <c r="B1512" s="4" t="s">
        <v>7917</v>
      </c>
      <c r="C1512" s="203"/>
      <c r="D1512" s="180" t="s">
        <v>7533</v>
      </c>
      <c r="F1512" s="195" t="str">
        <f>IF(ISBLANK(D1512),"",VLOOKUP(D1512,tegevusalad!$A$7:$B$188,2,FALSE))</f>
        <v>Muu vaba aeg, kultuur, religioon, sh haldus</v>
      </c>
    </row>
    <row r="1513" spans="1:9" x14ac:dyDescent="0.2">
      <c r="A1513" s="473">
        <v>4318289010</v>
      </c>
      <c r="B1513" s="262" t="s">
        <v>9091</v>
      </c>
      <c r="C1513" s="196"/>
      <c r="D1513" s="180" t="s">
        <v>7154</v>
      </c>
      <c r="F1513" s="195" t="str">
        <f>IF(ISBLANK(D1513),"",VLOOKUP(D1513,tegevusalad!$A$7:$B$188,2,FALSE))</f>
        <v>Jäätmekäitlus (sh prügivedu)</v>
      </c>
    </row>
    <row r="1514" spans="1:9" x14ac:dyDescent="0.2">
      <c r="A1514" s="529">
        <v>4311102020</v>
      </c>
      <c r="B1514" s="262" t="s">
        <v>9429</v>
      </c>
      <c r="C1514" s="196"/>
      <c r="D1514" s="180" t="s">
        <v>8508</v>
      </c>
      <c r="F1514" s="195" t="str">
        <f>IF(ISBLANK(D1514),"",VLOOKUP(D1514,tegevusalad!$A$7:$B$188,2,FALSE))</f>
        <v>Puhkepargid ja -baasid</v>
      </c>
      <c r="I1514" s="534"/>
    </row>
    <row r="1515" spans="1:9" ht="25.5" x14ac:dyDescent="0.2">
      <c r="A1515" s="473">
        <v>4319707010</v>
      </c>
      <c r="B1515" s="262" t="s">
        <v>10871</v>
      </c>
      <c r="C1515" s="196"/>
      <c r="D1515" s="180" t="s">
        <v>6274</v>
      </c>
      <c r="F1515" s="195" t="str">
        <f>IF(ISBLANK(D1515),"",VLOOKUP(D1515,tegevusalad!$A$7:$B$188,2,FALSE))</f>
        <v>Veevarustus</v>
      </c>
    </row>
    <row r="1516" spans="1:9" ht="25.5" x14ac:dyDescent="0.2">
      <c r="A1516" s="460"/>
      <c r="B1516" s="262" t="s">
        <v>7370</v>
      </c>
      <c r="C1516" s="196"/>
      <c r="D1516" s="180"/>
      <c r="F1516" s="195" t="str">
        <f>IF(ISBLANK(D1516),"",VLOOKUP(D1516,tegevusalad!$A$7:$B$188,2,FALSE))</f>
        <v/>
      </c>
    </row>
    <row r="1517" spans="1:9" x14ac:dyDescent="0.2">
      <c r="A1517" s="460">
        <v>2109013030</v>
      </c>
      <c r="B1517" s="262" t="s">
        <v>7371</v>
      </c>
      <c r="C1517" s="196"/>
      <c r="D1517" s="180"/>
      <c r="F1517" s="195" t="str">
        <f>IF(ISBLANK(D1517),"",VLOOKUP(D1517,tegevusalad!$A$7:$B$188,2,FALSE))</f>
        <v/>
      </c>
    </row>
    <row r="1518" spans="1:9" x14ac:dyDescent="0.2">
      <c r="A1518" s="460"/>
      <c r="B1518" s="262" t="s">
        <v>3014</v>
      </c>
      <c r="C1518" s="196"/>
      <c r="D1518" s="180"/>
      <c r="F1518" s="195" t="str">
        <f>IF(ISBLANK(D1518),"",VLOOKUP(D1518,tegevusalad!$A$7:$B$188,2,FALSE))</f>
        <v/>
      </c>
    </row>
    <row r="1519" spans="1:9" x14ac:dyDescent="0.2">
      <c r="A1519" s="460">
        <v>4311101101</v>
      </c>
      <c r="B1519" s="262" t="s">
        <v>4705</v>
      </c>
      <c r="C1519" s="196"/>
      <c r="D1519" s="180"/>
      <c r="F1519" s="195" t="str">
        <f>IF(ISBLANK(D1519),"",VLOOKUP(D1519,tegevusalad!$A$7:$B$188,2,FALSE))</f>
        <v/>
      </c>
    </row>
    <row r="1520" spans="1:9" ht="25.5" x14ac:dyDescent="0.2">
      <c r="A1520" s="460">
        <v>4311101103</v>
      </c>
      <c r="B1520" s="262" t="s">
        <v>4706</v>
      </c>
      <c r="C1520" s="196"/>
      <c r="D1520" s="180"/>
      <c r="F1520" s="195" t="str">
        <f>IF(ISBLANK(D1520),"",VLOOKUP(D1520,tegevusalad!$A$7:$B$188,2,FALSE))</f>
        <v/>
      </c>
    </row>
    <row r="1521" spans="1:6" ht="25.5" x14ac:dyDescent="0.2">
      <c r="A1521" s="460">
        <v>4311101104</v>
      </c>
      <c r="B1521" s="262" t="s">
        <v>4707</v>
      </c>
      <c r="C1521" s="196"/>
      <c r="D1521" s="180"/>
      <c r="F1521" s="195" t="str">
        <f>IF(ISBLANK(D1521),"",VLOOKUP(D1521,tegevusalad!$A$7:$B$188,2,FALSE))</f>
        <v/>
      </c>
    </row>
    <row r="1522" spans="1:6" x14ac:dyDescent="0.2">
      <c r="A1522" s="460"/>
      <c r="B1522" s="262"/>
      <c r="C1522" s="196"/>
      <c r="D1522" s="449"/>
      <c r="F1522" s="195" t="str">
        <f>IF(ISBLANK(D1522),"",VLOOKUP(D1522,tegevusalad!$A$7:$B$188,2,FALSE))</f>
        <v/>
      </c>
    </row>
    <row r="1523" spans="1:6" ht="25.5" x14ac:dyDescent="0.2">
      <c r="A1523" s="460"/>
      <c r="B1523" s="262" t="s">
        <v>5575</v>
      </c>
      <c r="C1523" s="196"/>
      <c r="F1523" s="195" t="str">
        <f>IF(ISBLANK(D1523),"",VLOOKUP(D1523,tegevusalad!$A$7:$B$188,2,FALSE))</f>
        <v/>
      </c>
    </row>
    <row r="1524" spans="1:6" ht="25.5" x14ac:dyDescent="0.2">
      <c r="A1524" s="460">
        <v>4311101123</v>
      </c>
      <c r="B1524" s="397" t="s">
        <v>842</v>
      </c>
      <c r="C1524" s="204"/>
      <c r="F1524" s="195" t="str">
        <f>IF(ISBLANK(D1524),"",VLOOKUP(D1524,tegevusalad!$A$7:$B$188,2,FALSE))</f>
        <v/>
      </c>
    </row>
    <row r="1525" spans="1:6" ht="25.5" x14ac:dyDescent="0.2">
      <c r="A1525" s="460">
        <v>4311101122</v>
      </c>
      <c r="B1525" s="397" t="s">
        <v>843</v>
      </c>
      <c r="C1525" s="204"/>
      <c r="F1525" s="195" t="str">
        <f>IF(ISBLANK(D1525),"",VLOOKUP(D1525,tegevusalad!$A$7:$B$188,2,FALSE))</f>
        <v/>
      </c>
    </row>
    <row r="1526" spans="1:6" x14ac:dyDescent="0.2">
      <c r="A1526" s="460"/>
      <c r="B1526" s="262"/>
      <c r="C1526" s="196"/>
      <c r="D1526" s="449"/>
      <c r="F1526" s="195" t="str">
        <f>IF(ISBLANK(D1526),"",VLOOKUP(D1526,tegevusalad!$A$7:$B$188,2,FALSE))</f>
        <v/>
      </c>
    </row>
    <row r="1527" spans="1:6" x14ac:dyDescent="0.2">
      <c r="A1527" s="460">
        <v>4311101820</v>
      </c>
      <c r="B1527" s="262" t="s">
        <v>6120</v>
      </c>
      <c r="C1527" s="196"/>
      <c r="D1527" s="180" t="s">
        <v>7154</v>
      </c>
      <c r="F1527" s="195" t="str">
        <f>IF(ISBLANK(D1527),"",VLOOKUP(D1527,tegevusalad!$A$7:$B$188,2,FALSE))</f>
        <v>Jäätmekäitlus (sh prügivedu)</v>
      </c>
    </row>
    <row r="1528" spans="1:6" x14ac:dyDescent="0.2">
      <c r="A1528" s="460"/>
      <c r="B1528" s="262"/>
      <c r="C1528" s="196"/>
      <c r="F1528" s="195" t="str">
        <f>IF(ISBLANK(D1528),"",VLOOKUP(D1528,tegevusalad!$A$7:$B$188,2,FALSE))</f>
        <v/>
      </c>
    </row>
    <row r="1529" spans="1:6" x14ac:dyDescent="0.2">
      <c r="A1529" s="460">
        <v>4792431010</v>
      </c>
      <c r="B1529" s="262" t="s">
        <v>8555</v>
      </c>
      <c r="C1529" s="196"/>
      <c r="D1529" s="148" t="s">
        <v>3722</v>
      </c>
      <c r="F1529" s="195" t="str">
        <f>IF(ISBLANK(D1529),"",VLOOKUP(D1529,tegevusalad!$A$7:$B$188,2,FALSE))</f>
        <v>Elamumajanduse arendamine</v>
      </c>
    </row>
    <row r="1530" spans="1:6" x14ac:dyDescent="0.2">
      <c r="A1530" s="460"/>
      <c r="B1530" s="262"/>
      <c r="C1530" s="196"/>
      <c r="F1530" s="195" t="str">
        <f>IF(ISBLANK(D1530),"",VLOOKUP(D1530,tegevusalad!$A$7:$B$188,2,FALSE))</f>
        <v/>
      </c>
    </row>
    <row r="1531" spans="1:6" x14ac:dyDescent="0.2">
      <c r="A1531" s="460"/>
      <c r="B1531" s="32" t="s">
        <v>1593</v>
      </c>
      <c r="C1531" s="190"/>
      <c r="D1531" s="180"/>
      <c r="F1531" s="195" t="str">
        <f>IF(ISBLANK(D1531),"",VLOOKUP(D1531,tegevusalad!$A$7:$B$188,2,FALSE))</f>
        <v/>
      </c>
    </row>
    <row r="1532" spans="1:6" x14ac:dyDescent="0.2">
      <c r="A1532" s="461">
        <v>4421001010</v>
      </c>
      <c r="B1532" s="262" t="s">
        <v>6634</v>
      </c>
      <c r="C1532" s="196"/>
      <c r="D1532" s="180" t="s">
        <v>794</v>
      </c>
      <c r="F1532" s="195" t="str">
        <f>IF(ISBLANK(D1532),"",VLOOKUP(D1532,tegevusalad!$A$7:$B$188,2,FALSE))</f>
        <v>Veetransport</v>
      </c>
    </row>
    <row r="1533" spans="1:6" x14ac:dyDescent="0.2">
      <c r="A1533" s="461"/>
      <c r="B1533" s="262"/>
      <c r="C1533" s="196"/>
      <c r="F1533" s="195" t="str">
        <f>IF(ISBLANK(D1533),"",VLOOKUP(D1533,tegevusalad!$A$7:$B$188,2,FALSE))</f>
        <v/>
      </c>
    </row>
    <row r="1534" spans="1:6" x14ac:dyDescent="0.2">
      <c r="A1534" s="461"/>
      <c r="B1534" s="32" t="s">
        <v>6528</v>
      </c>
      <c r="C1534" s="190"/>
      <c r="D1534" s="180"/>
      <c r="F1534" s="195" t="str">
        <f>IF(ISBLANK(D1534),"",VLOOKUP(D1534,tegevusalad!$A$7:$B$188,2,FALSE))</f>
        <v/>
      </c>
    </row>
    <row r="1535" spans="1:6" x14ac:dyDescent="0.2">
      <c r="A1535" s="461">
        <v>4253908010</v>
      </c>
      <c r="B1535" s="262" t="s">
        <v>2741</v>
      </c>
      <c r="C1535" s="196"/>
      <c r="D1535" s="180" t="s">
        <v>7533</v>
      </c>
      <c r="F1535" s="195" t="str">
        <f>IF(ISBLANK(D1535),"",VLOOKUP(D1535,tegevusalad!$A$7:$B$188,2,FALSE))</f>
        <v>Muu vaba aeg, kultuur, religioon, sh haldus</v>
      </c>
    </row>
    <row r="1536" spans="1:6" x14ac:dyDescent="0.2">
      <c r="A1536" s="461">
        <v>4253908110</v>
      </c>
      <c r="B1536" s="256" t="s">
        <v>5455</v>
      </c>
      <c r="D1536" s="180" t="s">
        <v>7533</v>
      </c>
      <c r="F1536" s="195" t="str">
        <f>IF(ISBLANK(D1536),"",VLOOKUP(D1536,tegevusalad!$A$7:$B$188,2,FALSE))</f>
        <v>Muu vaba aeg, kultuur, religioon, sh haldus</v>
      </c>
    </row>
    <row r="1537" spans="1:6" x14ac:dyDescent="0.2">
      <c r="A1537" s="472">
        <v>4253908190</v>
      </c>
      <c r="B1537" s="256" t="s">
        <v>11777</v>
      </c>
      <c r="D1537" s="180" t="s">
        <v>7533</v>
      </c>
      <c r="F1537" s="195" t="str">
        <f>IF(ISBLANK(D1537),"",VLOOKUP(D1537,tegevusalad!$A$7:$B$188,2,FALSE))</f>
        <v>Muu vaba aeg, kultuur, religioon, sh haldus</v>
      </c>
    </row>
    <row r="1538" spans="1:6" x14ac:dyDescent="0.2">
      <c r="A1538" s="461">
        <v>4251421010</v>
      </c>
      <c r="B1538" s="256" t="s">
        <v>5915</v>
      </c>
      <c r="D1538" s="148" t="s">
        <v>929</v>
      </c>
      <c r="F1538" s="195" t="str">
        <f>IF(ISBLANK(D1538),"",VLOOKUP(D1538,tegevusalad!$A$7:$B$188,2,FALSE))</f>
        <v>Rahva- ja kultuurimajad</v>
      </c>
    </row>
    <row r="1539" spans="1:6" x14ac:dyDescent="0.2">
      <c r="A1539" s="461">
        <v>4252001840</v>
      </c>
      <c r="B1539" s="256" t="s">
        <v>4614</v>
      </c>
      <c r="D1539" s="61" t="s">
        <v>414</v>
      </c>
      <c r="F1539" s="195" t="str">
        <f>IF(ISBLANK(D1539),"",VLOOKUP(D1539,tegevusalad!$A$7:$B$188,2,FALSE))</f>
        <v>Loomaaed</v>
      </c>
    </row>
    <row r="1540" spans="1:6" x14ac:dyDescent="0.2">
      <c r="A1540" s="460">
        <v>4253908130</v>
      </c>
      <c r="B1540" s="4" t="s">
        <v>7069</v>
      </c>
      <c r="C1540" s="203"/>
      <c r="D1540" s="61" t="s">
        <v>7533</v>
      </c>
      <c r="F1540" s="195" t="str">
        <f>IF(ISBLANK(D1540),"",VLOOKUP(D1540,tegevusalad!$A$7:$B$188,2,FALSE))</f>
        <v>Muu vaba aeg, kultuur, religioon, sh haldus</v>
      </c>
    </row>
    <row r="1541" spans="1:6" x14ac:dyDescent="0.2">
      <c r="A1541" s="460">
        <v>4253908140</v>
      </c>
      <c r="B1541" s="4" t="s">
        <v>7070</v>
      </c>
      <c r="C1541" s="203"/>
      <c r="D1541" s="61" t="s">
        <v>7533</v>
      </c>
      <c r="F1541" s="195" t="str">
        <f>IF(ISBLANK(D1541),"",VLOOKUP(D1541,tegevusalad!$A$7:$B$188,2,FALSE))</f>
        <v>Muu vaba aeg, kultuur, religioon, sh haldus</v>
      </c>
    </row>
    <row r="1542" spans="1:6" x14ac:dyDescent="0.2">
      <c r="A1542" s="460">
        <v>4253908150</v>
      </c>
      <c r="B1542" s="4" t="s">
        <v>1513</v>
      </c>
      <c r="C1542" s="203"/>
      <c r="D1542" s="61" t="s">
        <v>7533</v>
      </c>
      <c r="F1542" s="195" t="str">
        <f>IF(ISBLANK(D1542),"",VLOOKUP(D1542,tegevusalad!$A$7:$B$188,2,FALSE))</f>
        <v>Muu vaba aeg, kultuur, religioon, sh haldus</v>
      </c>
    </row>
    <row r="1543" spans="1:6" x14ac:dyDescent="0.2">
      <c r="A1543" s="460">
        <v>4253908160</v>
      </c>
      <c r="B1543" s="4" t="s">
        <v>1514</v>
      </c>
      <c r="C1543" s="203"/>
      <c r="F1543" s="195" t="str">
        <f>IF(ISBLANK(D1543),"",VLOOKUP(D1543,tegevusalad!$A$7:$B$188,2,FALSE))</f>
        <v/>
      </c>
    </row>
    <row r="1545" spans="1:6" x14ac:dyDescent="0.2">
      <c r="A1545" s="460"/>
      <c r="B1545" s="32" t="s">
        <v>3816</v>
      </c>
      <c r="C1545" s="190"/>
      <c r="D1545" s="180"/>
      <c r="F1545" s="195" t="str">
        <f>IF(ISBLANK(D1545),"",VLOOKUP(D1545,tegevusalad!$A$7:$B$188,2,FALSE))</f>
        <v/>
      </c>
    </row>
    <row r="1546" spans="1:6" x14ac:dyDescent="0.2">
      <c r="A1546" s="460"/>
      <c r="B1546" s="35" t="s">
        <v>4809</v>
      </c>
      <c r="C1546" s="191"/>
      <c r="F1546" s="195" t="str">
        <f>IF(ISBLANK(D1546),"",VLOOKUP(D1546,tegevusalad!$A$7:$B$188,2,FALSE))</f>
        <v/>
      </c>
    </row>
    <row r="1547" spans="1:6" x14ac:dyDescent="0.2">
      <c r="A1547" s="460"/>
      <c r="B1547" s="35" t="s">
        <v>3809</v>
      </c>
      <c r="C1547" s="191"/>
      <c r="F1547" s="195" t="str">
        <f>IF(ISBLANK(D1547),"",VLOOKUP(D1547,tegevusalad!$A$7:$B$188,2,FALSE))</f>
        <v/>
      </c>
    </row>
    <row r="1548" spans="1:6" x14ac:dyDescent="0.2">
      <c r="A1548" s="461">
        <v>4318152010</v>
      </c>
      <c r="B1548" s="34" t="s">
        <v>3817</v>
      </c>
      <c r="C1548" s="192"/>
      <c r="D1548" s="180" t="s">
        <v>7154</v>
      </c>
      <c r="F1548" s="195" t="str">
        <f>IF(ISBLANK(D1548),"",VLOOKUP(D1548,tegevusalad!$A$7:$B$188,2,FALSE))</f>
        <v>Jäätmekäitlus (sh prügivedu)</v>
      </c>
    </row>
    <row r="1549" spans="1:6" x14ac:dyDescent="0.2">
      <c r="A1549" s="461">
        <v>4318154010</v>
      </c>
      <c r="B1549" s="34" t="s">
        <v>1185</v>
      </c>
      <c r="C1549" s="192"/>
      <c r="D1549" s="180" t="s">
        <v>7154</v>
      </c>
      <c r="F1549" s="195" t="str">
        <f>IF(ISBLANK(D1549),"",VLOOKUP(D1549,tegevusalad!$A$7:$B$188,2,FALSE))</f>
        <v>Jäätmekäitlus (sh prügivedu)</v>
      </c>
    </row>
    <row r="1550" spans="1:6" x14ac:dyDescent="0.2">
      <c r="A1550" s="460"/>
      <c r="B1550" s="35" t="s">
        <v>1186</v>
      </c>
      <c r="C1550" s="191"/>
      <c r="D1550" s="180"/>
      <c r="F1550" s="195" t="str">
        <f>IF(ISBLANK(D1550),"",VLOOKUP(D1550,tegevusalad!$A$7:$B$188,2,FALSE))</f>
        <v/>
      </c>
    </row>
    <row r="1551" spans="1:6" x14ac:dyDescent="0.2">
      <c r="A1551" s="461">
        <v>4318264010</v>
      </c>
      <c r="B1551" s="34" t="s">
        <v>1187</v>
      </c>
      <c r="C1551" s="192"/>
      <c r="D1551" s="180" t="s">
        <v>7154</v>
      </c>
      <c r="F1551" s="195" t="str">
        <f>IF(ISBLANK(D1551),"",VLOOKUP(D1551,tegevusalad!$A$7:$B$188,2,FALSE))</f>
        <v>Jäätmekäitlus (sh prügivedu)</v>
      </c>
    </row>
    <row r="1552" spans="1:6" x14ac:dyDescent="0.2">
      <c r="A1552" s="461">
        <v>4318265010</v>
      </c>
      <c r="B1552" s="34" t="s">
        <v>263</v>
      </c>
      <c r="C1552" s="192"/>
      <c r="D1552" s="180" t="s">
        <v>7154</v>
      </c>
      <c r="F1552" s="195" t="str">
        <f>IF(ISBLANK(D1552),"",VLOOKUP(D1552,tegevusalad!$A$7:$B$188,2,FALSE))</f>
        <v>Jäätmekäitlus (sh prügivedu)</v>
      </c>
    </row>
    <row r="1553" spans="1:6" x14ac:dyDescent="0.2">
      <c r="A1553" s="461">
        <v>4318265020</v>
      </c>
      <c r="B1553" s="256" t="s">
        <v>4120</v>
      </c>
      <c r="D1553" s="180" t="s">
        <v>7154</v>
      </c>
      <c r="F1553" s="195" t="str">
        <f>IF(ISBLANK(D1553),"",VLOOKUP(D1553,tegevusalad!$A$7:$B$188,2,FALSE))</f>
        <v>Jäätmekäitlus (sh prügivedu)</v>
      </c>
    </row>
    <row r="1554" spans="1:6" x14ac:dyDescent="0.2">
      <c r="A1554" s="461">
        <v>4318258010</v>
      </c>
      <c r="B1554" s="34" t="s">
        <v>3659</v>
      </c>
      <c r="C1554" s="192"/>
      <c r="D1554" s="180" t="s">
        <v>7154</v>
      </c>
      <c r="F1554" s="195" t="str">
        <f>IF(ISBLANK(D1554),"",VLOOKUP(D1554,tegevusalad!$A$7:$B$188,2,FALSE))</f>
        <v>Jäätmekäitlus (sh prügivedu)</v>
      </c>
    </row>
    <row r="1555" spans="1:6" x14ac:dyDescent="0.2">
      <c r="A1555" s="460">
        <v>4318266010</v>
      </c>
      <c r="B1555" s="34" t="s">
        <v>281</v>
      </c>
      <c r="C1555" s="192"/>
      <c r="D1555" s="180" t="s">
        <v>7154</v>
      </c>
      <c r="F1555" s="195" t="str">
        <f>IF(ISBLANK(D1555),"",VLOOKUP(D1555,tegevusalad!$A$7:$B$188,2,FALSE))</f>
        <v>Jäätmekäitlus (sh prügivedu)</v>
      </c>
    </row>
    <row r="1556" spans="1:6" x14ac:dyDescent="0.2">
      <c r="A1556" s="460">
        <v>4318290010</v>
      </c>
      <c r="B1556" s="34" t="s">
        <v>8973</v>
      </c>
      <c r="C1556" s="192"/>
      <c r="D1556" s="180" t="s">
        <v>7154</v>
      </c>
      <c r="F1556" s="195" t="str">
        <f>IF(ISBLANK(D1556),"",VLOOKUP(D1556,tegevusalad!$A$7:$B$188,2,FALSE))</f>
        <v>Jäätmekäitlus (sh prügivedu)</v>
      </c>
    </row>
    <row r="1557" spans="1:6" x14ac:dyDescent="0.2">
      <c r="A1557" s="473">
        <v>4318256010</v>
      </c>
      <c r="B1557" s="34" t="s">
        <v>11134</v>
      </c>
      <c r="C1557" s="192"/>
      <c r="D1557" s="180" t="s">
        <v>8508</v>
      </c>
      <c r="F1557" s="195" t="str">
        <f>IF(ISBLANK(D1557),"",VLOOKUP(D1557,tegevusalad!$A$7:$B$188,2,FALSE))</f>
        <v>Puhkepargid ja -baasid</v>
      </c>
    </row>
    <row r="1558" spans="1:6" x14ac:dyDescent="0.2">
      <c r="A1558" s="473">
        <v>4318257030</v>
      </c>
      <c r="B1558" s="34" t="s">
        <v>9875</v>
      </c>
      <c r="C1558" s="192"/>
      <c r="D1558" s="180" t="s">
        <v>8508</v>
      </c>
      <c r="F1558" s="195" t="str">
        <f>IF(ISBLANK(D1558),"",VLOOKUP(D1558,tegevusalad!$A$7:$B$188,2,FALSE))</f>
        <v>Puhkepargid ja -baasid</v>
      </c>
    </row>
    <row r="1559" spans="1:6" x14ac:dyDescent="0.2">
      <c r="A1559" s="473">
        <v>4318290020</v>
      </c>
      <c r="B1559" s="34" t="s">
        <v>11784</v>
      </c>
      <c r="C1559" s="192"/>
      <c r="D1559" s="180" t="s">
        <v>8508</v>
      </c>
      <c r="F1559" s="195" t="str">
        <f>IF(ISBLANK(D1559),"",VLOOKUP(D1559,tegevusalad!$A$7:$B$188,2,FALSE))</f>
        <v>Puhkepargid ja -baasid</v>
      </c>
    </row>
    <row r="1560" spans="1:6" x14ac:dyDescent="0.2">
      <c r="A1560" s="460"/>
      <c r="B1560" s="35" t="s">
        <v>282</v>
      </c>
      <c r="C1560" s="191"/>
      <c r="D1560" s="180"/>
      <c r="F1560" s="195" t="str">
        <f>IF(ISBLANK(D1560),"",VLOOKUP(D1560,tegevusalad!$A$7:$B$188,2,FALSE))</f>
        <v/>
      </c>
    </row>
    <row r="1561" spans="1:6" x14ac:dyDescent="0.2">
      <c r="A1561" s="461">
        <v>4318351030</v>
      </c>
      <c r="B1561" s="34" t="s">
        <v>4053</v>
      </c>
      <c r="C1561" s="192"/>
      <c r="D1561" s="180" t="s">
        <v>7154</v>
      </c>
      <c r="F1561" s="195" t="str">
        <f>IF(ISBLANK(D1561),"",VLOOKUP(D1561,tegevusalad!$A$7:$B$188,2,FALSE))</f>
        <v>Jäätmekäitlus (sh prügivedu)</v>
      </c>
    </row>
    <row r="1562" spans="1:6" x14ac:dyDescent="0.2">
      <c r="A1562" s="461">
        <v>4318351040</v>
      </c>
      <c r="B1562" s="34" t="s">
        <v>7759</v>
      </c>
      <c r="C1562" s="192"/>
      <c r="D1562" s="180" t="s">
        <v>7154</v>
      </c>
      <c r="F1562" s="195" t="str">
        <f>IF(ISBLANK(D1562),"",VLOOKUP(D1562,tegevusalad!$A$7:$B$188,2,FALSE))</f>
        <v>Jäätmekäitlus (sh prügivedu)</v>
      </c>
    </row>
    <row r="1563" spans="1:6" x14ac:dyDescent="0.2">
      <c r="A1563" s="461">
        <v>4318381010</v>
      </c>
      <c r="B1563" s="256" t="s">
        <v>2340</v>
      </c>
      <c r="D1563" s="180" t="s">
        <v>7154</v>
      </c>
      <c r="F1563" s="195" t="str">
        <f>IF(ISBLANK(D1563),"",VLOOKUP(D1563,tegevusalad!$A$7:$B$188,2,FALSE))</f>
        <v>Jäätmekäitlus (sh prügivedu)</v>
      </c>
    </row>
    <row r="1564" spans="1:6" x14ac:dyDescent="0.2">
      <c r="A1564" s="472">
        <v>4318354010</v>
      </c>
      <c r="B1564" s="34" t="s">
        <v>11114</v>
      </c>
      <c r="D1564" s="180" t="s">
        <v>8508</v>
      </c>
      <c r="F1564" s="195" t="str">
        <f>IF(ISBLANK(D1564),"",VLOOKUP(D1564,tegevusalad!$A$7:$B$188,2,FALSE))</f>
        <v>Puhkepargid ja -baasid</v>
      </c>
    </row>
    <row r="1565" spans="1:6" x14ac:dyDescent="0.2">
      <c r="A1565" s="461"/>
      <c r="B1565" s="35" t="s">
        <v>4054</v>
      </c>
      <c r="C1565" s="191"/>
      <c r="D1565" s="180"/>
      <c r="F1565" s="195" t="str">
        <f>IF(ISBLANK(D1565),"",VLOOKUP(D1565,tegevusalad!$A$7:$B$188,2,FALSE))</f>
        <v/>
      </c>
    </row>
    <row r="1566" spans="1:6" x14ac:dyDescent="0.2">
      <c r="A1566" s="461">
        <v>4318456010</v>
      </c>
      <c r="B1566" s="34" t="s">
        <v>7584</v>
      </c>
      <c r="C1566" s="192"/>
      <c r="D1566" s="180" t="s">
        <v>7154</v>
      </c>
      <c r="F1566" s="195" t="str">
        <f>IF(ISBLANK(D1566),"",VLOOKUP(D1566,tegevusalad!$A$7:$B$188,2,FALSE))</f>
        <v>Jäätmekäitlus (sh prügivedu)</v>
      </c>
    </row>
    <row r="1567" spans="1:6" x14ac:dyDescent="0.2">
      <c r="A1567" s="461">
        <v>4318456020</v>
      </c>
      <c r="B1567" s="256" t="s">
        <v>2341</v>
      </c>
      <c r="D1567" s="180" t="s">
        <v>7154</v>
      </c>
      <c r="F1567" s="195" t="str">
        <f>IF(ISBLANK(D1567),"",VLOOKUP(D1567,tegevusalad!$A$7:$B$188,2,FALSE))</f>
        <v>Jäätmekäitlus (sh prügivedu)</v>
      </c>
    </row>
    <row r="1568" spans="1:6" x14ac:dyDescent="0.2">
      <c r="A1568" s="461">
        <v>4318471010</v>
      </c>
      <c r="B1568" s="256" t="s">
        <v>2342</v>
      </c>
      <c r="D1568" s="180" t="s">
        <v>7154</v>
      </c>
      <c r="F1568" s="195" t="str">
        <f>IF(ISBLANK(D1568),"",VLOOKUP(D1568,tegevusalad!$A$7:$B$188,2,FALSE))</f>
        <v>Jäätmekäitlus (sh prügivedu)</v>
      </c>
    </row>
    <row r="1569" spans="1:6" x14ac:dyDescent="0.2">
      <c r="A1569" s="461"/>
      <c r="B1569" s="35" t="s">
        <v>7585</v>
      </c>
      <c r="C1569" s="191"/>
      <c r="D1569" s="180"/>
      <c r="F1569" s="195" t="str">
        <f>IF(ISBLANK(D1569),"",VLOOKUP(D1569,tegevusalad!$A$7:$B$188,2,FALSE))</f>
        <v/>
      </c>
    </row>
    <row r="1570" spans="1:6" x14ac:dyDescent="0.2">
      <c r="A1570" s="461">
        <v>4318553010</v>
      </c>
      <c r="B1570" s="34" t="s">
        <v>2378</v>
      </c>
      <c r="C1570" s="192"/>
      <c r="D1570" s="180" t="s">
        <v>7154</v>
      </c>
      <c r="F1570" s="195" t="str">
        <f>IF(ISBLANK(D1570),"",VLOOKUP(D1570,tegevusalad!$A$7:$B$188,2,FALSE))</f>
        <v>Jäätmekäitlus (sh prügivedu)</v>
      </c>
    </row>
    <row r="1571" spans="1:6" x14ac:dyDescent="0.2">
      <c r="A1571" s="461">
        <v>4318554020</v>
      </c>
      <c r="B1571" s="34" t="s">
        <v>2379</v>
      </c>
      <c r="C1571" s="192"/>
      <c r="D1571" s="180" t="s">
        <v>7154</v>
      </c>
      <c r="F1571" s="195" t="str">
        <f>IF(ISBLANK(D1571),"",VLOOKUP(D1571,tegevusalad!$A$7:$B$188,2,FALSE))</f>
        <v>Jäätmekäitlus (sh prügivedu)</v>
      </c>
    </row>
    <row r="1572" spans="1:6" x14ac:dyDescent="0.2">
      <c r="A1572" s="461"/>
      <c r="B1572" s="35" t="s">
        <v>2380</v>
      </c>
      <c r="C1572" s="191"/>
      <c r="D1572" s="180"/>
      <c r="F1572" s="195" t="str">
        <f>IF(ISBLANK(D1572),"",VLOOKUP(D1572,tegevusalad!$A$7:$B$188,2,FALSE))</f>
        <v/>
      </c>
    </row>
    <row r="1573" spans="1:6" x14ac:dyDescent="0.2">
      <c r="A1573" s="460">
        <v>4318661010</v>
      </c>
      <c r="B1573" s="36" t="s">
        <v>3998</v>
      </c>
      <c r="C1573" s="134"/>
      <c r="D1573" s="180" t="s">
        <v>7154</v>
      </c>
      <c r="F1573" s="195" t="str">
        <f>IF(ISBLANK(D1573),"",VLOOKUP(D1573,tegevusalad!$A$7:$B$188,2,FALSE))</f>
        <v>Jäätmekäitlus (sh prügivedu)</v>
      </c>
    </row>
    <row r="1574" spans="1:6" x14ac:dyDescent="0.2">
      <c r="A1574" s="461">
        <v>4318660010</v>
      </c>
      <c r="B1574" s="36" t="s">
        <v>3473</v>
      </c>
      <c r="C1574" s="134"/>
      <c r="D1574" s="180" t="s">
        <v>7154</v>
      </c>
      <c r="F1574" s="195" t="str">
        <f>IF(ISBLANK(D1574),"",VLOOKUP(D1574,tegevusalad!$A$7:$B$188,2,FALSE))</f>
        <v>Jäätmekäitlus (sh prügivedu)</v>
      </c>
    </row>
    <row r="1575" spans="1:6" x14ac:dyDescent="0.2">
      <c r="A1575" s="472">
        <v>4318670010</v>
      </c>
      <c r="B1575" s="36" t="s">
        <v>11785</v>
      </c>
      <c r="C1575" s="134"/>
      <c r="D1575" s="180" t="s">
        <v>8508</v>
      </c>
      <c r="F1575" s="195" t="str">
        <f>IF(ISBLANK(D1575),"",VLOOKUP(D1575,tegevusalad!$A$7:$B$188,2,FALSE))</f>
        <v>Puhkepargid ja -baasid</v>
      </c>
    </row>
    <row r="1576" spans="1:6" x14ac:dyDescent="0.2">
      <c r="A1576" s="461"/>
      <c r="B1576" s="35" t="s">
        <v>3474</v>
      </c>
      <c r="C1576" s="191"/>
      <c r="D1576" s="180"/>
      <c r="F1576" s="195" t="str">
        <f>IF(ISBLANK(D1576),"",VLOOKUP(D1576,tegevusalad!$A$7:$B$188,2,FALSE))</f>
        <v/>
      </c>
    </row>
    <row r="1577" spans="1:6" x14ac:dyDescent="0.2">
      <c r="A1577" s="461">
        <v>4318751010</v>
      </c>
      <c r="B1577" s="34" t="s">
        <v>1072</v>
      </c>
      <c r="C1577" s="192"/>
      <c r="D1577" s="180" t="s">
        <v>7154</v>
      </c>
      <c r="F1577" s="195" t="str">
        <f>IF(ISBLANK(D1577),"",VLOOKUP(D1577,tegevusalad!$A$7:$B$188,2,FALSE))</f>
        <v>Jäätmekäitlus (sh prügivedu)</v>
      </c>
    </row>
    <row r="1578" spans="1:6" x14ac:dyDescent="0.2">
      <c r="A1578" s="460">
        <v>4318761020</v>
      </c>
      <c r="B1578" s="34" t="s">
        <v>6242</v>
      </c>
      <c r="C1578" s="192"/>
      <c r="D1578" s="180" t="s">
        <v>7154</v>
      </c>
      <c r="F1578" s="195" t="str">
        <f>IF(ISBLANK(D1578),"",VLOOKUP(D1578,tegevusalad!$A$7:$B$188,2,FALSE))</f>
        <v>Jäätmekäitlus (sh prügivedu)</v>
      </c>
    </row>
    <row r="1579" spans="1:6" x14ac:dyDescent="0.2">
      <c r="A1579" s="460"/>
      <c r="B1579" s="35" t="s">
        <v>2931</v>
      </c>
      <c r="C1579" s="191"/>
      <c r="D1579" s="180"/>
      <c r="F1579" s="195" t="str">
        <f>IF(ISBLANK(D1579),"",VLOOKUP(D1579,tegevusalad!$A$7:$B$188,2,FALSE))</f>
        <v/>
      </c>
    </row>
    <row r="1580" spans="1:6" x14ac:dyDescent="0.2">
      <c r="A1580" s="461">
        <v>4318856010</v>
      </c>
      <c r="B1580" s="36" t="s">
        <v>5261</v>
      </c>
      <c r="C1580" s="134"/>
      <c r="D1580" s="180" t="s">
        <v>7154</v>
      </c>
      <c r="F1580" s="195" t="str">
        <f>IF(ISBLANK(D1580),"",VLOOKUP(D1580,tegevusalad!$A$7:$B$188,2,FALSE))</f>
        <v>Jäätmekäitlus (sh prügivedu)</v>
      </c>
    </row>
    <row r="1581" spans="1:6" x14ac:dyDescent="0.2">
      <c r="A1581" s="461">
        <v>4318859010</v>
      </c>
      <c r="B1581" s="36" t="s">
        <v>2899</v>
      </c>
      <c r="C1581" s="134"/>
      <c r="D1581" s="180" t="s">
        <v>7154</v>
      </c>
      <c r="F1581" s="195" t="str">
        <f>IF(ISBLANK(D1581),"",VLOOKUP(D1581,tegevusalad!$A$7:$B$188,2,FALSE))</f>
        <v>Jäätmekäitlus (sh prügivedu)</v>
      </c>
    </row>
    <row r="1582" spans="1:6" x14ac:dyDescent="0.2">
      <c r="A1582" s="461">
        <v>4318860010</v>
      </c>
      <c r="B1582" s="36" t="s">
        <v>4096</v>
      </c>
      <c r="C1582" s="134"/>
      <c r="D1582" s="180" t="s">
        <v>7154</v>
      </c>
      <c r="F1582" s="195" t="str">
        <f>IF(ISBLANK(D1582),"",VLOOKUP(D1582,tegevusalad!$A$7:$B$188,2,FALSE))</f>
        <v>Jäätmekäitlus (sh prügivedu)</v>
      </c>
    </row>
    <row r="1583" spans="1:6" x14ac:dyDescent="0.2">
      <c r="A1583" s="461">
        <v>4318865010</v>
      </c>
      <c r="B1583" s="256" t="s">
        <v>595</v>
      </c>
      <c r="D1583" s="180" t="s">
        <v>7154</v>
      </c>
      <c r="F1583" s="195" t="str">
        <f>IF(ISBLANK(D1583),"",VLOOKUP(D1583,tegevusalad!$A$7:$B$188,2,FALSE))</f>
        <v>Jäätmekäitlus (sh prügivedu)</v>
      </c>
    </row>
    <row r="1584" spans="1:6" x14ac:dyDescent="0.2">
      <c r="A1584" s="461">
        <v>4318866010</v>
      </c>
      <c r="B1584" s="256" t="s">
        <v>596</v>
      </c>
      <c r="D1584" s="180" t="s">
        <v>7154</v>
      </c>
      <c r="F1584" s="195" t="str">
        <f>IF(ISBLANK(D1584),"",VLOOKUP(D1584,tegevusalad!$A$7:$B$188,2,FALSE))</f>
        <v>Jäätmekäitlus (sh prügivedu)</v>
      </c>
    </row>
    <row r="1585" spans="1:6" x14ac:dyDescent="0.2">
      <c r="A1585" s="461"/>
      <c r="B1585" s="36"/>
      <c r="C1585" s="134"/>
      <c r="F1585" s="195" t="str">
        <f>IF(ISBLANK(D1585),"",VLOOKUP(D1585,tegevusalad!$A$7:$B$188,2,FALSE))</f>
        <v/>
      </c>
    </row>
    <row r="1586" spans="1:6" x14ac:dyDescent="0.2">
      <c r="A1586" s="460"/>
      <c r="F1586" s="195" t="str">
        <f>IF(ISBLANK(D1586),"",VLOOKUP(D1586,tegevusalad!$A$7:$B$188,2,FALSE))</f>
        <v/>
      </c>
    </row>
    <row r="1587" spans="1:6" x14ac:dyDescent="0.2">
      <c r="A1587" s="460"/>
      <c r="B1587" s="32" t="s">
        <v>3041</v>
      </c>
      <c r="C1587" s="190"/>
      <c r="F1587" s="195" t="str">
        <f>IF(ISBLANK(D1587),"",VLOOKUP(D1587,tegevusalad!$A$7:$B$188,2,FALSE))</f>
        <v/>
      </c>
    </row>
    <row r="1588" spans="1:6" x14ac:dyDescent="0.2">
      <c r="A1588" s="460"/>
      <c r="B1588" s="32" t="s">
        <v>2882</v>
      </c>
      <c r="C1588" s="190"/>
      <c r="D1588" s="180"/>
      <c r="F1588" s="195" t="str">
        <f>IF(ISBLANK(D1588),"",VLOOKUP(D1588,tegevusalad!$A$7:$B$188,2,FALSE))</f>
        <v/>
      </c>
    </row>
    <row r="1589" spans="1:6" x14ac:dyDescent="0.2">
      <c r="A1589" s="460"/>
      <c r="B1589" s="503" t="s">
        <v>2048</v>
      </c>
      <c r="C1589" s="190"/>
      <c r="D1589" s="180"/>
      <c r="F1589" s="195"/>
    </row>
    <row r="1590" spans="1:6" x14ac:dyDescent="0.2">
      <c r="A1590" s="461">
        <v>4301101000</v>
      </c>
      <c r="B1590" s="262" t="s">
        <v>7549</v>
      </c>
      <c r="C1590" s="196"/>
      <c r="D1590" s="180" t="s">
        <v>7153</v>
      </c>
      <c r="F1590" s="195" t="str">
        <f>IF(ISBLANK(D1590),"",VLOOKUP(D1590,tegevusalad!$A$7:$B$188,2,FALSE))</f>
        <v>Maanteetransport</v>
      </c>
    </row>
    <row r="1591" spans="1:6" x14ac:dyDescent="0.2">
      <c r="A1591" s="461">
        <v>4301107990</v>
      </c>
      <c r="B1591" s="262" t="s">
        <v>6294</v>
      </c>
      <c r="C1591" s="196"/>
      <c r="D1591" s="180" t="s">
        <v>7153</v>
      </c>
      <c r="F1591" s="195" t="str">
        <f>IF(ISBLANK(D1591),"",VLOOKUP(D1591,tegevusalad!$A$7:$B$188,2,FALSE))</f>
        <v>Maanteetransport</v>
      </c>
    </row>
    <row r="1592" spans="1:6" x14ac:dyDescent="0.2">
      <c r="A1592" s="461">
        <v>4301107981</v>
      </c>
      <c r="B1592" s="256" t="s">
        <v>4216</v>
      </c>
      <c r="D1592" s="180" t="s">
        <v>7153</v>
      </c>
      <c r="F1592" s="195" t="str">
        <f>IF(ISBLANK(D1592),"",VLOOKUP(D1592,tegevusalad!$A$7:$B$188,2,FALSE))</f>
        <v>Maanteetransport</v>
      </c>
    </row>
    <row r="1593" spans="1:6" x14ac:dyDescent="0.2">
      <c r="A1593" s="461">
        <v>4301107983</v>
      </c>
      <c r="B1593" s="256" t="s">
        <v>4217</v>
      </c>
      <c r="D1593" s="180" t="s">
        <v>7153</v>
      </c>
      <c r="F1593" s="195" t="str">
        <f>IF(ISBLANK(D1593),"",VLOOKUP(D1593,tegevusalad!$A$7:$B$188,2,FALSE))</f>
        <v>Maanteetransport</v>
      </c>
    </row>
    <row r="1594" spans="1:6" x14ac:dyDescent="0.2">
      <c r="A1594" s="461">
        <v>4301107984</v>
      </c>
      <c r="B1594" s="256" t="s">
        <v>5305</v>
      </c>
      <c r="D1594" s="180" t="s">
        <v>7153</v>
      </c>
      <c r="F1594" s="195" t="str">
        <f>IF(ISBLANK(D1594),"",VLOOKUP(D1594,tegevusalad!$A$7:$B$188,2,FALSE))</f>
        <v>Maanteetransport</v>
      </c>
    </row>
    <row r="1595" spans="1:6" x14ac:dyDescent="0.2">
      <c r="A1595" s="461">
        <v>4301107111</v>
      </c>
      <c r="B1595" s="256" t="s">
        <v>6802</v>
      </c>
      <c r="D1595" s="180" t="s">
        <v>7153</v>
      </c>
      <c r="F1595" s="195" t="str">
        <f>IF(ISBLANK(D1595),"",VLOOKUP(D1595,tegevusalad!$A$7:$B$188,2,FALSE))</f>
        <v>Maanteetransport</v>
      </c>
    </row>
    <row r="1596" spans="1:6" x14ac:dyDescent="0.2">
      <c r="A1596" s="461">
        <v>4301107113</v>
      </c>
      <c r="B1596" s="256" t="s">
        <v>6803</v>
      </c>
      <c r="D1596" s="180" t="s">
        <v>7153</v>
      </c>
      <c r="F1596" s="195" t="str">
        <f>IF(ISBLANK(D1596),"",VLOOKUP(D1596,tegevusalad!$A$7:$B$188,2,FALSE))</f>
        <v>Maanteetransport</v>
      </c>
    </row>
    <row r="1597" spans="1:6" x14ac:dyDescent="0.2">
      <c r="A1597" s="461">
        <v>4301107114</v>
      </c>
      <c r="B1597" s="256" t="s">
        <v>5421</v>
      </c>
      <c r="D1597" s="180" t="s">
        <v>7153</v>
      </c>
      <c r="F1597" s="195" t="str">
        <f>IF(ISBLANK(D1597),"",VLOOKUP(D1597,tegevusalad!$A$7:$B$188,2,FALSE))</f>
        <v>Maanteetransport</v>
      </c>
    </row>
    <row r="1598" spans="1:6" x14ac:dyDescent="0.2">
      <c r="A1598" s="461">
        <v>4301107121</v>
      </c>
      <c r="B1598" s="256" t="s">
        <v>3521</v>
      </c>
      <c r="D1598" s="180" t="s">
        <v>7153</v>
      </c>
      <c r="F1598" s="195" t="str">
        <f>IF(ISBLANK(D1598),"",VLOOKUP(D1598,tegevusalad!$A$7:$B$188,2,FALSE))</f>
        <v>Maanteetransport</v>
      </c>
    </row>
    <row r="1599" spans="1:6" x14ac:dyDescent="0.2">
      <c r="A1599" s="461">
        <v>4301107123</v>
      </c>
      <c r="B1599" s="256" t="s">
        <v>5217</v>
      </c>
      <c r="D1599" s="180" t="s">
        <v>7153</v>
      </c>
      <c r="F1599" s="195" t="str">
        <f>IF(ISBLANK(D1599),"",VLOOKUP(D1599,tegevusalad!$A$7:$B$188,2,FALSE))</f>
        <v>Maanteetransport</v>
      </c>
    </row>
    <row r="1600" spans="1:6" x14ac:dyDescent="0.2">
      <c r="A1600" s="461">
        <v>4301107124</v>
      </c>
      <c r="B1600" s="256" t="s">
        <v>2290</v>
      </c>
      <c r="D1600" s="180" t="s">
        <v>7153</v>
      </c>
      <c r="F1600" s="195" t="str">
        <f>IF(ISBLANK(D1600),"",VLOOKUP(D1600,tegevusalad!$A$7:$B$188,2,FALSE))</f>
        <v>Maanteetransport</v>
      </c>
    </row>
    <row r="1601" spans="1:6" x14ac:dyDescent="0.2">
      <c r="A1601" s="461">
        <v>4301107141</v>
      </c>
      <c r="B1601" s="256" t="s">
        <v>4623</v>
      </c>
      <c r="D1601" s="180" t="s">
        <v>7153</v>
      </c>
      <c r="F1601" s="195" t="str">
        <f>IF(ISBLANK(D1601),"",VLOOKUP(D1601,tegevusalad!$A$7:$B$188,2,FALSE))</f>
        <v>Maanteetransport</v>
      </c>
    </row>
    <row r="1602" spans="1:6" x14ac:dyDescent="0.2">
      <c r="A1602" s="461">
        <v>4301107143</v>
      </c>
      <c r="B1602" s="256" t="s">
        <v>4513</v>
      </c>
      <c r="D1602" s="180" t="s">
        <v>7153</v>
      </c>
      <c r="F1602" s="195" t="str">
        <f>IF(ISBLANK(D1602),"",VLOOKUP(D1602,tegevusalad!$A$7:$B$188,2,FALSE))</f>
        <v>Maanteetransport</v>
      </c>
    </row>
    <row r="1603" spans="1:6" x14ac:dyDescent="0.2">
      <c r="A1603" s="461">
        <v>4301107144</v>
      </c>
      <c r="B1603" s="256" t="s">
        <v>4511</v>
      </c>
      <c r="D1603" s="180" t="s">
        <v>7153</v>
      </c>
      <c r="F1603" s="195" t="str">
        <f>IF(ISBLANK(D1603),"",VLOOKUP(D1603,tegevusalad!$A$7:$B$188,2,FALSE))</f>
        <v>Maanteetransport</v>
      </c>
    </row>
    <row r="1604" spans="1:6" x14ac:dyDescent="0.2">
      <c r="A1604" s="461">
        <v>4301107151</v>
      </c>
      <c r="B1604" s="256" t="s">
        <v>6532</v>
      </c>
      <c r="D1604" s="180" t="s">
        <v>7153</v>
      </c>
      <c r="F1604" s="195" t="str">
        <f>IF(ISBLANK(D1604),"",VLOOKUP(D1604,tegevusalad!$A$7:$B$188,2,FALSE))</f>
        <v>Maanteetransport</v>
      </c>
    </row>
    <row r="1605" spans="1:6" x14ac:dyDescent="0.2">
      <c r="A1605" s="461">
        <v>4301107153</v>
      </c>
      <c r="B1605" s="256" t="s">
        <v>6533</v>
      </c>
      <c r="D1605" s="180" t="s">
        <v>7153</v>
      </c>
      <c r="F1605" s="195" t="str">
        <f>IF(ISBLANK(D1605),"",VLOOKUP(D1605,tegevusalad!$A$7:$B$188,2,FALSE))</f>
        <v>Maanteetransport</v>
      </c>
    </row>
    <row r="1606" spans="1:6" x14ac:dyDescent="0.2">
      <c r="A1606" s="461">
        <v>4301107154</v>
      </c>
      <c r="B1606" s="256" t="s">
        <v>19</v>
      </c>
      <c r="D1606" s="180" t="s">
        <v>7153</v>
      </c>
      <c r="F1606" s="195" t="str">
        <f>IF(ISBLANK(D1606),"",VLOOKUP(D1606,tegevusalad!$A$7:$B$188,2,FALSE))</f>
        <v>Maanteetransport</v>
      </c>
    </row>
    <row r="1607" spans="1:6" x14ac:dyDescent="0.2">
      <c r="A1607" s="461">
        <v>4301107161</v>
      </c>
      <c r="B1607" s="256" t="s">
        <v>20</v>
      </c>
      <c r="D1607" s="180" t="s">
        <v>7153</v>
      </c>
      <c r="F1607" s="195" t="str">
        <f>IF(ISBLANK(D1607),"",VLOOKUP(D1607,tegevusalad!$A$7:$B$188,2,FALSE))</f>
        <v>Maanteetransport</v>
      </c>
    </row>
    <row r="1608" spans="1:6" x14ac:dyDescent="0.2">
      <c r="A1608" s="461">
        <v>4301107163</v>
      </c>
      <c r="B1608" s="256" t="s">
        <v>3855</v>
      </c>
      <c r="D1608" s="180" t="s">
        <v>7153</v>
      </c>
      <c r="F1608" s="195" t="str">
        <f>IF(ISBLANK(D1608),"",VLOOKUP(D1608,tegevusalad!$A$7:$B$188,2,FALSE))</f>
        <v>Maanteetransport</v>
      </c>
    </row>
    <row r="1609" spans="1:6" x14ac:dyDescent="0.2">
      <c r="A1609" s="461">
        <v>4301107164</v>
      </c>
      <c r="B1609" s="256" t="s">
        <v>3856</v>
      </c>
      <c r="D1609" s="180" t="s">
        <v>7153</v>
      </c>
      <c r="F1609" s="195" t="str">
        <f>IF(ISBLANK(D1609),"",VLOOKUP(D1609,tegevusalad!$A$7:$B$188,2,FALSE))</f>
        <v>Maanteetransport</v>
      </c>
    </row>
    <row r="1610" spans="1:6" x14ac:dyDescent="0.2">
      <c r="A1610" s="461">
        <v>4301107131</v>
      </c>
      <c r="B1610" s="256" t="s">
        <v>4026</v>
      </c>
      <c r="D1610" s="180" t="s">
        <v>7153</v>
      </c>
      <c r="F1610" s="195" t="str">
        <f>IF(ISBLANK(D1610),"",VLOOKUP(D1610,tegevusalad!$A$7:$B$188,2,FALSE))</f>
        <v>Maanteetransport</v>
      </c>
    </row>
    <row r="1611" spans="1:6" x14ac:dyDescent="0.2">
      <c r="A1611" s="461">
        <v>4301107133</v>
      </c>
      <c r="B1611" s="256" t="s">
        <v>4027</v>
      </c>
      <c r="D1611" s="180" t="s">
        <v>7153</v>
      </c>
      <c r="F1611" s="195" t="str">
        <f>IF(ISBLANK(D1611),"",VLOOKUP(D1611,tegevusalad!$A$7:$B$188,2,FALSE))</f>
        <v>Maanteetransport</v>
      </c>
    </row>
    <row r="1612" spans="1:6" x14ac:dyDescent="0.2">
      <c r="A1612" s="461">
        <v>4301107134</v>
      </c>
      <c r="B1612" s="256" t="s">
        <v>4028</v>
      </c>
      <c r="D1612" s="180" t="s">
        <v>7153</v>
      </c>
      <c r="F1612" s="195" t="str">
        <f>IF(ISBLANK(D1612),"",VLOOKUP(D1612,tegevusalad!$A$7:$B$188,2,FALSE))</f>
        <v>Maanteetransport</v>
      </c>
    </row>
    <row r="1613" spans="1:6" ht="25.5" x14ac:dyDescent="0.2">
      <c r="A1613" s="473">
        <v>4301107170</v>
      </c>
      <c r="B1613" s="262" t="s">
        <v>11272</v>
      </c>
      <c r="C1613" s="196"/>
      <c r="D1613" s="180" t="s">
        <v>7153</v>
      </c>
      <c r="F1613" s="195" t="str">
        <f>IF(ISBLANK(D1613),"",VLOOKUP(D1613,tegevusalad!$A$7:$B$188,2,FALSE))</f>
        <v>Maanteetransport</v>
      </c>
    </row>
    <row r="1614" spans="1:6" x14ac:dyDescent="0.2">
      <c r="A1614" s="473">
        <v>4301107180</v>
      </c>
      <c r="B1614" s="262" t="s">
        <v>11273</v>
      </c>
      <c r="C1614" s="196"/>
      <c r="D1614" s="180" t="s">
        <v>7153</v>
      </c>
      <c r="F1614" s="195" t="str">
        <f>IF(ISBLANK(D1614),"",VLOOKUP(D1614,tegevusalad!$A$7:$B$188,2,FALSE))</f>
        <v>Maanteetransport</v>
      </c>
    </row>
    <row r="1615" spans="1:6" ht="25.5" x14ac:dyDescent="0.2">
      <c r="A1615" s="473">
        <v>4301107190</v>
      </c>
      <c r="B1615" s="262" t="s">
        <v>11274</v>
      </c>
      <c r="C1615" s="196"/>
      <c r="D1615" s="180" t="s">
        <v>7153</v>
      </c>
      <c r="F1615" s="195" t="str">
        <f>IF(ISBLANK(D1615),"",VLOOKUP(D1615,tegevusalad!$A$7:$B$188,2,FALSE))</f>
        <v>Maanteetransport</v>
      </c>
    </row>
    <row r="1616" spans="1:6" ht="25.5" x14ac:dyDescent="0.2">
      <c r="A1616" s="473">
        <v>4301107200</v>
      </c>
      <c r="B1616" s="262" t="s">
        <v>11778</v>
      </c>
      <c r="C1616" s="196"/>
      <c r="D1616" s="180" t="s">
        <v>7153</v>
      </c>
      <c r="F1616" s="195" t="str">
        <f>IF(ISBLANK(D1616),"",VLOOKUP(D1616,tegevusalad!$A$7:$B$188,2,FALSE))</f>
        <v>Maanteetransport</v>
      </c>
    </row>
    <row r="1617" spans="1:6" ht="25.5" x14ac:dyDescent="0.2">
      <c r="A1617" s="473">
        <v>4301107210</v>
      </c>
      <c r="B1617" s="262" t="s">
        <v>11780</v>
      </c>
      <c r="C1617" s="196"/>
      <c r="D1617" s="180" t="s">
        <v>7153</v>
      </c>
      <c r="F1617" s="195" t="str">
        <f>IF(ISBLANK(D1617),"",VLOOKUP(D1617,tegevusalad!$A$7:$B$188,2,FALSE))</f>
        <v>Maanteetransport</v>
      </c>
    </row>
    <row r="1618" spans="1:6" x14ac:dyDescent="0.2">
      <c r="A1618" s="473">
        <v>4301107220</v>
      </c>
      <c r="B1618" s="262" t="s">
        <v>11779</v>
      </c>
      <c r="C1618" s="196"/>
      <c r="D1618" s="180" t="s">
        <v>7153</v>
      </c>
      <c r="F1618" s="195" t="str">
        <f>IF(ISBLANK(D1618),"",VLOOKUP(D1618,tegevusalad!$A$7:$B$188,2,FALSE))</f>
        <v>Maanteetransport</v>
      </c>
    </row>
    <row r="1619" spans="1:6" ht="25.5" x14ac:dyDescent="0.2">
      <c r="A1619" s="473">
        <v>4301107230</v>
      </c>
      <c r="B1619" s="262" t="s">
        <v>11781</v>
      </c>
      <c r="C1619" s="196"/>
      <c r="D1619" s="180" t="s">
        <v>7153</v>
      </c>
      <c r="F1619" s="195" t="str">
        <f>IF(ISBLANK(D1619),"",VLOOKUP(D1619,tegevusalad!$A$7:$B$188,2,FALSE))</f>
        <v>Maanteetransport</v>
      </c>
    </row>
    <row r="1620" spans="1:6" x14ac:dyDescent="0.2">
      <c r="A1620" s="473">
        <v>4301107240</v>
      </c>
      <c r="B1620" s="262" t="s">
        <v>11782</v>
      </c>
      <c r="C1620" s="196"/>
      <c r="D1620" s="180" t="s">
        <v>7153</v>
      </c>
      <c r="F1620" s="195" t="str">
        <f>IF(ISBLANK(D1620),"",VLOOKUP(D1620,tegevusalad!$A$7:$B$188,2,FALSE))</f>
        <v>Maanteetransport</v>
      </c>
    </row>
    <row r="1621" spans="1:6" x14ac:dyDescent="0.2">
      <c r="A1621" s="473"/>
      <c r="B1621" s="262"/>
      <c r="C1621" s="196"/>
      <c r="D1621" s="180"/>
      <c r="F1621" s="195"/>
    </row>
    <row r="1622" spans="1:6" x14ac:dyDescent="0.2">
      <c r="A1622" s="473"/>
      <c r="B1622" s="262"/>
      <c r="C1622" s="196"/>
      <c r="D1622" s="180"/>
      <c r="F1622" s="195"/>
    </row>
    <row r="1623" spans="1:6" ht="25.5" x14ac:dyDescent="0.2">
      <c r="A1623" s="461"/>
      <c r="B1623" s="262" t="s">
        <v>4169</v>
      </c>
      <c r="C1623" s="196"/>
      <c r="D1623" s="180" t="s">
        <v>7153</v>
      </c>
      <c r="F1623" s="195" t="str">
        <f>IF(ISBLANK(D1623),"",VLOOKUP(D1623,tegevusalad!$A$7:$B$188,2,FALSE))</f>
        <v>Maanteetransport</v>
      </c>
    </row>
    <row r="1624" spans="1:6" x14ac:dyDescent="0.2">
      <c r="A1624" s="461">
        <v>4301126011</v>
      </c>
      <c r="B1624" s="262" t="s">
        <v>1871</v>
      </c>
      <c r="C1624" s="196"/>
      <c r="D1624" s="180" t="s">
        <v>7153</v>
      </c>
      <c r="F1624" s="195" t="str">
        <f>IF(ISBLANK(D1624),"",VLOOKUP(D1624,tegevusalad!$A$7:$B$188,2,FALSE))</f>
        <v>Maanteetransport</v>
      </c>
    </row>
    <row r="1625" spans="1:6" x14ac:dyDescent="0.2">
      <c r="A1625" s="461">
        <v>4301126013</v>
      </c>
      <c r="B1625" s="262" t="s">
        <v>1872</v>
      </c>
      <c r="C1625" s="196"/>
      <c r="D1625" s="180" t="s">
        <v>7153</v>
      </c>
      <c r="F1625" s="195" t="str">
        <f>IF(ISBLANK(D1625),"",VLOOKUP(D1625,tegevusalad!$A$7:$B$188,2,FALSE))</f>
        <v>Maanteetransport</v>
      </c>
    </row>
    <row r="1626" spans="1:6" ht="25.5" x14ac:dyDescent="0.2">
      <c r="A1626" s="461">
        <v>4301126014</v>
      </c>
      <c r="B1626" s="262" t="s">
        <v>3370</v>
      </c>
      <c r="C1626" s="196"/>
      <c r="D1626" s="180" t="s">
        <v>7153</v>
      </c>
      <c r="F1626" s="195" t="str">
        <f>IF(ISBLANK(D1626),"",VLOOKUP(D1626,tegevusalad!$A$7:$B$188,2,FALSE))</f>
        <v>Maanteetransport</v>
      </c>
    </row>
    <row r="1627" spans="1:6" x14ac:dyDescent="0.2">
      <c r="A1627" s="461">
        <v>4301126021</v>
      </c>
      <c r="B1627" s="262" t="s">
        <v>2715</v>
      </c>
      <c r="C1627" s="196"/>
      <c r="D1627" s="180" t="s">
        <v>7153</v>
      </c>
      <c r="F1627" s="195" t="str">
        <f>IF(ISBLANK(D1627),"",VLOOKUP(D1627,tegevusalad!$A$7:$B$188,2,FALSE))</f>
        <v>Maanteetransport</v>
      </c>
    </row>
    <row r="1628" spans="1:6" x14ac:dyDescent="0.2">
      <c r="A1628" s="461">
        <v>4301126022</v>
      </c>
      <c r="B1628" s="262" t="s">
        <v>5796</v>
      </c>
      <c r="C1628" s="196"/>
      <c r="D1628" s="180" t="s">
        <v>7153</v>
      </c>
      <c r="F1628" s="195" t="str">
        <f>IF(ISBLANK(D1628),"",VLOOKUP(D1628,tegevusalad!$A$7:$B$188,2,FALSE))</f>
        <v>Maanteetransport</v>
      </c>
    </row>
    <row r="1629" spans="1:6" x14ac:dyDescent="0.2">
      <c r="A1629" s="461">
        <v>4301126023</v>
      </c>
      <c r="B1629" s="262" t="s">
        <v>3087</v>
      </c>
      <c r="C1629" s="196"/>
      <c r="D1629" s="180" t="s">
        <v>7153</v>
      </c>
      <c r="F1629" s="195" t="str">
        <f>IF(ISBLANK(D1629),"",VLOOKUP(D1629,tegevusalad!$A$7:$B$188,2,FALSE))</f>
        <v>Maanteetransport</v>
      </c>
    </row>
    <row r="1630" spans="1:6" x14ac:dyDescent="0.2">
      <c r="A1630" s="461">
        <v>4301126024</v>
      </c>
      <c r="B1630" s="262" t="s">
        <v>5654</v>
      </c>
      <c r="C1630" s="196"/>
      <c r="D1630" s="180" t="s">
        <v>7153</v>
      </c>
      <c r="F1630" s="195" t="str">
        <f>IF(ISBLANK(D1630),"",VLOOKUP(D1630,tegevusalad!$A$7:$B$188,2,FALSE))</f>
        <v>Maanteetransport</v>
      </c>
    </row>
    <row r="1631" spans="1:6" x14ac:dyDescent="0.2">
      <c r="A1631" s="461"/>
      <c r="B1631" s="262" t="s">
        <v>6521</v>
      </c>
      <c r="C1631" s="196"/>
      <c r="D1631" s="180" t="s">
        <v>7153</v>
      </c>
      <c r="F1631" s="195" t="str">
        <f>IF(ISBLANK(D1631),"",VLOOKUP(D1631,tegevusalad!$A$7:$B$188,2,FALSE))</f>
        <v>Maanteetransport</v>
      </c>
    </row>
    <row r="1632" spans="1:6" x14ac:dyDescent="0.2">
      <c r="A1632" s="461">
        <v>4301126041</v>
      </c>
      <c r="B1632" s="262" t="s">
        <v>7194</v>
      </c>
      <c r="C1632" s="196"/>
      <c r="D1632" s="180" t="s">
        <v>7153</v>
      </c>
      <c r="F1632" s="195" t="str">
        <f>IF(ISBLANK(D1632),"",VLOOKUP(D1632,tegevusalad!$A$7:$B$188,2,FALSE))</f>
        <v>Maanteetransport</v>
      </c>
    </row>
    <row r="1633" spans="1:6" x14ac:dyDescent="0.2">
      <c r="A1633" s="461">
        <v>4301126042</v>
      </c>
      <c r="B1633" s="262" t="s">
        <v>7195</v>
      </c>
      <c r="C1633" s="196"/>
      <c r="D1633" s="180" t="s">
        <v>7153</v>
      </c>
      <c r="F1633" s="195" t="str">
        <f>IF(ISBLANK(D1633),"",VLOOKUP(D1633,tegevusalad!$A$7:$B$188,2,FALSE))</f>
        <v>Maanteetransport</v>
      </c>
    </row>
    <row r="1634" spans="1:6" x14ac:dyDescent="0.2">
      <c r="A1634" s="461">
        <v>4301126043</v>
      </c>
      <c r="B1634" s="262" t="s">
        <v>1942</v>
      </c>
      <c r="C1634" s="196"/>
      <c r="D1634" s="180" t="s">
        <v>7153</v>
      </c>
      <c r="F1634" s="195" t="str">
        <f>IF(ISBLANK(D1634),"",VLOOKUP(D1634,tegevusalad!$A$7:$B$188,2,FALSE))</f>
        <v>Maanteetransport</v>
      </c>
    </row>
    <row r="1635" spans="1:6" ht="25.5" x14ac:dyDescent="0.2">
      <c r="A1635" s="461">
        <v>4301126044</v>
      </c>
      <c r="B1635" s="262" t="s">
        <v>2828</v>
      </c>
      <c r="C1635" s="196"/>
      <c r="D1635" s="180" t="s">
        <v>7153</v>
      </c>
      <c r="F1635" s="195" t="str">
        <f>IF(ISBLANK(D1635),"",VLOOKUP(D1635,tegevusalad!$A$7:$B$188,2,FALSE))</f>
        <v>Maanteetransport</v>
      </c>
    </row>
    <row r="1636" spans="1:6" ht="25.5" x14ac:dyDescent="0.2">
      <c r="A1636" s="461">
        <v>4301126150</v>
      </c>
      <c r="B1636" s="262" t="s">
        <v>3825</v>
      </c>
      <c r="C1636" s="196"/>
      <c r="D1636" s="180" t="s">
        <v>7153</v>
      </c>
      <c r="F1636" s="195" t="str">
        <f>IF(ISBLANK(D1636),"",VLOOKUP(D1636,tegevusalad!$A$7:$B$188,2,FALSE))</f>
        <v>Maanteetransport</v>
      </c>
    </row>
    <row r="1637" spans="1:6" x14ac:dyDescent="0.2">
      <c r="A1637" s="461"/>
      <c r="B1637" s="262"/>
      <c r="C1637" s="196"/>
      <c r="D1637" s="471"/>
      <c r="F1637" s="195" t="str">
        <f>IF(ISBLANK(D1637),"",VLOOKUP(D1637,tegevusalad!$A$7:$B$188,2,FALSE))</f>
        <v/>
      </c>
    </row>
    <row r="1638" spans="1:6" ht="25.5" x14ac:dyDescent="0.2">
      <c r="A1638" s="461">
        <v>4301126111</v>
      </c>
      <c r="B1638" s="262" t="s">
        <v>693</v>
      </c>
      <c r="C1638" s="196"/>
      <c r="D1638" s="180" t="s">
        <v>7153</v>
      </c>
      <c r="F1638" s="195" t="str">
        <f>IF(ISBLANK(D1638),"",VLOOKUP(D1638,tegevusalad!$A$7:$B$188,2,FALSE))</f>
        <v>Maanteetransport</v>
      </c>
    </row>
    <row r="1639" spans="1:6" ht="25.5" x14ac:dyDescent="0.2">
      <c r="A1639" s="468">
        <v>4301126113</v>
      </c>
      <c r="B1639" s="262" t="s">
        <v>2096</v>
      </c>
      <c r="C1639" s="196"/>
      <c r="D1639" s="180" t="s">
        <v>7153</v>
      </c>
      <c r="F1639" s="195" t="str">
        <f>IF(ISBLANK(D1639),"",VLOOKUP(D1639,tegevusalad!$A$7:$B$188,2,FALSE))</f>
        <v>Maanteetransport</v>
      </c>
    </row>
    <row r="1640" spans="1:6" ht="25.5" x14ac:dyDescent="0.2">
      <c r="A1640" s="468">
        <v>4301126114</v>
      </c>
      <c r="B1640" s="262" t="s">
        <v>3172</v>
      </c>
      <c r="C1640" s="196"/>
      <c r="D1640" s="180" t="s">
        <v>7153</v>
      </c>
      <c r="F1640" s="195" t="str">
        <f>IF(ISBLANK(D1640),"",VLOOKUP(D1640,tegevusalad!$A$7:$B$188,2,FALSE))</f>
        <v>Maanteetransport</v>
      </c>
    </row>
    <row r="1641" spans="1:6" x14ac:dyDescent="0.2">
      <c r="A1641" s="935">
        <v>4301127010</v>
      </c>
      <c r="B1641" s="262" t="s">
        <v>11504</v>
      </c>
      <c r="C1641" s="196"/>
      <c r="D1641" s="180" t="s">
        <v>7153</v>
      </c>
      <c r="F1641" s="195" t="str">
        <f>IF(ISBLANK(D1641),"",VLOOKUP(D1641,tegevusalad!$A$7:$B$188,2,FALSE))</f>
        <v>Maanteetransport</v>
      </c>
    </row>
    <row r="1642" spans="1:6" x14ac:dyDescent="0.2">
      <c r="A1642" s="935">
        <v>4301128010</v>
      </c>
      <c r="B1642" s="262" t="s">
        <v>11498</v>
      </c>
      <c r="C1642" s="196"/>
      <c r="D1642" s="180" t="s">
        <v>7153</v>
      </c>
      <c r="F1642" s="195" t="str">
        <f>IF(ISBLANK(D1642),"",VLOOKUP(D1642,tegevusalad!$A$7:$B$188,2,FALSE))</f>
        <v>Maanteetransport</v>
      </c>
    </row>
    <row r="1643" spans="1:6" x14ac:dyDescent="0.2">
      <c r="A1643" s="935">
        <v>4301154010</v>
      </c>
      <c r="B1643" s="262" t="s">
        <v>11499</v>
      </c>
      <c r="C1643" s="196"/>
      <c r="D1643" s="180" t="s">
        <v>7153</v>
      </c>
      <c r="F1643" s="195" t="str">
        <f>IF(ISBLANK(D1643),"",VLOOKUP(D1643,tegevusalad!$A$7:$B$188,2,FALSE))</f>
        <v>Maanteetransport</v>
      </c>
    </row>
    <row r="1644" spans="1:6" x14ac:dyDescent="0.2">
      <c r="A1644" s="461"/>
      <c r="B1644" s="262" t="s">
        <v>6831</v>
      </c>
      <c r="C1644" s="196"/>
      <c r="D1644" s="180" t="s">
        <v>7153</v>
      </c>
      <c r="F1644" s="195" t="str">
        <f>IF(ISBLANK(D1644),"",VLOOKUP(D1644,tegevusalad!$A$7:$B$188,2,FALSE))</f>
        <v>Maanteetransport</v>
      </c>
    </row>
    <row r="1645" spans="1:6" x14ac:dyDescent="0.2">
      <c r="A1645" s="461">
        <v>4301121011</v>
      </c>
      <c r="B1645" s="262" t="s">
        <v>4259</v>
      </c>
      <c r="C1645" s="196"/>
      <c r="D1645" s="180" t="s">
        <v>7153</v>
      </c>
      <c r="F1645" s="195" t="str">
        <f>IF(ISBLANK(D1645),"",VLOOKUP(D1645,tegevusalad!$A$7:$B$188,2,FALSE))</f>
        <v>Maanteetransport</v>
      </c>
    </row>
    <row r="1646" spans="1:6" ht="13.7" customHeight="1" x14ac:dyDescent="0.2">
      <c r="A1646" s="461">
        <v>4301121013</v>
      </c>
      <c r="B1646" s="262" t="s">
        <v>7064</v>
      </c>
      <c r="C1646" s="196"/>
      <c r="D1646" s="180" t="s">
        <v>7153</v>
      </c>
      <c r="F1646" s="195" t="str">
        <f>IF(ISBLANK(D1646),"",VLOOKUP(D1646,tegevusalad!$A$7:$B$188,2,FALSE))</f>
        <v>Maanteetransport</v>
      </c>
    </row>
    <row r="1647" spans="1:6" ht="25.5" x14ac:dyDescent="0.2">
      <c r="A1647" s="461">
        <v>4301121014</v>
      </c>
      <c r="B1647" s="262" t="s">
        <v>7283</v>
      </c>
      <c r="C1647" s="196"/>
      <c r="D1647" s="180" t="s">
        <v>7153</v>
      </c>
      <c r="F1647" s="195" t="str">
        <f>IF(ISBLANK(D1647),"",VLOOKUP(D1647,tegevusalad!$A$7:$B$188,2,FALSE))</f>
        <v>Maanteetransport</v>
      </c>
    </row>
    <row r="1648" spans="1:6" ht="25.5" x14ac:dyDescent="0.2">
      <c r="A1648" s="461">
        <v>4301179010</v>
      </c>
      <c r="B1648" s="262" t="s">
        <v>406</v>
      </c>
      <c r="C1648" s="196"/>
      <c r="D1648" s="180" t="s">
        <v>7153</v>
      </c>
      <c r="F1648" s="195" t="str">
        <f>IF(ISBLANK(D1648),"",VLOOKUP(D1648,tegevusalad!$A$7:$B$188,2,FALSE))</f>
        <v>Maanteetransport</v>
      </c>
    </row>
    <row r="1649" spans="1:6" ht="25.5" x14ac:dyDescent="0.2">
      <c r="A1649" s="461">
        <v>4301179020</v>
      </c>
      <c r="B1649" s="262" t="s">
        <v>3364</v>
      </c>
      <c r="C1649" s="196"/>
      <c r="D1649" s="180" t="s">
        <v>7153</v>
      </c>
      <c r="F1649" s="195" t="str">
        <f>IF(ISBLANK(D1649),"",VLOOKUP(D1649,tegevusalad!$A$7:$B$188,2,FALSE))</f>
        <v>Maanteetransport</v>
      </c>
    </row>
    <row r="1650" spans="1:6" x14ac:dyDescent="0.2">
      <c r="A1650" s="460">
        <v>4301130990</v>
      </c>
      <c r="B1650" s="262" t="s">
        <v>393</v>
      </c>
      <c r="C1650" s="196"/>
      <c r="D1650" s="180" t="s">
        <v>7153</v>
      </c>
      <c r="F1650" s="195" t="str">
        <f>IF(ISBLANK(D1650),"",VLOOKUP(D1650,tegevusalad!$A$7:$B$188,2,FALSE))</f>
        <v>Maanteetransport</v>
      </c>
    </row>
    <row r="1651" spans="1:6" x14ac:dyDescent="0.2">
      <c r="A1651" s="460">
        <v>4301195110</v>
      </c>
      <c r="B1651" s="262" t="s">
        <v>8395</v>
      </c>
      <c r="C1651" s="196"/>
      <c r="D1651" s="180" t="s">
        <v>7153</v>
      </c>
      <c r="F1651" s="195" t="str">
        <f>IF(ISBLANK(D1651),"",VLOOKUP(D1651,tegevusalad!$A$7:$B$188,2,FALSE))</f>
        <v>Maanteetransport</v>
      </c>
    </row>
    <row r="1652" spans="1:6" x14ac:dyDescent="0.2">
      <c r="A1652" s="461"/>
      <c r="B1652" s="262"/>
      <c r="C1652" s="196"/>
      <c r="D1652" s="180"/>
      <c r="F1652" s="195" t="str">
        <f>IF(ISBLANK(D1652),"",VLOOKUP(D1652,tegevusalad!$A$7:$B$188,2,FALSE))</f>
        <v/>
      </c>
    </row>
    <row r="1653" spans="1:6" x14ac:dyDescent="0.2">
      <c r="A1653" s="473">
        <v>4301180980</v>
      </c>
      <c r="B1653" s="262" t="s">
        <v>6930</v>
      </c>
      <c r="C1653" s="196"/>
      <c r="D1653" s="180" t="s">
        <v>7153</v>
      </c>
      <c r="F1653" s="195" t="str">
        <f>IF(ISBLANK(D1653),"",VLOOKUP(D1653,tegevusalad!$A$7:$B$188,2,FALSE))</f>
        <v>Maanteetransport</v>
      </c>
    </row>
    <row r="1654" spans="1:6" x14ac:dyDescent="0.2">
      <c r="A1654" s="460">
        <v>4301113030</v>
      </c>
      <c r="B1654" s="262" t="s">
        <v>6277</v>
      </c>
      <c r="C1654" s="196"/>
      <c r="D1654" s="180" t="s">
        <v>7153</v>
      </c>
      <c r="F1654" s="195" t="str">
        <f>IF(ISBLANK(D1654),"",VLOOKUP(D1654,tegevusalad!$A$7:$B$188,2,FALSE))</f>
        <v>Maanteetransport</v>
      </c>
    </row>
    <row r="1655" spans="1:6" x14ac:dyDescent="0.2">
      <c r="A1655" s="460">
        <v>4301116020</v>
      </c>
      <c r="B1655" s="262" t="s">
        <v>6278</v>
      </c>
      <c r="C1655" s="196"/>
      <c r="D1655" s="180" t="s">
        <v>7153</v>
      </c>
      <c r="F1655" s="195" t="str">
        <f>IF(ISBLANK(D1655),"",VLOOKUP(D1655,tegevusalad!$A$7:$B$188,2,FALSE))</f>
        <v>Maanteetransport</v>
      </c>
    </row>
    <row r="1656" spans="1:6" x14ac:dyDescent="0.2">
      <c r="A1656" s="460">
        <v>4301110410</v>
      </c>
      <c r="B1656" s="262" t="s">
        <v>6279</v>
      </c>
      <c r="C1656" s="196"/>
      <c r="D1656" s="180" t="s">
        <v>7153</v>
      </c>
      <c r="F1656" s="195" t="str">
        <f>IF(ISBLANK(D1656),"",VLOOKUP(D1656,tegevusalad!$A$7:$B$188,2,FALSE))</f>
        <v>Maanteetransport</v>
      </c>
    </row>
    <row r="1657" spans="1:6" x14ac:dyDescent="0.2">
      <c r="A1657" s="460">
        <v>4301110420</v>
      </c>
      <c r="B1657" s="262" t="s">
        <v>6280</v>
      </c>
      <c r="C1657" s="196"/>
      <c r="D1657" s="180" t="s">
        <v>7153</v>
      </c>
      <c r="F1657" s="195" t="str">
        <f>IF(ISBLANK(D1657),"",VLOOKUP(D1657,tegevusalad!$A$7:$B$188,2,FALSE))</f>
        <v>Maanteetransport</v>
      </c>
    </row>
    <row r="1658" spans="1:6" x14ac:dyDescent="0.2">
      <c r="A1658" s="460">
        <v>4301110430</v>
      </c>
      <c r="B1658" s="262" t="s">
        <v>1045</v>
      </c>
      <c r="C1658" s="196"/>
      <c r="D1658" s="180" t="s">
        <v>7153</v>
      </c>
      <c r="F1658" s="195" t="str">
        <f>IF(ISBLANK(D1658),"",VLOOKUP(D1658,tegevusalad!$A$7:$B$188,2,FALSE))</f>
        <v>Maanteetransport</v>
      </c>
    </row>
    <row r="1659" spans="1:6" x14ac:dyDescent="0.2">
      <c r="A1659" s="460">
        <v>4301110440</v>
      </c>
      <c r="B1659" s="262" t="s">
        <v>5116</v>
      </c>
      <c r="C1659" s="196"/>
      <c r="D1659" s="180" t="s">
        <v>7153</v>
      </c>
      <c r="F1659" s="195" t="str">
        <f>IF(ISBLANK(D1659),"",VLOOKUP(D1659,tegevusalad!$A$7:$B$188,2,FALSE))</f>
        <v>Maanteetransport</v>
      </c>
    </row>
    <row r="1660" spans="1:6" x14ac:dyDescent="0.2">
      <c r="A1660" s="460">
        <v>4301110450</v>
      </c>
      <c r="B1660" s="262" t="s">
        <v>5117</v>
      </c>
      <c r="C1660" s="196"/>
      <c r="D1660" s="180" t="s">
        <v>7153</v>
      </c>
      <c r="F1660" s="195" t="str">
        <f>IF(ISBLANK(D1660),"",VLOOKUP(D1660,tegevusalad!$A$7:$B$188,2,FALSE))</f>
        <v>Maanteetransport</v>
      </c>
    </row>
    <row r="1661" spans="1:6" ht="25.5" x14ac:dyDescent="0.2">
      <c r="A1661" s="460">
        <v>4301194110</v>
      </c>
      <c r="B1661" s="262" t="s">
        <v>4674</v>
      </c>
      <c r="C1661" s="196"/>
      <c r="D1661" s="180" t="s">
        <v>7153</v>
      </c>
      <c r="F1661" s="195" t="str">
        <f>IF(ISBLANK(D1661),"",VLOOKUP(D1661,tegevusalad!$A$7:$B$188,2,FALSE))</f>
        <v>Maanteetransport</v>
      </c>
    </row>
    <row r="1662" spans="1:6" x14ac:dyDescent="0.2">
      <c r="A1662" s="460">
        <v>4301192320</v>
      </c>
      <c r="B1662" s="262" t="s">
        <v>6986</v>
      </c>
      <c r="C1662" s="196"/>
      <c r="D1662" s="180" t="s">
        <v>7153</v>
      </c>
      <c r="F1662" s="195" t="str">
        <f>IF(ISBLANK(D1662),"",VLOOKUP(D1662,tegevusalad!$A$7:$B$188,2,FALSE))</f>
        <v>Maanteetransport</v>
      </c>
    </row>
    <row r="1663" spans="1:6" x14ac:dyDescent="0.2">
      <c r="A1663" s="460">
        <v>4301192130</v>
      </c>
      <c r="B1663" s="262" t="s">
        <v>6987</v>
      </c>
      <c r="C1663" s="196"/>
      <c r="D1663" s="180" t="s">
        <v>7153</v>
      </c>
      <c r="F1663" s="195" t="str">
        <f>IF(ISBLANK(D1663),"",VLOOKUP(D1663,tegevusalad!$A$7:$B$188,2,FALSE))</f>
        <v>Maanteetransport</v>
      </c>
    </row>
    <row r="1664" spans="1:6" x14ac:dyDescent="0.2">
      <c r="A1664" s="460">
        <v>4301192330</v>
      </c>
      <c r="B1664" s="262" t="s">
        <v>6492</v>
      </c>
      <c r="C1664" s="196"/>
      <c r="D1664" s="180" t="s">
        <v>7153</v>
      </c>
      <c r="F1664" s="195" t="str">
        <f>IF(ISBLANK(D1664),"",VLOOKUP(D1664,tegevusalad!$A$7:$B$188,2,FALSE))</f>
        <v>Maanteetransport</v>
      </c>
    </row>
    <row r="1665" spans="1:6" x14ac:dyDescent="0.2">
      <c r="A1665" s="460">
        <v>4301192340</v>
      </c>
      <c r="B1665" s="262" t="s">
        <v>6493</v>
      </c>
      <c r="C1665" s="196"/>
      <c r="D1665" s="180" t="s">
        <v>7153</v>
      </c>
      <c r="F1665" s="195" t="str">
        <f>IF(ISBLANK(D1665),"",VLOOKUP(D1665,tegevusalad!$A$7:$B$188,2,FALSE))</f>
        <v>Maanteetransport</v>
      </c>
    </row>
    <row r="1666" spans="1:6" x14ac:dyDescent="0.2">
      <c r="A1666" s="460">
        <v>4301192310</v>
      </c>
      <c r="B1666" s="262" t="s">
        <v>6494</v>
      </c>
      <c r="C1666" s="196"/>
      <c r="D1666" s="180" t="s">
        <v>7153</v>
      </c>
      <c r="F1666" s="195" t="str">
        <f>IF(ISBLANK(D1666),"",VLOOKUP(D1666,tegevusalad!$A$7:$B$188,2,FALSE))</f>
        <v>Maanteetransport</v>
      </c>
    </row>
    <row r="1667" spans="1:6" x14ac:dyDescent="0.2">
      <c r="A1667" s="460">
        <v>4301192110</v>
      </c>
      <c r="B1667" s="262" t="s">
        <v>6495</v>
      </c>
      <c r="C1667" s="196"/>
      <c r="D1667" s="180" t="s">
        <v>7153</v>
      </c>
      <c r="F1667" s="195" t="str">
        <f>IF(ISBLANK(D1667),"",VLOOKUP(D1667,tegevusalad!$A$7:$B$188,2,FALSE))</f>
        <v>Maanteetransport</v>
      </c>
    </row>
    <row r="1668" spans="1:6" x14ac:dyDescent="0.2">
      <c r="A1668" s="459">
        <v>4301193990</v>
      </c>
      <c r="B1668" s="262" t="s">
        <v>6496</v>
      </c>
      <c r="C1668" s="196"/>
      <c r="D1668" s="180" t="s">
        <v>7153</v>
      </c>
      <c r="F1668" s="195" t="str">
        <f>IF(ISBLANK(D1668),"",VLOOKUP(D1668,tegevusalad!$A$7:$B$188,2,FALSE))</f>
        <v>Maanteetransport</v>
      </c>
    </row>
    <row r="1669" spans="1:6" x14ac:dyDescent="0.2">
      <c r="A1669" s="460">
        <v>4301194990</v>
      </c>
      <c r="B1669" s="262" t="s">
        <v>6497</v>
      </c>
      <c r="C1669" s="196"/>
      <c r="D1669" s="180" t="s">
        <v>7153</v>
      </c>
      <c r="F1669" s="195" t="str">
        <f>IF(ISBLANK(D1669),"",VLOOKUP(D1669,tegevusalad!$A$7:$B$188,2,FALSE))</f>
        <v>Maanteetransport</v>
      </c>
    </row>
    <row r="1670" spans="1:6" x14ac:dyDescent="0.2">
      <c r="A1670" s="460">
        <v>4301110460</v>
      </c>
      <c r="B1670" s="262" t="s">
        <v>6498</v>
      </c>
      <c r="C1670" s="196"/>
      <c r="D1670" s="180" t="s">
        <v>7153</v>
      </c>
      <c r="F1670" s="195" t="str">
        <f>IF(ISBLANK(D1670),"",VLOOKUP(D1670,tegevusalad!$A$7:$B$188,2,FALSE))</f>
        <v>Maanteetransport</v>
      </c>
    </row>
    <row r="1671" spans="1:6" x14ac:dyDescent="0.2">
      <c r="A1671" s="460">
        <v>4301192350</v>
      </c>
      <c r="B1671" s="262" t="s">
        <v>5772</v>
      </c>
      <c r="C1671" s="196"/>
      <c r="D1671" s="180" t="s">
        <v>7153</v>
      </c>
      <c r="F1671" s="195" t="str">
        <f>IF(ISBLANK(D1671),"",VLOOKUP(D1671,tegevusalad!$A$7:$B$188,2,FALSE))</f>
        <v>Maanteetransport</v>
      </c>
    </row>
    <row r="1672" spans="1:6" x14ac:dyDescent="0.2">
      <c r="A1672" s="460">
        <v>4301110400</v>
      </c>
      <c r="B1672" s="262" t="s">
        <v>6929</v>
      </c>
      <c r="C1672" s="196"/>
      <c r="D1672" s="180" t="s">
        <v>7153</v>
      </c>
      <c r="F1672" s="195" t="str">
        <f>IF(ISBLANK(D1672),"",VLOOKUP(D1672,tegevusalad!$A$7:$B$188,2,FALSE))</f>
        <v>Maanteetransport</v>
      </c>
    </row>
    <row r="1673" spans="1:6" x14ac:dyDescent="0.2">
      <c r="A1673" s="460"/>
      <c r="B1673" s="262"/>
      <c r="C1673" s="196"/>
      <c r="D1673" s="471"/>
      <c r="F1673" s="195" t="str">
        <f>IF(ISBLANK(D1673),"",VLOOKUP(D1673,tegevusalad!$A$7:$B$188,2,FALSE))</f>
        <v/>
      </c>
    </row>
    <row r="1674" spans="1:6" x14ac:dyDescent="0.2">
      <c r="A1674" s="460">
        <v>4301119020</v>
      </c>
      <c r="B1674" s="262" t="s">
        <v>6524</v>
      </c>
      <c r="C1674" s="196"/>
      <c r="D1674" s="180" t="s">
        <v>7153</v>
      </c>
      <c r="F1674" s="195" t="str">
        <f>IF(ISBLANK(D1674),"",VLOOKUP(D1674,tegevusalad!$A$7:$B$188,2,FALSE))</f>
        <v>Maanteetransport</v>
      </c>
    </row>
    <row r="1675" spans="1:6" x14ac:dyDescent="0.2">
      <c r="A1675" s="460">
        <v>4301114010</v>
      </c>
      <c r="B1675" s="262" t="s">
        <v>15</v>
      </c>
      <c r="C1675" s="196"/>
      <c r="D1675" s="180" t="s">
        <v>7153</v>
      </c>
      <c r="F1675" s="195" t="str">
        <f>IF(ISBLANK(D1675),"",VLOOKUP(D1675,tegevusalad!$A$7:$B$188,2,FALSE))</f>
        <v>Maanteetransport</v>
      </c>
    </row>
    <row r="1676" spans="1:6" x14ac:dyDescent="0.2">
      <c r="A1676" s="460">
        <v>4301110470</v>
      </c>
      <c r="B1676" s="262" t="s">
        <v>4776</v>
      </c>
      <c r="C1676" s="196"/>
      <c r="D1676" s="180" t="s">
        <v>7153</v>
      </c>
      <c r="F1676" s="195" t="str">
        <f>IF(ISBLANK(D1676),"",VLOOKUP(D1676,tegevusalad!$A$7:$B$188,2,FALSE))</f>
        <v>Maanteetransport</v>
      </c>
    </row>
    <row r="1677" spans="1:6" x14ac:dyDescent="0.2">
      <c r="A1677" s="460">
        <v>4301192400</v>
      </c>
      <c r="B1677" s="262" t="s">
        <v>16</v>
      </c>
      <c r="C1677" s="196"/>
      <c r="D1677" s="180" t="s">
        <v>7153</v>
      </c>
      <c r="F1677" s="195" t="str">
        <f>IF(ISBLANK(D1677),"",VLOOKUP(D1677,tegevusalad!$A$7:$B$188,2,FALSE))</f>
        <v>Maanteetransport</v>
      </c>
    </row>
    <row r="1678" spans="1:6" x14ac:dyDescent="0.2">
      <c r="A1678" s="460">
        <v>4301192410</v>
      </c>
      <c r="B1678" s="262" t="s">
        <v>6406</v>
      </c>
      <c r="C1678" s="196"/>
      <c r="D1678" s="180" t="s">
        <v>7153</v>
      </c>
      <c r="F1678" s="195" t="str">
        <f>IF(ISBLANK(D1678),"",VLOOKUP(D1678,tegevusalad!$A$7:$B$188,2,FALSE))</f>
        <v>Maanteetransport</v>
      </c>
    </row>
    <row r="1679" spans="1:6" x14ac:dyDescent="0.2">
      <c r="A1679" s="460">
        <v>4301192500</v>
      </c>
      <c r="B1679" s="262" t="s">
        <v>6407</v>
      </c>
      <c r="C1679" s="196"/>
      <c r="D1679" s="180" t="s">
        <v>7153</v>
      </c>
      <c r="F1679" s="195" t="str">
        <f>IF(ISBLANK(D1679),"",VLOOKUP(D1679,tegevusalad!$A$7:$B$188,2,FALSE))</f>
        <v>Maanteetransport</v>
      </c>
    </row>
    <row r="1680" spans="1:6" x14ac:dyDescent="0.2">
      <c r="A1680" s="460">
        <v>4301192510</v>
      </c>
      <c r="B1680" s="262" t="s">
        <v>6408</v>
      </c>
      <c r="C1680" s="196"/>
      <c r="D1680" s="180" t="s">
        <v>7153</v>
      </c>
      <c r="F1680" s="195" t="str">
        <f>IF(ISBLANK(D1680),"",VLOOKUP(D1680,tegevusalad!$A$7:$B$188,2,FALSE))</f>
        <v>Maanteetransport</v>
      </c>
    </row>
    <row r="1681" spans="1:6" x14ac:dyDescent="0.2">
      <c r="A1681" s="460">
        <v>4301192360</v>
      </c>
      <c r="B1681" s="262" t="s">
        <v>6409</v>
      </c>
      <c r="C1681" s="196"/>
      <c r="D1681" s="180" t="s">
        <v>7153</v>
      </c>
      <c r="F1681" s="195" t="str">
        <f>IF(ISBLANK(D1681),"",VLOOKUP(D1681,tegevusalad!$A$7:$B$188,2,FALSE))</f>
        <v>Maanteetransport</v>
      </c>
    </row>
    <row r="1682" spans="1:6" x14ac:dyDescent="0.2">
      <c r="A1682" s="460">
        <v>4301192600</v>
      </c>
      <c r="B1682" s="262" t="s">
        <v>6410</v>
      </c>
      <c r="C1682" s="196"/>
      <c r="D1682" s="180" t="s">
        <v>7153</v>
      </c>
      <c r="F1682" s="195" t="str">
        <f>IF(ISBLANK(D1682),"",VLOOKUP(D1682,tegevusalad!$A$7:$B$188,2,FALSE))</f>
        <v>Maanteetransport</v>
      </c>
    </row>
    <row r="1683" spans="1:6" x14ac:dyDescent="0.2">
      <c r="A1683" s="460">
        <v>4301192610</v>
      </c>
      <c r="B1683" s="262" t="s">
        <v>6411</v>
      </c>
      <c r="C1683" s="196"/>
      <c r="D1683" s="180" t="s">
        <v>7153</v>
      </c>
      <c r="F1683" s="195" t="str">
        <f>IF(ISBLANK(D1683),"",VLOOKUP(D1683,tegevusalad!$A$7:$B$188,2,FALSE))</f>
        <v>Maanteetransport</v>
      </c>
    </row>
    <row r="1684" spans="1:6" x14ac:dyDescent="0.2">
      <c r="A1684" s="460">
        <v>4301192300</v>
      </c>
      <c r="B1684" s="262" t="s">
        <v>4618</v>
      </c>
      <c r="C1684" s="196"/>
      <c r="D1684" s="180" t="s">
        <v>7153</v>
      </c>
      <c r="F1684" s="195" t="str">
        <f>IF(ISBLANK(D1684),"",VLOOKUP(D1684,tegevusalad!$A$7:$B$188,2,FALSE))</f>
        <v>Maanteetransport</v>
      </c>
    </row>
    <row r="1685" spans="1:6" x14ac:dyDescent="0.2">
      <c r="A1685" s="460">
        <v>4301192700</v>
      </c>
      <c r="B1685" s="262" t="s">
        <v>4619</v>
      </c>
      <c r="C1685" s="196"/>
      <c r="D1685" s="180" t="s">
        <v>7153</v>
      </c>
      <c r="F1685" s="195" t="str">
        <f>IF(ISBLANK(D1685),"",VLOOKUP(D1685,tegevusalad!$A$7:$B$188,2,FALSE))</f>
        <v>Maanteetransport</v>
      </c>
    </row>
    <row r="1686" spans="1:6" x14ac:dyDescent="0.2">
      <c r="A1686" s="460">
        <v>4301192710</v>
      </c>
      <c r="B1686" s="262" t="s">
        <v>4620</v>
      </c>
      <c r="C1686" s="196"/>
      <c r="D1686" s="180" t="s">
        <v>7153</v>
      </c>
      <c r="F1686" s="195" t="str">
        <f>IF(ISBLANK(D1686),"",VLOOKUP(D1686,tegevusalad!$A$7:$B$188,2,FALSE))</f>
        <v>Maanteetransport</v>
      </c>
    </row>
    <row r="1687" spans="1:6" x14ac:dyDescent="0.2">
      <c r="A1687" s="460">
        <v>4301192720</v>
      </c>
      <c r="B1687" s="262" t="s">
        <v>4621</v>
      </c>
      <c r="C1687" s="196"/>
      <c r="D1687" s="180" t="s">
        <v>7153</v>
      </c>
      <c r="F1687" s="195" t="str">
        <f>IF(ISBLANK(D1687),"",VLOOKUP(D1687,tegevusalad!$A$7:$B$188,2,FALSE))</f>
        <v>Maanteetransport</v>
      </c>
    </row>
    <row r="1688" spans="1:6" x14ac:dyDescent="0.2">
      <c r="A1688" s="460">
        <v>4301131010</v>
      </c>
      <c r="B1688" s="262" t="s">
        <v>4777</v>
      </c>
      <c r="C1688" s="196"/>
      <c r="D1688" s="180" t="s">
        <v>7153</v>
      </c>
      <c r="F1688" s="195" t="str">
        <f>IF(ISBLANK(D1688),"",VLOOKUP(D1688,tegevusalad!$A$7:$B$188,2,FALSE))</f>
        <v>Maanteetransport</v>
      </c>
    </row>
    <row r="1689" spans="1:6" x14ac:dyDescent="0.2">
      <c r="A1689" s="460">
        <v>4301108010</v>
      </c>
      <c r="B1689" s="262" t="s">
        <v>4622</v>
      </c>
      <c r="C1689" s="196"/>
      <c r="D1689" s="180" t="s">
        <v>7153</v>
      </c>
      <c r="F1689" s="195" t="str">
        <f>IF(ISBLANK(D1689),"",VLOOKUP(D1689,tegevusalad!$A$7:$B$188,2,FALSE))</f>
        <v>Maanteetransport</v>
      </c>
    </row>
    <row r="1690" spans="1:6" x14ac:dyDescent="0.2">
      <c r="A1690" s="468">
        <v>4301132010</v>
      </c>
      <c r="B1690" s="262" t="s">
        <v>687</v>
      </c>
      <c r="C1690" s="196"/>
      <c r="D1690" s="180" t="s">
        <v>7153</v>
      </c>
      <c r="F1690" s="195" t="str">
        <f>IF(ISBLANK(D1690),"",VLOOKUP(D1690,tegevusalad!$A$7:$B$188,2,FALSE))</f>
        <v>Maanteetransport</v>
      </c>
    </row>
    <row r="1691" spans="1:6" x14ac:dyDescent="0.2">
      <c r="A1691" s="460">
        <v>4301115010</v>
      </c>
      <c r="B1691" s="4" t="s">
        <v>3302</v>
      </c>
      <c r="C1691" s="203"/>
      <c r="D1691" s="180" t="s">
        <v>7153</v>
      </c>
      <c r="F1691" s="195" t="str">
        <f>IF(ISBLANK(D1691),"",VLOOKUP(D1691,tegevusalad!$A$7:$B$188,2,FALSE))</f>
        <v>Maanteetransport</v>
      </c>
    </row>
    <row r="1692" spans="1:6" x14ac:dyDescent="0.2">
      <c r="A1692" s="460">
        <v>4301135010</v>
      </c>
      <c r="B1692" s="4" t="s">
        <v>3303</v>
      </c>
      <c r="C1692" s="203"/>
      <c r="D1692" s="180" t="s">
        <v>7153</v>
      </c>
      <c r="F1692" s="195" t="str">
        <f>IF(ISBLANK(D1692),"",VLOOKUP(D1692,tegevusalad!$A$7:$B$188,2,FALSE))</f>
        <v>Maanteetransport</v>
      </c>
    </row>
    <row r="1693" spans="1:6" x14ac:dyDescent="0.2">
      <c r="A1693" s="460">
        <v>4301133010</v>
      </c>
      <c r="B1693" s="4" t="s">
        <v>3304</v>
      </c>
      <c r="C1693" s="203"/>
      <c r="D1693" s="180" t="s">
        <v>7153</v>
      </c>
      <c r="F1693" s="195" t="str">
        <f>IF(ISBLANK(D1693),"",VLOOKUP(D1693,tegevusalad!$A$7:$B$188,2,FALSE))</f>
        <v>Maanteetransport</v>
      </c>
    </row>
    <row r="1694" spans="1:6" x14ac:dyDescent="0.2">
      <c r="A1694" s="460">
        <v>4301134010</v>
      </c>
      <c r="B1694" s="4" t="s">
        <v>3305</v>
      </c>
      <c r="C1694" s="203"/>
      <c r="D1694" s="180" t="s">
        <v>7153</v>
      </c>
      <c r="F1694" s="195" t="str">
        <f>IF(ISBLANK(D1694),"",VLOOKUP(D1694,tegevusalad!$A$7:$B$188,2,FALSE))</f>
        <v>Maanteetransport</v>
      </c>
    </row>
    <row r="1695" spans="1:6" x14ac:dyDescent="0.2">
      <c r="A1695" s="460">
        <v>4301137010</v>
      </c>
      <c r="B1695" s="4" t="s">
        <v>8170</v>
      </c>
      <c r="C1695" s="203"/>
      <c r="D1695" s="180" t="s">
        <v>7153</v>
      </c>
      <c r="F1695" s="195" t="str">
        <f>IF(ISBLANK(D1695),"",VLOOKUP(D1695,tegevusalad!$A$7:$B$188,2,FALSE))</f>
        <v>Maanteetransport</v>
      </c>
    </row>
    <row r="1696" spans="1:6" x14ac:dyDescent="0.2">
      <c r="A1696" s="460">
        <v>4301138010</v>
      </c>
      <c r="B1696" s="262" t="s">
        <v>6121</v>
      </c>
      <c r="C1696" s="196"/>
      <c r="D1696" s="180" t="s">
        <v>7153</v>
      </c>
      <c r="F1696" s="195" t="str">
        <f>IF(ISBLANK(D1696),"",VLOOKUP(D1696,tegevusalad!$A$7:$B$188,2,FALSE))</f>
        <v>Maanteetransport</v>
      </c>
    </row>
    <row r="1697" spans="1:6" x14ac:dyDescent="0.2">
      <c r="A1697" s="460">
        <v>4301139010</v>
      </c>
      <c r="B1697" s="4" t="s">
        <v>9248</v>
      </c>
      <c r="C1697" s="203"/>
      <c r="D1697" s="180" t="s">
        <v>7153</v>
      </c>
      <c r="F1697" s="195" t="str">
        <f>IF(ISBLANK(D1697),"",VLOOKUP(D1697,tegevusalad!$A$7:$B$188,2,FALSE))</f>
        <v>Maanteetransport</v>
      </c>
    </row>
    <row r="1698" spans="1:6" x14ac:dyDescent="0.2">
      <c r="A1698" s="473">
        <v>4301189000</v>
      </c>
      <c r="B1698" s="4" t="s">
        <v>11783</v>
      </c>
      <c r="C1698" s="203"/>
      <c r="D1698" s="180" t="s">
        <v>7153</v>
      </c>
      <c r="F1698" s="195" t="str">
        <f>IF(ISBLANK(D1698),"",VLOOKUP(D1698,tegevusalad!$A$7:$B$188,2,FALSE))</f>
        <v>Maanteetransport</v>
      </c>
    </row>
    <row r="1699" spans="1:6" x14ac:dyDescent="0.2">
      <c r="A1699" s="460">
        <v>4301198010</v>
      </c>
      <c r="B1699" s="4" t="s">
        <v>3306</v>
      </c>
      <c r="C1699" s="203"/>
      <c r="D1699" s="180" t="s">
        <v>7153</v>
      </c>
      <c r="F1699" s="195" t="str">
        <f>IF(ISBLANK(D1699),"",VLOOKUP(D1699,tegevusalad!$A$7:$B$188,2,FALSE))</f>
        <v>Maanteetransport</v>
      </c>
    </row>
    <row r="1700" spans="1:6" x14ac:dyDescent="0.2">
      <c r="A1700" s="460"/>
      <c r="B1700" s="4"/>
      <c r="C1700" s="203"/>
      <c r="D1700" s="180"/>
      <c r="F1700" s="195" t="str">
        <f>IF(ISBLANK(D1700),"",VLOOKUP(D1700,tegevusalad!$A$7:$B$188,2,FALSE))</f>
        <v/>
      </c>
    </row>
    <row r="1701" spans="1:6" x14ac:dyDescent="0.2">
      <c r="A1701" s="460">
        <v>4301110490</v>
      </c>
      <c r="B1701" s="4" t="s">
        <v>8166</v>
      </c>
      <c r="C1701" s="203"/>
      <c r="D1701" s="180" t="s">
        <v>7153</v>
      </c>
      <c r="F1701" s="195" t="str">
        <f>IF(ISBLANK(D1701),"",VLOOKUP(D1701,tegevusalad!$A$7:$B$188,2,FALSE))</f>
        <v>Maanteetransport</v>
      </c>
    </row>
    <row r="1702" spans="1:6" x14ac:dyDescent="0.2">
      <c r="A1702" s="460">
        <v>4301140010</v>
      </c>
      <c r="B1702" s="4" t="s">
        <v>8167</v>
      </c>
      <c r="C1702" s="203"/>
      <c r="D1702" s="180" t="s">
        <v>7153</v>
      </c>
      <c r="F1702" s="195" t="str">
        <f>IF(ISBLANK(D1702),"",VLOOKUP(D1702,tegevusalad!$A$7:$B$188,2,FALSE))</f>
        <v>Maanteetransport</v>
      </c>
    </row>
    <row r="1703" spans="1:6" x14ac:dyDescent="0.2">
      <c r="A1703" s="460">
        <v>4301141010</v>
      </c>
      <c r="B1703" s="4" t="s">
        <v>8541</v>
      </c>
      <c r="C1703" s="203"/>
      <c r="D1703" s="180" t="s">
        <v>7153</v>
      </c>
      <c r="F1703" s="195" t="str">
        <f>IF(ISBLANK(D1703),"",VLOOKUP(D1703,tegevusalad!$A$7:$B$188,2,FALSE))</f>
        <v>Maanteetransport</v>
      </c>
    </row>
    <row r="1704" spans="1:6" x14ac:dyDescent="0.2">
      <c r="A1704" s="473">
        <v>4301144010</v>
      </c>
      <c r="B1704" s="4" t="s">
        <v>10073</v>
      </c>
      <c r="C1704" s="203"/>
      <c r="D1704" s="180" t="s">
        <v>7153</v>
      </c>
      <c r="F1704" s="195" t="str">
        <f>IF(ISBLANK(D1704),"",VLOOKUP(D1704,tegevusalad!$A$7:$B$188,2,FALSE))</f>
        <v>Maanteetransport</v>
      </c>
    </row>
    <row r="1705" spans="1:6" x14ac:dyDescent="0.2">
      <c r="A1705" s="473">
        <v>4301146010</v>
      </c>
      <c r="B1705" s="4" t="s">
        <v>9766</v>
      </c>
      <c r="C1705" s="203"/>
      <c r="D1705" s="180" t="s">
        <v>7153</v>
      </c>
      <c r="F1705" s="195" t="str">
        <f>IF(ISBLANK(D1705),"",VLOOKUP(D1705,tegevusalad!$A$7:$B$188,2,FALSE))</f>
        <v>Maanteetransport</v>
      </c>
    </row>
    <row r="1706" spans="1:6" x14ac:dyDescent="0.2">
      <c r="A1706" s="460">
        <v>4301150010</v>
      </c>
      <c r="B1706" s="4" t="s">
        <v>8168</v>
      </c>
      <c r="C1706" s="203"/>
      <c r="D1706" s="180" t="s">
        <v>7153</v>
      </c>
      <c r="F1706" s="195" t="str">
        <f>IF(ISBLANK(D1706),"",VLOOKUP(D1706,tegevusalad!$A$7:$B$188,2,FALSE))</f>
        <v>Maanteetransport</v>
      </c>
    </row>
    <row r="1707" spans="1:6" x14ac:dyDescent="0.2">
      <c r="A1707" s="460">
        <v>4301196050</v>
      </c>
      <c r="B1707" s="4" t="s">
        <v>8164</v>
      </c>
      <c r="C1707" s="203"/>
      <c r="D1707" s="180" t="s">
        <v>7153</v>
      </c>
      <c r="F1707" s="195" t="str">
        <f>IF(ISBLANK(D1707),"",VLOOKUP(D1707,tegevusalad!$A$7:$B$188,2,FALSE))</f>
        <v>Maanteetransport</v>
      </c>
    </row>
    <row r="1708" spans="1:6" x14ac:dyDescent="0.2">
      <c r="A1708" s="460">
        <v>4301187010</v>
      </c>
      <c r="B1708" s="4" t="s">
        <v>8165</v>
      </c>
      <c r="C1708" s="203"/>
      <c r="D1708" s="180" t="s">
        <v>7153</v>
      </c>
      <c r="F1708" s="195" t="str">
        <f>IF(ISBLANK(D1708),"",VLOOKUP(D1708,tegevusalad!$A$7:$B$188,2,FALSE))</f>
        <v>Maanteetransport</v>
      </c>
    </row>
    <row r="1709" spans="1:6" x14ac:dyDescent="0.2">
      <c r="A1709" s="460">
        <v>4301187020</v>
      </c>
      <c r="B1709" s="4" t="s">
        <v>8169</v>
      </c>
      <c r="C1709" s="203"/>
      <c r="D1709" s="180" t="s">
        <v>7153</v>
      </c>
      <c r="F1709" s="195" t="str">
        <f>IF(ISBLANK(D1709),"",VLOOKUP(D1709,tegevusalad!$A$7:$B$188,2,FALSE))</f>
        <v>Maanteetransport</v>
      </c>
    </row>
    <row r="1710" spans="1:6" x14ac:dyDescent="0.2">
      <c r="A1710" s="473">
        <v>4301110510</v>
      </c>
      <c r="B1710" s="4" t="s">
        <v>9087</v>
      </c>
      <c r="C1710" s="203"/>
      <c r="D1710" s="180" t="s">
        <v>7153</v>
      </c>
      <c r="F1710" s="195" t="str">
        <f>IF(ISBLANK(D1710),"",VLOOKUP(D1710,tegevusalad!$A$7:$B$188,2,FALSE))</f>
        <v>Maanteetransport</v>
      </c>
    </row>
    <row r="1711" spans="1:6" x14ac:dyDescent="0.2">
      <c r="A1711" s="473">
        <v>4301110520</v>
      </c>
      <c r="B1711" s="4" t="s">
        <v>9088</v>
      </c>
      <c r="C1711" s="203"/>
      <c r="D1711" s="180" t="s">
        <v>7153</v>
      </c>
      <c r="F1711" s="195" t="str">
        <f>IF(ISBLANK(D1711),"",VLOOKUP(D1711,tegevusalad!$A$7:$B$188,2,FALSE))</f>
        <v>Maanteetransport</v>
      </c>
    </row>
    <row r="1712" spans="1:6" x14ac:dyDescent="0.2">
      <c r="A1712" s="473">
        <v>4301111020</v>
      </c>
      <c r="B1712" s="4" t="s">
        <v>10077</v>
      </c>
      <c r="C1712" s="203"/>
      <c r="D1712" s="180" t="s">
        <v>7153</v>
      </c>
      <c r="F1712" s="195" t="str">
        <f>IF(ISBLANK(D1712),"",VLOOKUP(D1712,tegevusalad!$A$7:$B$188,2,FALSE))</f>
        <v>Maanteetransport</v>
      </c>
    </row>
    <row r="1713" spans="1:6" x14ac:dyDescent="0.2">
      <c r="A1713" s="473">
        <v>4301148010</v>
      </c>
      <c r="B1713" s="4" t="s">
        <v>10075</v>
      </c>
      <c r="C1713" s="203"/>
      <c r="D1713" s="180" t="s">
        <v>7153</v>
      </c>
      <c r="F1713" s="195" t="str">
        <f>IF(ISBLANK(D1713),"",VLOOKUP(D1713,tegevusalad!$A$7:$B$188,2,FALSE))</f>
        <v>Maanteetransport</v>
      </c>
    </row>
    <row r="1714" spans="1:6" x14ac:dyDescent="0.2">
      <c r="A1714" s="473">
        <v>4301110590</v>
      </c>
      <c r="B1714" s="4" t="s">
        <v>10076</v>
      </c>
      <c r="C1714" s="203"/>
      <c r="D1714" s="180" t="s">
        <v>7153</v>
      </c>
      <c r="F1714" s="195" t="str">
        <f>IF(ISBLANK(D1714),"",VLOOKUP(D1714,tegevusalad!$A$7:$B$188,2,FALSE))</f>
        <v>Maanteetransport</v>
      </c>
    </row>
    <row r="1715" spans="1:6" x14ac:dyDescent="0.2">
      <c r="A1715" s="473"/>
      <c r="B1715" s="4"/>
      <c r="C1715" s="203"/>
      <c r="D1715" s="180"/>
      <c r="F1715" s="195" t="str">
        <f>IF(ISBLANK(D1715),"",VLOOKUP(D1715,tegevusalad!$A$7:$B$188,2,FALSE))</f>
        <v/>
      </c>
    </row>
    <row r="1716" spans="1:6" x14ac:dyDescent="0.2">
      <c r="A1716" s="473">
        <v>4301116030</v>
      </c>
      <c r="B1716" s="4" t="s">
        <v>11006</v>
      </c>
      <c r="C1716" s="203"/>
      <c r="D1716" s="180" t="s">
        <v>7153</v>
      </c>
      <c r="F1716" s="195" t="str">
        <f>IF(ISBLANK(D1716),"",VLOOKUP(D1716,tegevusalad!$A$7:$B$188,2,FALSE))</f>
        <v>Maanteetransport</v>
      </c>
    </row>
    <row r="1717" spans="1:6" x14ac:dyDescent="0.2">
      <c r="A1717" s="473">
        <v>4301153010</v>
      </c>
      <c r="B1717" s="4" t="s">
        <v>11008</v>
      </c>
      <c r="C1717" s="203"/>
      <c r="D1717" s="180" t="s">
        <v>7153</v>
      </c>
      <c r="F1717" s="195" t="str">
        <f>IF(ISBLANK(D1717),"",VLOOKUP(D1717,tegevusalad!$A$7:$B$188,2,FALSE))</f>
        <v>Maanteetransport</v>
      </c>
    </row>
    <row r="1718" spans="1:6" x14ac:dyDescent="0.2">
      <c r="A1718" s="473">
        <v>4301158010</v>
      </c>
      <c r="B1718" s="4" t="s">
        <v>11009</v>
      </c>
      <c r="C1718" s="203"/>
      <c r="D1718" s="180" t="s">
        <v>7153</v>
      </c>
      <c r="F1718" s="195" t="str">
        <f>IF(ISBLANK(D1718),"",VLOOKUP(D1718,tegevusalad!$A$7:$B$188,2,FALSE))</f>
        <v>Maanteetransport</v>
      </c>
    </row>
    <row r="1719" spans="1:6" x14ac:dyDescent="0.2">
      <c r="A1719" s="473">
        <v>4301137110</v>
      </c>
      <c r="B1719" s="4" t="s">
        <v>11010</v>
      </c>
      <c r="C1719" s="203"/>
      <c r="D1719" s="180" t="s">
        <v>7153</v>
      </c>
      <c r="F1719" s="195" t="str">
        <f>IF(ISBLANK(D1719),"",VLOOKUP(D1719,tegevusalad!$A$7:$B$188,2,FALSE))</f>
        <v>Maanteetransport</v>
      </c>
    </row>
    <row r="1720" spans="1:6" x14ac:dyDescent="0.2">
      <c r="A1720" s="473">
        <v>4301149010</v>
      </c>
      <c r="B1720" s="4" t="s">
        <v>11011</v>
      </c>
      <c r="C1720" s="203"/>
      <c r="D1720" s="180" t="s">
        <v>7153</v>
      </c>
      <c r="F1720" s="195" t="str">
        <f>IF(ISBLANK(D1720),"",VLOOKUP(D1720,tegevusalad!$A$7:$B$188,2,FALSE))</f>
        <v>Maanteetransport</v>
      </c>
    </row>
    <row r="1721" spans="1:6" x14ac:dyDescent="0.2">
      <c r="A1721" s="473">
        <v>4301152010</v>
      </c>
      <c r="B1721" s="4" t="s">
        <v>11012</v>
      </c>
      <c r="C1721" s="203"/>
      <c r="D1721" s="180" t="s">
        <v>7153</v>
      </c>
      <c r="F1721" s="195" t="str">
        <f>IF(ISBLANK(D1721),"",VLOOKUP(D1721,tegevusalad!$A$7:$B$188,2,FALSE))</f>
        <v>Maanteetransport</v>
      </c>
    </row>
    <row r="1722" spans="1:6" x14ac:dyDescent="0.2">
      <c r="A1722" s="473">
        <v>4301181990</v>
      </c>
      <c r="B1722" s="4" t="s">
        <v>11013</v>
      </c>
      <c r="C1722" s="203"/>
      <c r="D1722" s="180" t="s">
        <v>7153</v>
      </c>
      <c r="F1722" s="195" t="str">
        <f>IF(ISBLANK(D1722),"",VLOOKUP(D1722,tegevusalad!$A$7:$B$188,2,FALSE))</f>
        <v>Maanteetransport</v>
      </c>
    </row>
    <row r="1723" spans="1:6" x14ac:dyDescent="0.2">
      <c r="A1723" s="473">
        <v>4301185990</v>
      </c>
      <c r="B1723" s="4" t="s">
        <v>11007</v>
      </c>
      <c r="C1723" s="203"/>
      <c r="D1723" s="180" t="s">
        <v>7153</v>
      </c>
      <c r="F1723" s="195" t="str">
        <f>IF(ISBLANK(D1723),"",VLOOKUP(D1723,tegevusalad!$A$7:$B$188,2,FALSE))</f>
        <v>Maanteetransport</v>
      </c>
    </row>
    <row r="1724" spans="1:6" x14ac:dyDescent="0.2">
      <c r="A1724" s="473">
        <v>4301160010</v>
      </c>
      <c r="B1724" s="4" t="s">
        <v>11014</v>
      </c>
      <c r="C1724" s="203"/>
      <c r="D1724" s="180" t="s">
        <v>7153</v>
      </c>
      <c r="F1724" s="195" t="str">
        <f>IF(ISBLANK(D1724),"",VLOOKUP(D1724,tegevusalad!$A$7:$B$188,2,FALSE))</f>
        <v>Maanteetransport</v>
      </c>
    </row>
    <row r="1725" spans="1:6" x14ac:dyDescent="0.2">
      <c r="A1725" s="473">
        <v>4301151010</v>
      </c>
      <c r="B1725" s="4" t="s">
        <v>11015</v>
      </c>
      <c r="C1725" s="203"/>
      <c r="D1725" s="180" t="s">
        <v>7153</v>
      </c>
      <c r="F1725" s="195" t="str">
        <f>IF(ISBLANK(D1725),"",VLOOKUP(D1725,tegevusalad!$A$7:$B$188,2,FALSE))</f>
        <v>Maanteetransport</v>
      </c>
    </row>
    <row r="1726" spans="1:6" x14ac:dyDescent="0.2">
      <c r="A1726" s="473">
        <v>4301110600</v>
      </c>
      <c r="B1726" s="4" t="s">
        <v>11362</v>
      </c>
      <c r="C1726" s="203"/>
      <c r="D1726" s="180" t="s">
        <v>7153</v>
      </c>
      <c r="F1726" s="195" t="str">
        <f>IF(ISBLANK(D1726),"",VLOOKUP(D1726,tegevusalad!$A$7:$B$188,2,FALSE))</f>
        <v>Maanteetransport</v>
      </c>
    </row>
    <row r="1727" spans="1:6" x14ac:dyDescent="0.2">
      <c r="A1727" s="473">
        <v>4301110610</v>
      </c>
      <c r="B1727" s="4" t="s">
        <v>11363</v>
      </c>
      <c r="C1727" s="203"/>
      <c r="D1727" s="180" t="s">
        <v>7153</v>
      </c>
      <c r="F1727" s="195" t="str">
        <f>IF(ISBLANK(D1727),"",VLOOKUP(D1727,tegevusalad!$A$7:$B$188,2,FALSE))</f>
        <v>Maanteetransport</v>
      </c>
    </row>
    <row r="1728" spans="1:6" x14ac:dyDescent="0.2">
      <c r="A1728" s="473"/>
      <c r="B1728" s="4"/>
      <c r="C1728" s="203"/>
      <c r="D1728" s="180"/>
      <c r="F1728" s="195"/>
    </row>
    <row r="1729" spans="1:6" x14ac:dyDescent="0.2">
      <c r="A1729" s="460"/>
      <c r="B1729" s="503" t="s">
        <v>9206</v>
      </c>
      <c r="C1729" s="203"/>
      <c r="D1729" s="180"/>
      <c r="F1729" s="195"/>
    </row>
    <row r="1730" spans="1:6" x14ac:dyDescent="0.2">
      <c r="A1730" s="461">
        <v>4304201010</v>
      </c>
      <c r="B1730" s="262" t="s">
        <v>1594</v>
      </c>
      <c r="C1730" s="196"/>
      <c r="D1730" s="180" t="s">
        <v>7153</v>
      </c>
      <c r="F1730" s="195" t="str">
        <f>IF(ISBLANK(D1730),"",VLOOKUP(D1730,tegevusalad!$A$7:$B$188,2,FALSE))</f>
        <v>Maanteetransport</v>
      </c>
    </row>
    <row r="1731" spans="1:6" x14ac:dyDescent="0.2">
      <c r="A1731" s="460"/>
      <c r="B1731" s="4"/>
      <c r="C1731" s="203"/>
      <c r="D1731" s="180"/>
      <c r="F1731" s="195"/>
    </row>
    <row r="1732" spans="1:6" x14ac:dyDescent="0.2">
      <c r="A1732" s="461"/>
      <c r="B1732" s="503" t="s">
        <v>6572</v>
      </c>
      <c r="C1732" s="196"/>
      <c r="D1732" s="180"/>
      <c r="F1732" s="195" t="str">
        <f>IF(ISBLANK(D1732),"",VLOOKUP(D1732,tegevusalad!$A$7:$B$188,2,FALSE))</f>
        <v/>
      </c>
    </row>
    <row r="1733" spans="1:6" x14ac:dyDescent="0.2">
      <c r="A1733" s="461">
        <v>4301491000</v>
      </c>
      <c r="B1733" s="262" t="s">
        <v>1047</v>
      </c>
      <c r="C1733" s="196"/>
      <c r="D1733" s="148" t="s">
        <v>7153</v>
      </c>
      <c r="E1733" s="180"/>
      <c r="F1733" s="195" t="str">
        <f>IF(ISBLANK(D1733),"",VLOOKUP(D1733,tegevusalad!$A$7:$B$188,2,FALSE))</f>
        <v>Maanteetransport</v>
      </c>
    </row>
    <row r="1734" spans="1:6" x14ac:dyDescent="0.2">
      <c r="A1734" s="461">
        <v>4301701990</v>
      </c>
      <c r="B1734" s="262" t="s">
        <v>1046</v>
      </c>
      <c r="C1734" s="196"/>
      <c r="D1734" s="180" t="s">
        <v>7155</v>
      </c>
      <c r="F1734" s="195" t="str">
        <f>IF(ISBLANK(D1734),"",VLOOKUP(D1734,tegevusalad!$A$7:$B$188,2,FALSE))</f>
        <v>Tänavavalgustus</v>
      </c>
    </row>
    <row r="1735" spans="1:6" x14ac:dyDescent="0.2">
      <c r="A1735" s="461">
        <v>4301710120</v>
      </c>
      <c r="B1735" s="262" t="s">
        <v>7329</v>
      </c>
      <c r="C1735" s="196"/>
      <c r="D1735" s="180" t="s">
        <v>7155</v>
      </c>
      <c r="F1735" s="195" t="str">
        <f>IF(ISBLANK(D1735),"",VLOOKUP(D1735,tegevusalad!$A$7:$B$188,2,FALSE))</f>
        <v>Tänavavalgustus</v>
      </c>
    </row>
    <row r="1736" spans="1:6" x14ac:dyDescent="0.2">
      <c r="A1736" s="461">
        <v>4301710130</v>
      </c>
      <c r="B1736" s="262" t="s">
        <v>3346</v>
      </c>
      <c r="C1736" s="196"/>
      <c r="D1736" s="180" t="s">
        <v>7155</v>
      </c>
      <c r="F1736" s="195" t="str">
        <f>IF(ISBLANK(D1736),"",VLOOKUP(D1736,tegevusalad!$A$7:$B$188,2,FALSE))</f>
        <v>Tänavavalgustus</v>
      </c>
    </row>
    <row r="1737" spans="1:6" x14ac:dyDescent="0.2">
      <c r="A1737" s="472">
        <v>4301710140</v>
      </c>
      <c r="B1737" s="262" t="s">
        <v>9523</v>
      </c>
      <c r="C1737" s="196"/>
      <c r="D1737" s="180" t="s">
        <v>7155</v>
      </c>
      <c r="F1737" s="195" t="str">
        <f>IF(ISBLANK(D1737),"",VLOOKUP(D1737,tegevusalad!$A$7:$B$188,2,FALSE))</f>
        <v>Tänavavalgustus</v>
      </c>
    </row>
    <row r="1738" spans="1:6" x14ac:dyDescent="0.2">
      <c r="A1738" s="473">
        <v>4301710150</v>
      </c>
      <c r="B1738" s="262" t="s">
        <v>11016</v>
      </c>
      <c r="C1738" s="196"/>
      <c r="D1738" s="180" t="s">
        <v>7155</v>
      </c>
      <c r="F1738" s="195" t="str">
        <f>IF(ISBLANK(D1738),"",VLOOKUP(D1738,tegevusalad!$A$7:$B$188,2,FALSE))</f>
        <v>Tänavavalgustus</v>
      </c>
    </row>
    <row r="1739" spans="1:6" ht="25.5" x14ac:dyDescent="0.2">
      <c r="A1739" s="473">
        <v>4301710160</v>
      </c>
      <c r="B1739" s="262" t="s">
        <v>11020</v>
      </c>
      <c r="C1739" s="196"/>
      <c r="D1739" s="180" t="s">
        <v>7155</v>
      </c>
      <c r="F1739" s="195" t="str">
        <f>IF(ISBLANK(D1739),"",VLOOKUP(D1739,tegevusalad!$A$7:$B$188,2,FALSE))</f>
        <v>Tänavavalgustus</v>
      </c>
    </row>
    <row r="1740" spans="1:6" x14ac:dyDescent="0.2">
      <c r="A1740" s="472">
        <v>4301720130</v>
      </c>
      <c r="B1740" s="262" t="s">
        <v>3866</v>
      </c>
      <c r="C1740" s="196"/>
      <c r="D1740" s="180" t="s">
        <v>7155</v>
      </c>
      <c r="F1740" s="195" t="str">
        <f>IF(ISBLANK(D1740),"",VLOOKUP(D1740,tegevusalad!$A$7:$B$188,2,FALSE))</f>
        <v>Tänavavalgustus</v>
      </c>
    </row>
    <row r="1741" spans="1:6" x14ac:dyDescent="0.2">
      <c r="A1741" s="461">
        <v>4301720140</v>
      </c>
      <c r="B1741" s="262" t="s">
        <v>4878</v>
      </c>
      <c r="C1741" s="196"/>
      <c r="D1741" s="180" t="s">
        <v>7155</v>
      </c>
      <c r="F1741" s="195" t="str">
        <f>IF(ISBLANK(D1741),"",VLOOKUP(D1741,tegevusalad!$A$7:$B$188,2,FALSE))</f>
        <v>Tänavavalgustus</v>
      </c>
    </row>
    <row r="1742" spans="1:6" x14ac:dyDescent="0.2">
      <c r="A1742" s="460">
        <v>4301720150</v>
      </c>
      <c r="B1742" s="262" t="s">
        <v>7514</v>
      </c>
      <c r="C1742" s="196"/>
      <c r="D1742" s="180" t="s">
        <v>7155</v>
      </c>
      <c r="F1742" s="195" t="str">
        <f>IF(ISBLANK(D1742),"",VLOOKUP(D1742,tegevusalad!$A$7:$B$188,2,FALSE))</f>
        <v>Tänavavalgustus</v>
      </c>
    </row>
    <row r="1743" spans="1:6" x14ac:dyDescent="0.2">
      <c r="A1743" s="473">
        <v>4301720160</v>
      </c>
      <c r="B1743" s="262" t="s">
        <v>9522</v>
      </c>
      <c r="C1743" s="196"/>
      <c r="D1743" s="180" t="s">
        <v>7155</v>
      </c>
      <c r="F1743" s="195" t="str">
        <f>IF(ISBLANK(D1743),"",VLOOKUP(D1743,tegevusalad!$A$7:$B$188,2,FALSE))</f>
        <v>Tänavavalgustus</v>
      </c>
    </row>
    <row r="1744" spans="1:6" x14ac:dyDescent="0.2">
      <c r="A1744" s="473">
        <v>4301720170</v>
      </c>
      <c r="B1744" s="262" t="s">
        <v>11018</v>
      </c>
      <c r="C1744" s="196"/>
      <c r="D1744" s="180" t="s">
        <v>7155</v>
      </c>
      <c r="F1744" s="195" t="str">
        <f>IF(ISBLANK(D1744),"",VLOOKUP(D1744,tegevusalad!$A$7:$B$188,2,FALSE))</f>
        <v>Tänavavalgustus</v>
      </c>
    </row>
    <row r="1745" spans="1:6" x14ac:dyDescent="0.2">
      <c r="A1745" s="473">
        <v>4301720180</v>
      </c>
      <c r="B1745" s="262" t="s">
        <v>11019</v>
      </c>
      <c r="C1745" s="196"/>
      <c r="D1745" s="180" t="s">
        <v>7155</v>
      </c>
      <c r="F1745" s="195" t="str">
        <f>IF(ISBLANK(D1745),"",VLOOKUP(D1745,tegevusalad!$A$7:$B$188,2,FALSE))</f>
        <v>Tänavavalgustus</v>
      </c>
    </row>
    <row r="1746" spans="1:6" x14ac:dyDescent="0.2">
      <c r="A1746" s="473">
        <v>4301720190</v>
      </c>
      <c r="B1746" s="262" t="s">
        <v>11558</v>
      </c>
      <c r="C1746" s="196"/>
      <c r="D1746" s="180" t="s">
        <v>7155</v>
      </c>
      <c r="F1746" s="195" t="str">
        <f>IF(ISBLANK(D1746),"",VLOOKUP(D1746,tegevusalad!$A$7:$B$188,2,FALSE))</f>
        <v>Tänavavalgustus</v>
      </c>
    </row>
    <row r="1747" spans="1:6" x14ac:dyDescent="0.2">
      <c r="A1747" s="473">
        <v>4301720200</v>
      </c>
      <c r="B1747" s="262" t="s">
        <v>11559</v>
      </c>
      <c r="C1747" s="196"/>
      <c r="D1747" s="180" t="s">
        <v>7155</v>
      </c>
      <c r="F1747" s="195" t="str">
        <f>IF(ISBLANK(D1747),"",VLOOKUP(D1747,tegevusalad!$A$7:$B$188,2,FALSE))</f>
        <v>Tänavavalgustus</v>
      </c>
    </row>
    <row r="1748" spans="1:6" x14ac:dyDescent="0.2">
      <c r="A1748" s="473">
        <v>4301740100</v>
      </c>
      <c r="B1748" s="262" t="s">
        <v>11017</v>
      </c>
      <c r="C1748" s="196"/>
      <c r="D1748" s="180" t="s">
        <v>7155</v>
      </c>
      <c r="F1748" s="195" t="str">
        <f>IF(ISBLANK(D1748),"",VLOOKUP(D1748,tegevusalad!$A$7:$B$188,2,FALSE))</f>
        <v>Tänavavalgustus</v>
      </c>
    </row>
    <row r="1749" spans="1:6" x14ac:dyDescent="0.2">
      <c r="A1749" s="461">
        <v>4301760080</v>
      </c>
      <c r="B1749" s="262" t="s">
        <v>4879</v>
      </c>
      <c r="C1749" s="196"/>
      <c r="D1749" s="180" t="s">
        <v>7155</v>
      </c>
      <c r="F1749" s="195" t="str">
        <f>IF(ISBLANK(D1749),"",VLOOKUP(D1749,tegevusalad!$A$7:$B$188,2,FALSE))</f>
        <v>Tänavavalgustus</v>
      </c>
    </row>
    <row r="1750" spans="1:6" x14ac:dyDescent="0.2">
      <c r="A1750" s="461">
        <v>4301760090</v>
      </c>
      <c r="B1750" s="262" t="s">
        <v>4880</v>
      </c>
      <c r="C1750" s="196"/>
      <c r="D1750" s="180" t="s">
        <v>7155</v>
      </c>
      <c r="F1750" s="195" t="str">
        <f>IF(ISBLANK(D1750),"",VLOOKUP(D1750,tegevusalad!$A$7:$B$188,2,FALSE))</f>
        <v>Tänavavalgustus</v>
      </c>
    </row>
    <row r="1751" spans="1:6" x14ac:dyDescent="0.2">
      <c r="A1751" s="461">
        <v>4301760100</v>
      </c>
      <c r="B1751" s="262" t="s">
        <v>8234</v>
      </c>
      <c r="C1751" s="196"/>
      <c r="D1751" s="180" t="s">
        <v>7155</v>
      </c>
      <c r="F1751" s="195" t="str">
        <f>IF(ISBLANK(D1751),"",VLOOKUP(D1751,tegevusalad!$A$7:$B$188,2,FALSE))</f>
        <v>Tänavavalgustus</v>
      </c>
    </row>
    <row r="1752" spans="1:6" x14ac:dyDescent="0.2">
      <c r="A1752" s="461">
        <v>4301760110</v>
      </c>
      <c r="B1752" s="262" t="s">
        <v>8233</v>
      </c>
      <c r="C1752" s="196"/>
      <c r="D1752" s="180" t="s">
        <v>7155</v>
      </c>
      <c r="F1752" s="195" t="str">
        <f>IF(ISBLANK(D1752),"",VLOOKUP(D1752,tegevusalad!$A$7:$B$188,2,FALSE))</f>
        <v>Tänavavalgustus</v>
      </c>
    </row>
    <row r="1753" spans="1:6" x14ac:dyDescent="0.2">
      <c r="A1753" s="461">
        <v>4301770100</v>
      </c>
      <c r="B1753" s="262" t="s">
        <v>6993</v>
      </c>
      <c r="C1753" s="196"/>
      <c r="D1753" s="180" t="s">
        <v>7155</v>
      </c>
      <c r="F1753" s="195" t="str">
        <f>IF(ISBLANK(D1753),"",VLOOKUP(D1753,tegevusalad!$A$7:$B$188,2,FALSE))</f>
        <v>Tänavavalgustus</v>
      </c>
    </row>
    <row r="1754" spans="1:6" x14ac:dyDescent="0.2">
      <c r="A1754" s="461">
        <v>4301770110</v>
      </c>
      <c r="B1754" s="262" t="s">
        <v>1444</v>
      </c>
      <c r="C1754" s="196"/>
      <c r="D1754" s="180" t="s">
        <v>7155</v>
      </c>
      <c r="F1754" s="195" t="str">
        <f>IF(ISBLANK(D1754),"",VLOOKUP(D1754,tegevusalad!$A$7:$B$188,2,FALSE))</f>
        <v>Tänavavalgustus</v>
      </c>
    </row>
    <row r="1755" spans="1:6" x14ac:dyDescent="0.2">
      <c r="A1755" s="461">
        <v>4301770120</v>
      </c>
      <c r="B1755" s="262" t="s">
        <v>1445</v>
      </c>
      <c r="C1755" s="196"/>
      <c r="D1755" s="180" t="s">
        <v>7155</v>
      </c>
      <c r="F1755" s="195" t="str">
        <f>IF(ISBLANK(D1755),"",VLOOKUP(D1755,tegevusalad!$A$7:$B$188,2,FALSE))</f>
        <v>Tänavavalgustus</v>
      </c>
    </row>
    <row r="1756" spans="1:6" x14ac:dyDescent="0.2">
      <c r="A1756" s="461">
        <v>4301770130</v>
      </c>
      <c r="B1756" s="262" t="s">
        <v>8232</v>
      </c>
      <c r="C1756" s="196"/>
      <c r="D1756" s="180" t="s">
        <v>7155</v>
      </c>
      <c r="F1756" s="195" t="str">
        <f>IF(ISBLANK(D1756),"",VLOOKUP(D1756,tegevusalad!$A$7:$B$188,2,FALSE))</f>
        <v>Tänavavalgustus</v>
      </c>
    </row>
    <row r="1757" spans="1:6" ht="25.5" x14ac:dyDescent="0.2">
      <c r="A1757" s="461">
        <v>4301780110</v>
      </c>
      <c r="B1757" s="262" t="s">
        <v>3821</v>
      </c>
      <c r="C1757" s="196"/>
      <c r="D1757" s="180" t="s">
        <v>7155</v>
      </c>
      <c r="F1757" s="195" t="str">
        <f>IF(ISBLANK(D1757),"",VLOOKUP(D1757,tegevusalad!$A$7:$B$188,2,FALSE))</f>
        <v>Tänavavalgustus</v>
      </c>
    </row>
    <row r="1758" spans="1:6" x14ac:dyDescent="0.2">
      <c r="A1758" s="472">
        <v>4301780120</v>
      </c>
      <c r="B1758" s="262" t="s">
        <v>9521</v>
      </c>
      <c r="C1758" s="196"/>
      <c r="D1758" s="180" t="s">
        <v>7155</v>
      </c>
      <c r="F1758" s="195" t="str">
        <f>IF(ISBLANK(D1758),"",VLOOKUP(D1758,tegevusalad!$A$7:$B$188,2,FALSE))</f>
        <v>Tänavavalgustus</v>
      </c>
    </row>
    <row r="1759" spans="1:6" x14ac:dyDescent="0.2">
      <c r="A1759" s="473">
        <v>4301793990</v>
      </c>
      <c r="B1759" s="262" t="s">
        <v>5118</v>
      </c>
      <c r="C1759" s="196"/>
      <c r="D1759" s="180" t="s">
        <v>7155</v>
      </c>
      <c r="F1759" s="195" t="str">
        <f>IF(ISBLANK(D1759),"",VLOOKUP(D1759,tegevusalad!$A$7:$B$188,2,FALSE))</f>
        <v>Tänavavalgustus</v>
      </c>
    </row>
    <row r="1760" spans="1:6" x14ac:dyDescent="0.2">
      <c r="A1760" s="460">
        <v>4301793000</v>
      </c>
      <c r="B1760" s="262" t="s">
        <v>5911</v>
      </c>
      <c r="C1760" s="196"/>
      <c r="D1760" s="180" t="s">
        <v>7155</v>
      </c>
      <c r="F1760" s="195" t="str">
        <f>IF(ISBLANK(D1760),"",VLOOKUP(D1760,tegevusalad!$A$7:$B$188,2,FALSE))</f>
        <v>Tänavavalgustus</v>
      </c>
    </row>
    <row r="1761" spans="1:6" x14ac:dyDescent="0.2">
      <c r="A1761" s="460">
        <v>4301793110</v>
      </c>
      <c r="B1761" s="262" t="s">
        <v>1446</v>
      </c>
      <c r="C1761" s="196"/>
      <c r="D1761" s="180" t="s">
        <v>7155</v>
      </c>
      <c r="F1761" s="195" t="str">
        <f>IF(ISBLANK(D1761),"",VLOOKUP(D1761,tegevusalad!$A$7:$B$188,2,FALSE))</f>
        <v>Tänavavalgustus</v>
      </c>
    </row>
    <row r="1762" spans="1:6" x14ac:dyDescent="0.2">
      <c r="A1762" s="460">
        <v>4301793120</v>
      </c>
      <c r="B1762" s="262" t="s">
        <v>8239</v>
      </c>
      <c r="C1762" s="196"/>
      <c r="D1762" s="180" t="s">
        <v>7155</v>
      </c>
      <c r="F1762" s="195" t="str">
        <f>IF(ISBLANK(D1762),"",VLOOKUP(D1762,tegevusalad!$A$7:$B$188,2,FALSE))</f>
        <v>Tänavavalgustus</v>
      </c>
    </row>
    <row r="1763" spans="1:6" x14ac:dyDescent="0.2">
      <c r="A1763" s="460">
        <v>4301793130</v>
      </c>
      <c r="B1763" s="262" t="s">
        <v>8238</v>
      </c>
      <c r="C1763" s="196"/>
      <c r="D1763" s="180" t="s">
        <v>7155</v>
      </c>
      <c r="E1763" s="180"/>
      <c r="F1763" s="195" t="str">
        <f>IF(ISBLANK(D1763),"",VLOOKUP(D1763,tegevusalad!$A$7:$B$188,2,FALSE))</f>
        <v>Tänavavalgustus</v>
      </c>
    </row>
    <row r="1764" spans="1:6" x14ac:dyDescent="0.2">
      <c r="A1764" s="460">
        <v>4301793140</v>
      </c>
      <c r="B1764" s="262" t="s">
        <v>8235</v>
      </c>
      <c r="C1764" s="196"/>
      <c r="D1764" s="180" t="s">
        <v>7155</v>
      </c>
      <c r="E1764" s="180"/>
      <c r="F1764" s="195" t="str">
        <f>IF(ISBLANK(D1764),"",VLOOKUP(D1764,tegevusalad!$A$7:$B$188,2,FALSE))</f>
        <v>Tänavavalgustus</v>
      </c>
    </row>
    <row r="1765" spans="1:6" x14ac:dyDescent="0.2">
      <c r="A1765" s="460">
        <v>4301793150</v>
      </c>
      <c r="B1765" s="262" t="s">
        <v>8236</v>
      </c>
      <c r="C1765" s="196"/>
      <c r="D1765" s="180" t="s">
        <v>7155</v>
      </c>
      <c r="E1765" s="180"/>
      <c r="F1765" s="195" t="str">
        <f>IF(ISBLANK(D1765),"",VLOOKUP(D1765,tegevusalad!$A$7:$B$188,2,FALSE))</f>
        <v>Tänavavalgustus</v>
      </c>
    </row>
    <row r="1766" spans="1:6" x14ac:dyDescent="0.2">
      <c r="A1766" s="460">
        <v>4301793160</v>
      </c>
      <c r="B1766" s="262" t="s">
        <v>8237</v>
      </c>
      <c r="C1766" s="196"/>
      <c r="D1766" s="180" t="s">
        <v>7155</v>
      </c>
      <c r="E1766" s="180"/>
      <c r="F1766" s="195" t="str">
        <f>IF(ISBLANK(D1766),"",VLOOKUP(D1766,tegevusalad!$A$7:$B$188,2,FALSE))</f>
        <v>Tänavavalgustus</v>
      </c>
    </row>
    <row r="1767" spans="1:6" x14ac:dyDescent="0.2">
      <c r="A1767" s="460">
        <v>4301793170</v>
      </c>
      <c r="B1767" s="262" t="s">
        <v>8240</v>
      </c>
      <c r="C1767" s="196"/>
      <c r="D1767" s="180" t="s">
        <v>7155</v>
      </c>
      <c r="E1767" s="180"/>
      <c r="F1767" s="195" t="str">
        <f>IF(ISBLANK(D1767),"",VLOOKUP(D1767,tegevusalad!$A$7:$B$188,2,FALSE))</f>
        <v>Tänavavalgustus</v>
      </c>
    </row>
    <row r="1768" spans="1:6" x14ac:dyDescent="0.2">
      <c r="A1768" s="461">
        <v>4301710900</v>
      </c>
      <c r="B1768" s="262" t="s">
        <v>5577</v>
      </c>
      <c r="C1768" s="196"/>
      <c r="D1768" s="180" t="s">
        <v>7155</v>
      </c>
      <c r="F1768" s="195" t="str">
        <f>IF(ISBLANK(D1768),"",VLOOKUP(D1768,tegevusalad!$A$7:$B$188,2,FALSE))</f>
        <v>Tänavavalgustus</v>
      </c>
    </row>
    <row r="1769" spans="1:6" x14ac:dyDescent="0.2">
      <c r="A1769" s="461">
        <v>4301720900</v>
      </c>
      <c r="B1769" s="262" t="s">
        <v>1596</v>
      </c>
      <c r="C1769" s="196"/>
      <c r="D1769" s="180" t="s">
        <v>7155</v>
      </c>
      <c r="F1769" s="195" t="str">
        <f>IF(ISBLANK(D1769),"",VLOOKUP(D1769,tegevusalad!$A$7:$B$188,2,FALSE))</f>
        <v>Tänavavalgustus</v>
      </c>
    </row>
    <row r="1770" spans="1:6" x14ac:dyDescent="0.2">
      <c r="A1770" s="461">
        <v>4301730900</v>
      </c>
      <c r="B1770" s="262" t="s">
        <v>2025</v>
      </c>
      <c r="C1770" s="196"/>
      <c r="D1770" s="180" t="s">
        <v>7155</v>
      </c>
      <c r="F1770" s="195" t="str">
        <f>IF(ISBLANK(D1770),"",VLOOKUP(D1770,tegevusalad!$A$7:$B$188,2,FALSE))</f>
        <v>Tänavavalgustus</v>
      </c>
    </row>
    <row r="1771" spans="1:6" x14ac:dyDescent="0.2">
      <c r="A1771" s="461">
        <v>4301740900</v>
      </c>
      <c r="B1771" s="262" t="s">
        <v>2026</v>
      </c>
      <c r="C1771" s="196"/>
      <c r="D1771" s="180" t="s">
        <v>7155</v>
      </c>
      <c r="F1771" s="195" t="str">
        <f>IF(ISBLANK(D1771),"",VLOOKUP(D1771,tegevusalad!$A$7:$B$188,2,FALSE))</f>
        <v>Tänavavalgustus</v>
      </c>
    </row>
    <row r="1772" spans="1:6" x14ac:dyDescent="0.2">
      <c r="A1772" s="461">
        <v>4301750900</v>
      </c>
      <c r="B1772" s="262" t="s">
        <v>2027</v>
      </c>
      <c r="C1772" s="196"/>
      <c r="D1772" s="180" t="s">
        <v>7155</v>
      </c>
      <c r="F1772" s="195" t="str">
        <f>IF(ISBLANK(D1772),"",VLOOKUP(D1772,tegevusalad!$A$7:$B$188,2,FALSE))</f>
        <v>Tänavavalgustus</v>
      </c>
    </row>
    <row r="1773" spans="1:6" x14ac:dyDescent="0.2">
      <c r="A1773" s="461">
        <v>4301760900</v>
      </c>
      <c r="B1773" s="262" t="s">
        <v>2028</v>
      </c>
      <c r="C1773" s="196"/>
      <c r="D1773" s="180" t="s">
        <v>7155</v>
      </c>
      <c r="F1773" s="195" t="str">
        <f>IF(ISBLANK(D1773),"",VLOOKUP(D1773,tegevusalad!$A$7:$B$188,2,FALSE))</f>
        <v>Tänavavalgustus</v>
      </c>
    </row>
    <row r="1774" spans="1:6" x14ac:dyDescent="0.2">
      <c r="A1774" s="461">
        <v>4301770900</v>
      </c>
      <c r="B1774" s="262" t="s">
        <v>2029</v>
      </c>
      <c r="C1774" s="196"/>
      <c r="D1774" s="180" t="s">
        <v>7155</v>
      </c>
      <c r="F1774" s="195" t="str">
        <f>IF(ISBLANK(D1774),"",VLOOKUP(D1774,tegevusalad!$A$7:$B$188,2,FALSE))</f>
        <v>Tänavavalgustus</v>
      </c>
    </row>
    <row r="1775" spans="1:6" x14ac:dyDescent="0.2">
      <c r="A1775" s="461">
        <v>4301780900</v>
      </c>
      <c r="B1775" s="262" t="s">
        <v>796</v>
      </c>
      <c r="C1775" s="196"/>
      <c r="D1775" s="180" t="s">
        <v>7155</v>
      </c>
      <c r="F1775" s="195" t="str">
        <f>IF(ISBLANK(D1775),"",VLOOKUP(D1775,tegevusalad!$A$7:$B$188,2,FALSE))</f>
        <v>Tänavavalgustus</v>
      </c>
    </row>
    <row r="1776" spans="1:6" x14ac:dyDescent="0.2">
      <c r="A1776" s="461">
        <v>4301796000</v>
      </c>
      <c r="B1776" s="262" t="s">
        <v>1068</v>
      </c>
      <c r="C1776" s="196"/>
      <c r="D1776" s="180" t="s">
        <v>7155</v>
      </c>
      <c r="F1776" s="195" t="str">
        <f>IF(ISBLANK(D1776),"",VLOOKUP(D1776,tegevusalad!$A$7:$B$188,2,FALSE))</f>
        <v>Tänavavalgustus</v>
      </c>
    </row>
    <row r="1777" spans="1:9" x14ac:dyDescent="0.2">
      <c r="A1777" s="461">
        <v>4301790000</v>
      </c>
      <c r="B1777" s="262" t="s">
        <v>7912</v>
      </c>
      <c r="C1777" s="196"/>
      <c r="D1777" s="180" t="s">
        <v>7155</v>
      </c>
      <c r="F1777" s="195" t="str">
        <f>IF(ISBLANK(D1777),"",VLOOKUP(D1777,tegevusalad!$A$7:$B$188,2,FALSE))</f>
        <v>Tänavavalgustus</v>
      </c>
    </row>
    <row r="1778" spans="1:9" x14ac:dyDescent="0.2">
      <c r="A1778" s="461">
        <v>4301790010</v>
      </c>
      <c r="B1778" s="262" t="s">
        <v>7913</v>
      </c>
      <c r="C1778" s="268"/>
      <c r="D1778" s="180" t="s">
        <v>7155</v>
      </c>
      <c r="F1778" s="195" t="str">
        <f>IF(ISBLANK(D1778),"",VLOOKUP(D1778,tegevusalad!$A$7:$B$188,2,FALSE))</f>
        <v>Tänavavalgustus</v>
      </c>
    </row>
    <row r="1779" spans="1:9" x14ac:dyDescent="0.2">
      <c r="A1779" s="461"/>
      <c r="B1779" s="262"/>
      <c r="C1779" s="268"/>
      <c r="D1779" s="180"/>
      <c r="F1779" s="195"/>
    </row>
    <row r="1780" spans="1:9" x14ac:dyDescent="0.2">
      <c r="A1780" s="461"/>
      <c r="B1780" s="503" t="s">
        <v>9655</v>
      </c>
      <c r="C1780" s="268"/>
      <c r="D1780" s="180"/>
      <c r="F1780" s="195"/>
    </row>
    <row r="1781" spans="1:9" ht="38.25" x14ac:dyDescent="0.2">
      <c r="A1781" s="472">
        <v>4309730000</v>
      </c>
      <c r="B1781" s="262" t="s">
        <v>9656</v>
      </c>
      <c r="C1781" s="268"/>
      <c r="D1781" s="180" t="s">
        <v>7153</v>
      </c>
      <c r="F1781" s="195" t="str">
        <f>IF(ISBLANK(D1781),"",VLOOKUP(D1781,tegevusalad!$A$7:$B$188,2,FALSE))</f>
        <v>Maanteetransport</v>
      </c>
    </row>
    <row r="1782" spans="1:9" x14ac:dyDescent="0.2">
      <c r="A1782" s="461"/>
      <c r="B1782" s="262"/>
      <c r="C1782" s="268"/>
      <c r="D1782" s="180"/>
      <c r="F1782" s="195"/>
    </row>
    <row r="1783" spans="1:9" x14ac:dyDescent="0.2">
      <c r="A1783" s="461"/>
      <c r="B1783" s="32" t="s">
        <v>9205</v>
      </c>
      <c r="C1783" s="268"/>
      <c r="D1783" s="180"/>
      <c r="F1783" s="195"/>
    </row>
    <row r="1784" spans="1:9" x14ac:dyDescent="0.2">
      <c r="A1784" s="472">
        <v>4321201010</v>
      </c>
      <c r="B1784" s="262" t="s">
        <v>9204</v>
      </c>
      <c r="C1784" s="268"/>
      <c r="D1784" s="180" t="s">
        <v>6273</v>
      </c>
      <c r="F1784" s="195" t="str">
        <f>IF(ISBLANK(D1784),"",VLOOKUP(D1784,tegevusalad!$A$7:$B$188,2,FALSE))</f>
        <v>Heitveekäitlus</v>
      </c>
      <c r="I1784" s="534"/>
    </row>
    <row r="1785" spans="1:9" x14ac:dyDescent="0.2">
      <c r="A1785" s="472">
        <v>4321203000</v>
      </c>
      <c r="B1785" s="262" t="s">
        <v>11658</v>
      </c>
      <c r="C1785" s="268"/>
      <c r="D1785" s="180" t="s">
        <v>6274</v>
      </c>
      <c r="F1785" s="195" t="str">
        <f>IF(ISBLANK(D1785),"",VLOOKUP(D1785,tegevusalad!$A$7:$B$188,2,FALSE))</f>
        <v>Veevarustus</v>
      </c>
      <c r="I1785" s="534"/>
    </row>
    <row r="1786" spans="1:9" x14ac:dyDescent="0.2">
      <c r="A1786" s="460"/>
      <c r="B1786" s="416"/>
      <c r="C1786" s="268"/>
      <c r="F1786" s="195" t="str">
        <f>IF(ISBLANK(D1786),"",VLOOKUP(D1786,tegevusalad!$A$7:$B$188,2,FALSE))</f>
        <v/>
      </c>
    </row>
    <row r="1787" spans="1:9" x14ac:dyDescent="0.2">
      <c r="A1787" s="460"/>
      <c r="B1787" s="32" t="s">
        <v>160</v>
      </c>
      <c r="C1787" s="190"/>
      <c r="F1787" s="195" t="str">
        <f>IF(ISBLANK(D1787),"",VLOOKUP(D1787,tegevusalad!$A$7:$B$188,2,FALSE))</f>
        <v/>
      </c>
    </row>
    <row r="1788" spans="1:9" x14ac:dyDescent="0.2">
      <c r="A1788" s="460"/>
      <c r="B1788" s="32" t="s">
        <v>4809</v>
      </c>
      <c r="C1788" s="190"/>
      <c r="D1788" s="180"/>
      <c r="F1788" s="195" t="str">
        <f>IF(ISBLANK(D1788),"",VLOOKUP(D1788,tegevusalad!$A$7:$B$188,2,FALSE))</f>
        <v/>
      </c>
    </row>
    <row r="1789" spans="1:9" x14ac:dyDescent="0.2">
      <c r="A1789" s="461">
        <v>4311215010</v>
      </c>
      <c r="B1789" s="408" t="s">
        <v>475</v>
      </c>
      <c r="C1789" s="202"/>
      <c r="D1789" s="180" t="s">
        <v>3248</v>
      </c>
      <c r="F1789" s="195" t="str">
        <f>IF(ISBLANK(D1789),"",VLOOKUP(D1789,tegevusalad!$A$7:$B$188,2,FALSE))</f>
        <v>Muud elamu- ja kommunaalmajanduse tegevus</v>
      </c>
    </row>
    <row r="1790" spans="1:9" x14ac:dyDescent="0.2">
      <c r="A1790" s="472">
        <v>4311215020</v>
      </c>
      <c r="B1790" s="408" t="s">
        <v>11755</v>
      </c>
      <c r="C1790" s="202"/>
      <c r="D1790" s="180" t="s">
        <v>3248</v>
      </c>
      <c r="F1790" s="195" t="str">
        <f>IF(ISBLANK(D1790),"",VLOOKUP(D1790,tegevusalad!$A$7:$B$188,2,FALSE))</f>
        <v>Muud elamu- ja kommunaalmajanduse tegevus</v>
      </c>
    </row>
    <row r="1791" spans="1:9" ht="25.5" x14ac:dyDescent="0.2">
      <c r="A1791" s="461">
        <v>4311215030</v>
      </c>
      <c r="B1791" s="408" t="s">
        <v>822</v>
      </c>
      <c r="C1791" s="202"/>
      <c r="D1791" s="180" t="s">
        <v>3248</v>
      </c>
      <c r="F1791" s="195" t="str">
        <f>IF(ISBLANK(D1791),"",VLOOKUP(D1791,tegevusalad!$A$7:$B$188,2,FALSE))</f>
        <v>Muud elamu- ja kommunaalmajanduse tegevus</v>
      </c>
    </row>
    <row r="1792" spans="1:9" ht="25.5" x14ac:dyDescent="0.2">
      <c r="A1792" s="461">
        <v>4311201030</v>
      </c>
      <c r="B1792" s="408" t="s">
        <v>476</v>
      </c>
      <c r="C1792" s="202"/>
      <c r="D1792" s="180" t="s">
        <v>3248</v>
      </c>
      <c r="F1792" s="195" t="str">
        <f>IF(ISBLANK(D1792),"",VLOOKUP(D1792,tegevusalad!$A$7:$B$188,2,FALSE))</f>
        <v>Muud elamu- ja kommunaalmajanduse tegevus</v>
      </c>
    </row>
    <row r="1793" spans="1:6" ht="25.5" x14ac:dyDescent="0.2">
      <c r="A1793" s="461">
        <v>4311201040</v>
      </c>
      <c r="B1793" s="408" t="s">
        <v>7592</v>
      </c>
      <c r="C1793" s="202"/>
      <c r="D1793" s="180" t="s">
        <v>3248</v>
      </c>
      <c r="F1793" s="195" t="str">
        <f>IF(ISBLANK(D1793),"",VLOOKUP(D1793,tegevusalad!$A$7:$B$188,2,FALSE))</f>
        <v>Muud elamu- ja kommunaalmajanduse tegevus</v>
      </c>
    </row>
    <row r="1794" spans="1:6" x14ac:dyDescent="0.2">
      <c r="A1794" s="461">
        <v>4311211040</v>
      </c>
      <c r="B1794" s="408" t="s">
        <v>8680</v>
      </c>
      <c r="D1794" s="180" t="s">
        <v>3248</v>
      </c>
      <c r="F1794" s="195" t="str">
        <f>IF(ISBLANK(D1794),"",VLOOKUP(D1794,tegevusalad!$A$7:$B$188,2,FALSE))</f>
        <v>Muud elamu- ja kommunaalmajanduse tegevus</v>
      </c>
    </row>
    <row r="1795" spans="1:6" x14ac:dyDescent="0.2">
      <c r="A1795" s="472">
        <v>4311211050</v>
      </c>
      <c r="B1795" s="408" t="s">
        <v>11645</v>
      </c>
      <c r="C1795" s="202"/>
      <c r="D1795" s="180" t="s">
        <v>3248</v>
      </c>
      <c r="F1795" s="195" t="str">
        <f>IF(ISBLANK(D1795),"",VLOOKUP(D1795,tegevusalad!$A$7:$B$188,2,FALSE))</f>
        <v>Muud elamu- ja kommunaalmajanduse tegevus</v>
      </c>
    </row>
    <row r="1796" spans="1:6" x14ac:dyDescent="0.2">
      <c r="A1796" s="472">
        <v>4311211060</v>
      </c>
      <c r="B1796" s="408" t="s">
        <v>11754</v>
      </c>
      <c r="C1796" s="202"/>
      <c r="D1796" s="180" t="s">
        <v>3248</v>
      </c>
      <c r="F1796" s="195" t="str">
        <f>IF(ISBLANK(D1796),"",VLOOKUP(D1796,tegevusalad!$A$7:$B$188,2,FALSE))</f>
        <v>Muud elamu- ja kommunaalmajanduse tegevus</v>
      </c>
    </row>
    <row r="1797" spans="1:6" x14ac:dyDescent="0.2">
      <c r="A1797" s="472">
        <v>4311212010</v>
      </c>
      <c r="B1797" s="408" t="s">
        <v>11267</v>
      </c>
      <c r="D1797" s="180" t="s">
        <v>3248</v>
      </c>
      <c r="F1797" s="195" t="str">
        <f>IF(ISBLANK(D1797),"",VLOOKUP(D1797,tegevusalad!$A$7:$B$188,2,FALSE))</f>
        <v>Muud elamu- ja kommunaalmajanduse tegevus</v>
      </c>
    </row>
    <row r="1798" spans="1:6" x14ac:dyDescent="0.2">
      <c r="A1798" s="461">
        <v>4311214020</v>
      </c>
      <c r="B1798" s="408" t="s">
        <v>7593</v>
      </c>
      <c r="C1798" s="202"/>
      <c r="D1798" s="180" t="s">
        <v>3248</v>
      </c>
      <c r="F1798" s="195" t="str">
        <f>IF(ISBLANK(D1798),"",VLOOKUP(D1798,tegevusalad!$A$7:$B$188,2,FALSE))</f>
        <v>Muud elamu- ja kommunaalmajanduse tegevus</v>
      </c>
    </row>
    <row r="1799" spans="1:6" x14ac:dyDescent="0.2">
      <c r="A1799" s="461">
        <v>4311214010</v>
      </c>
      <c r="B1799" s="408" t="s">
        <v>1539</v>
      </c>
      <c r="C1799" s="202"/>
      <c r="D1799" s="180" t="s">
        <v>3248</v>
      </c>
      <c r="F1799" s="195" t="str">
        <f>IF(ISBLANK(D1799),"",VLOOKUP(D1799,tegevusalad!$A$7:$B$188,2,FALSE))</f>
        <v>Muud elamu- ja kommunaalmajanduse tegevus</v>
      </c>
    </row>
    <row r="1800" spans="1:6" x14ac:dyDescent="0.2">
      <c r="A1800" s="461">
        <v>4311214050</v>
      </c>
      <c r="B1800" s="256" t="s">
        <v>494</v>
      </c>
      <c r="D1800" s="180" t="s">
        <v>3248</v>
      </c>
      <c r="F1800" s="195" t="str">
        <f>IF(ISBLANK(D1800),"",VLOOKUP(D1800,tegevusalad!$A$7:$B$188,2,FALSE))</f>
        <v>Muud elamu- ja kommunaalmajanduse tegevus</v>
      </c>
    </row>
    <row r="1801" spans="1:6" x14ac:dyDescent="0.2">
      <c r="A1801" s="461">
        <v>4311215010</v>
      </c>
      <c r="B1801" s="408" t="s">
        <v>6853</v>
      </c>
      <c r="C1801" s="202"/>
      <c r="D1801" s="180" t="s">
        <v>3248</v>
      </c>
      <c r="F1801" s="195" t="str">
        <f>IF(ISBLANK(D1801),"",VLOOKUP(D1801,tegevusalad!$A$7:$B$188,2,FALSE))</f>
        <v>Muud elamu- ja kommunaalmajanduse tegevus</v>
      </c>
    </row>
    <row r="1802" spans="1:6" x14ac:dyDescent="0.2">
      <c r="A1802" s="461">
        <v>4311216020</v>
      </c>
      <c r="B1802" s="408" t="s">
        <v>2167</v>
      </c>
      <c r="C1802" s="202"/>
      <c r="D1802" s="180" t="s">
        <v>3248</v>
      </c>
      <c r="F1802" s="195" t="str">
        <f>IF(ISBLANK(D1802),"",VLOOKUP(D1802,tegevusalad!$A$7:$B$188,2,FALSE))</f>
        <v>Muud elamu- ja kommunaalmajanduse tegevus</v>
      </c>
    </row>
    <row r="1803" spans="1:6" x14ac:dyDescent="0.2">
      <c r="A1803" s="461">
        <v>4311216040</v>
      </c>
      <c r="B1803" s="408" t="s">
        <v>7867</v>
      </c>
      <c r="C1803" s="202"/>
      <c r="D1803" s="180" t="s">
        <v>3248</v>
      </c>
      <c r="F1803" s="195" t="str">
        <f>IF(ISBLANK(D1803),"",VLOOKUP(D1803,tegevusalad!$A$7:$B$188,2,FALSE))</f>
        <v>Muud elamu- ja kommunaalmajanduse tegevus</v>
      </c>
    </row>
    <row r="1804" spans="1:6" x14ac:dyDescent="0.2">
      <c r="A1804" s="461">
        <v>4311216050</v>
      </c>
      <c r="B1804" s="408" t="s">
        <v>8681</v>
      </c>
      <c r="C1804" s="202"/>
      <c r="D1804" s="180" t="s">
        <v>3248</v>
      </c>
      <c r="F1804" s="195" t="str">
        <f>IF(ISBLANK(D1804),"",VLOOKUP(D1804,tegevusalad!$A$7:$B$188,2,FALSE))</f>
        <v>Muud elamu- ja kommunaalmajanduse tegevus</v>
      </c>
    </row>
    <row r="1805" spans="1:6" x14ac:dyDescent="0.2">
      <c r="A1805" s="472">
        <v>4311216060</v>
      </c>
      <c r="B1805" s="408" t="s">
        <v>10842</v>
      </c>
      <c r="C1805" s="202"/>
      <c r="D1805" s="180" t="s">
        <v>3248</v>
      </c>
      <c r="F1805" s="195" t="str">
        <f>IF(ISBLANK(D1805),"",VLOOKUP(D1805,tegevusalad!$A$7:$B$188,2,FALSE))</f>
        <v>Muud elamu- ja kommunaalmajanduse tegevus</v>
      </c>
    </row>
    <row r="1806" spans="1:6" x14ac:dyDescent="0.2">
      <c r="A1806" s="461">
        <v>4311219010</v>
      </c>
      <c r="B1806" s="408" t="s">
        <v>3037</v>
      </c>
      <c r="C1806" s="202"/>
      <c r="D1806" s="180" t="s">
        <v>3248</v>
      </c>
      <c r="F1806" s="195" t="str">
        <f>IF(ISBLANK(D1806),"",VLOOKUP(D1806,tegevusalad!$A$7:$B$188,2,FALSE))</f>
        <v>Muud elamu- ja kommunaalmajanduse tegevus</v>
      </c>
    </row>
    <row r="1807" spans="1:6" x14ac:dyDescent="0.2">
      <c r="A1807" s="461">
        <v>4239701010</v>
      </c>
      <c r="B1807" s="262" t="s">
        <v>5154</v>
      </c>
      <c r="C1807" s="196"/>
      <c r="D1807" s="180" t="s">
        <v>7079</v>
      </c>
      <c r="F1807" s="195" t="str">
        <f>IF(ISBLANK(D1807),"",VLOOKUP(D1807,tegevusalad!$A$7:$B$188,2,FALSE))</f>
        <v>Muud hariduse abiteenused</v>
      </c>
    </row>
    <row r="1808" spans="1:6" x14ac:dyDescent="0.2">
      <c r="A1808" s="461">
        <v>4239701020</v>
      </c>
      <c r="B1808" s="262" t="s">
        <v>5155</v>
      </c>
      <c r="C1808" s="196"/>
      <c r="D1808" s="180" t="s">
        <v>29</v>
      </c>
      <c r="F1808" s="195" t="str">
        <f>IF(ISBLANK(D1808),"",VLOOKUP(D1808,tegevusalad!$A$7:$B$188,2,FALSE))</f>
        <v>Botaanikaaed</v>
      </c>
    </row>
    <row r="1809" spans="1:9" x14ac:dyDescent="0.2">
      <c r="A1809" s="461">
        <v>4239705000</v>
      </c>
      <c r="B1809" s="262" t="s">
        <v>6643</v>
      </c>
      <c r="C1809" s="196"/>
      <c r="D1809" s="180" t="s">
        <v>7079</v>
      </c>
      <c r="F1809" s="195" t="str">
        <f>IF(ISBLANK(D1809),"",VLOOKUP(D1809,tegevusalad!$A$7:$B$188,2,FALSE))</f>
        <v>Muud hariduse abiteenused</v>
      </c>
    </row>
    <row r="1810" spans="1:9" x14ac:dyDescent="0.2">
      <c r="A1810" s="461">
        <v>4239706010</v>
      </c>
      <c r="B1810" s="262" t="s">
        <v>6644</v>
      </c>
      <c r="C1810" s="196"/>
      <c r="D1810" s="180" t="s">
        <v>7079</v>
      </c>
      <c r="F1810" s="195" t="str">
        <f>IF(ISBLANK(D1810),"",VLOOKUP(D1810,tegevusalad!$A$7:$B$188,2,FALSE))</f>
        <v>Muud hariduse abiteenused</v>
      </c>
    </row>
    <row r="1811" spans="1:9" x14ac:dyDescent="0.2">
      <c r="A1811" s="461">
        <v>4319701010</v>
      </c>
      <c r="B1811" s="262" t="s">
        <v>1866</v>
      </c>
      <c r="C1811" s="196"/>
      <c r="D1811" s="180" t="s">
        <v>7154</v>
      </c>
      <c r="F1811" s="195" t="str">
        <f>IF(ISBLANK(D1811),"",VLOOKUP(D1811,tegevusalad!$A$7:$B$188,2,FALSE))</f>
        <v>Jäätmekäitlus (sh prügivedu)</v>
      </c>
    </row>
    <row r="1812" spans="1:9" x14ac:dyDescent="0.2">
      <c r="A1812" s="461">
        <v>4311505010</v>
      </c>
      <c r="B1812" s="262" t="s">
        <v>5682</v>
      </c>
      <c r="C1812" s="196"/>
      <c r="D1812" s="180" t="s">
        <v>7154</v>
      </c>
      <c r="F1812" s="195" t="str">
        <f>IF(ISBLANK(D1812),"",VLOOKUP(D1812,tegevusalad!$A$7:$B$188,2,FALSE))</f>
        <v>Jäätmekäitlus (sh prügivedu)</v>
      </c>
    </row>
    <row r="1813" spans="1:9" x14ac:dyDescent="0.2">
      <c r="A1813" s="461">
        <v>4311511010</v>
      </c>
      <c r="B1813" s="262" t="s">
        <v>5683</v>
      </c>
      <c r="C1813" s="196"/>
      <c r="D1813" s="180" t="s">
        <v>7154</v>
      </c>
      <c r="F1813" s="195" t="str">
        <f>IF(ISBLANK(D1813),"",VLOOKUP(D1813,tegevusalad!$A$7:$B$188,2,FALSE))</f>
        <v>Jäätmekäitlus (sh prügivedu)</v>
      </c>
    </row>
    <row r="1814" spans="1:9" x14ac:dyDescent="0.2">
      <c r="A1814" s="460">
        <v>4318055990</v>
      </c>
      <c r="B1814" s="262" t="s">
        <v>8512</v>
      </c>
      <c r="C1814" s="196"/>
      <c r="D1814" s="180" t="s">
        <v>8508</v>
      </c>
      <c r="F1814" s="195" t="str">
        <f>IF(ISBLANK(D1814),"",VLOOKUP(D1814,tegevusalad!$A$7:$B$188,2,FALSE))</f>
        <v>Puhkepargid ja -baasid</v>
      </c>
      <c r="I1814" s="534"/>
    </row>
    <row r="1815" spans="1:9" x14ac:dyDescent="0.2">
      <c r="A1815" s="460">
        <v>4318155990</v>
      </c>
      <c r="B1815" s="262" t="s">
        <v>8513</v>
      </c>
      <c r="C1815" s="196"/>
      <c r="D1815" s="180" t="s">
        <v>8508</v>
      </c>
      <c r="F1815" s="195" t="str">
        <f>IF(ISBLANK(D1815),"",VLOOKUP(D1815,tegevusalad!$A$7:$B$188,2,FALSE))</f>
        <v>Puhkepargid ja -baasid</v>
      </c>
      <c r="I1815" s="534"/>
    </row>
    <row r="1816" spans="1:9" x14ac:dyDescent="0.2">
      <c r="A1816" s="473">
        <v>4318155110</v>
      </c>
      <c r="B1816" s="262" t="s">
        <v>11101</v>
      </c>
      <c r="C1816" s="196"/>
      <c r="D1816" s="180" t="s">
        <v>8508</v>
      </c>
      <c r="F1816" s="195" t="str">
        <f>IF(ISBLANK(D1816),"",VLOOKUP(D1816,tegevusalad!$A$7:$B$188,2,FALSE))</f>
        <v>Puhkepargid ja -baasid</v>
      </c>
      <c r="I1816" s="534"/>
    </row>
    <row r="1817" spans="1:9" ht="25.5" x14ac:dyDescent="0.2">
      <c r="A1817" s="473">
        <v>4318155120</v>
      </c>
      <c r="B1817" s="262" t="s">
        <v>11102</v>
      </c>
      <c r="C1817" s="196"/>
      <c r="D1817" s="180" t="s">
        <v>8508</v>
      </c>
      <c r="F1817" s="195" t="str">
        <f>IF(ISBLANK(D1817),"",VLOOKUP(D1817,tegevusalad!$A$7:$B$188,2,FALSE))</f>
        <v>Puhkepargid ja -baasid</v>
      </c>
      <c r="I1817" s="534"/>
    </row>
    <row r="1818" spans="1:9" x14ac:dyDescent="0.2">
      <c r="A1818" s="473">
        <v>4318156010</v>
      </c>
      <c r="B1818" s="262" t="s">
        <v>11103</v>
      </c>
      <c r="C1818" s="196"/>
      <c r="D1818" s="180" t="s">
        <v>8508</v>
      </c>
      <c r="F1818" s="195" t="str">
        <f>IF(ISBLANK(D1818),"",VLOOKUP(D1818,tegevusalad!$A$7:$B$188,2,FALSE))</f>
        <v>Puhkepargid ja -baasid</v>
      </c>
      <c r="I1818" s="534"/>
    </row>
    <row r="1819" spans="1:9" x14ac:dyDescent="0.2">
      <c r="A1819" s="473">
        <v>4318255010</v>
      </c>
      <c r="B1819" s="262" t="s">
        <v>11283</v>
      </c>
      <c r="C1819" s="196"/>
      <c r="D1819" s="180" t="s">
        <v>8508</v>
      </c>
      <c r="F1819" s="195" t="str">
        <f>IF(ISBLANK(D1819),"",VLOOKUP(D1819,tegevusalad!$A$7:$B$188,2,FALSE))</f>
        <v>Puhkepargid ja -baasid</v>
      </c>
      <c r="I1819" s="534"/>
    </row>
    <row r="1820" spans="1:9" x14ac:dyDescent="0.2">
      <c r="A1820" s="460">
        <v>4318255990</v>
      </c>
      <c r="B1820" s="262" t="s">
        <v>8514</v>
      </c>
      <c r="C1820" s="196"/>
      <c r="D1820" s="534" t="s">
        <v>8508</v>
      </c>
      <c r="F1820" s="195" t="str">
        <f>IF(ISBLANK(D1820),"",VLOOKUP(D1820,tegevusalad!$A$7:$B$188,2,FALSE))</f>
        <v>Puhkepargid ja -baasid</v>
      </c>
      <c r="I1820" s="534"/>
    </row>
    <row r="1821" spans="1:9" x14ac:dyDescent="0.2">
      <c r="A1821" s="460">
        <v>4318355990</v>
      </c>
      <c r="B1821" s="262" t="s">
        <v>8515</v>
      </c>
      <c r="C1821" s="196"/>
      <c r="D1821" s="534" t="s">
        <v>8508</v>
      </c>
      <c r="F1821" s="195" t="str">
        <f>IF(ISBLANK(D1821),"",VLOOKUP(D1821,tegevusalad!$A$7:$B$188,2,FALSE))</f>
        <v>Puhkepargid ja -baasid</v>
      </c>
      <c r="I1821" s="534"/>
    </row>
    <row r="1822" spans="1:9" x14ac:dyDescent="0.2">
      <c r="A1822" s="460">
        <v>4318455990</v>
      </c>
      <c r="B1822" s="262" t="s">
        <v>8516</v>
      </c>
      <c r="C1822" s="196"/>
      <c r="D1822" s="534" t="s">
        <v>8508</v>
      </c>
      <c r="F1822" s="195" t="str">
        <f>IF(ISBLANK(D1822),"",VLOOKUP(D1822,tegevusalad!$A$7:$B$188,2,FALSE))</f>
        <v>Puhkepargid ja -baasid</v>
      </c>
      <c r="I1822" s="534"/>
    </row>
    <row r="1823" spans="1:9" x14ac:dyDescent="0.2">
      <c r="A1823" s="460">
        <v>4318555990</v>
      </c>
      <c r="B1823" s="262" t="s">
        <v>8517</v>
      </c>
      <c r="C1823" s="196"/>
      <c r="D1823" s="534" t="s">
        <v>8508</v>
      </c>
      <c r="F1823" s="195" t="str">
        <f>IF(ISBLANK(D1823),"",VLOOKUP(D1823,tegevusalad!$A$7:$B$188,2,FALSE))</f>
        <v>Puhkepargid ja -baasid</v>
      </c>
      <c r="I1823" s="534"/>
    </row>
    <row r="1824" spans="1:9" x14ac:dyDescent="0.2">
      <c r="A1824" s="460">
        <v>4318655990</v>
      </c>
      <c r="B1824" s="262" t="s">
        <v>8518</v>
      </c>
      <c r="C1824" s="196"/>
      <c r="D1824" s="534" t="s">
        <v>8508</v>
      </c>
      <c r="F1824" s="195" t="str">
        <f>IF(ISBLANK(D1824),"",VLOOKUP(D1824,tegevusalad!$A$7:$B$188,2,FALSE))</f>
        <v>Puhkepargid ja -baasid</v>
      </c>
      <c r="I1824" s="534"/>
    </row>
    <row r="1825" spans="1:9" x14ac:dyDescent="0.2">
      <c r="A1825" s="460">
        <v>4318755990</v>
      </c>
      <c r="B1825" s="262" t="s">
        <v>8519</v>
      </c>
      <c r="C1825" s="196"/>
      <c r="D1825" s="534" t="s">
        <v>8508</v>
      </c>
      <c r="F1825" s="195" t="str">
        <f>IF(ISBLANK(D1825),"",VLOOKUP(D1825,tegevusalad!$A$7:$B$188,2,FALSE))</f>
        <v>Puhkepargid ja -baasid</v>
      </c>
      <c r="I1825" s="534"/>
    </row>
    <row r="1826" spans="1:9" x14ac:dyDescent="0.2">
      <c r="A1826" s="460">
        <v>4318855990</v>
      </c>
      <c r="B1826" s="262" t="s">
        <v>8520</v>
      </c>
      <c r="C1826" s="196"/>
      <c r="D1826" s="534" t="s">
        <v>8508</v>
      </c>
      <c r="F1826" s="195" t="str">
        <f>IF(ISBLANK(D1826),"",VLOOKUP(D1826,tegevusalad!$A$7:$B$188,2,FALSE))</f>
        <v>Puhkepargid ja -baasid</v>
      </c>
      <c r="I1826" s="534"/>
    </row>
    <row r="1827" spans="1:9" x14ac:dyDescent="0.2">
      <c r="A1827" s="461">
        <v>4319702010</v>
      </c>
      <c r="B1827" s="262" t="s">
        <v>1719</v>
      </c>
      <c r="C1827" s="196"/>
      <c r="D1827" s="534" t="s">
        <v>8508</v>
      </c>
      <c r="F1827" s="195" t="str">
        <f>IF(ISBLANK(D1827),"",VLOOKUP(D1827,tegevusalad!$A$7:$B$188,2,FALSE))</f>
        <v>Puhkepargid ja -baasid</v>
      </c>
      <c r="I1827" s="534"/>
    </row>
    <row r="1828" spans="1:9" x14ac:dyDescent="0.2">
      <c r="A1828" s="461">
        <v>4311112010</v>
      </c>
      <c r="B1828" s="262" t="s">
        <v>584</v>
      </c>
      <c r="C1828" s="196"/>
      <c r="D1828" s="148" t="s">
        <v>7154</v>
      </c>
      <c r="F1828" s="195" t="str">
        <f>IF(ISBLANK(D1828),"",VLOOKUP(D1828,tegevusalad!$A$7:$B$188,2,FALSE))</f>
        <v>Jäätmekäitlus (sh prügivedu)</v>
      </c>
      <c r="I1828" s="534"/>
    </row>
    <row r="1829" spans="1:9" x14ac:dyDescent="0.2">
      <c r="A1829" s="461">
        <v>4311115990</v>
      </c>
      <c r="B1829" s="262" t="s">
        <v>6645</v>
      </c>
      <c r="C1829" s="196"/>
      <c r="D1829" s="534" t="s">
        <v>8508</v>
      </c>
      <c r="F1829" s="195" t="str">
        <f>IF(ISBLANK(D1829),"",VLOOKUP(D1829,tegevusalad!$A$7:$B$188,2,FALSE))</f>
        <v>Puhkepargid ja -baasid</v>
      </c>
      <c r="I1829" s="534"/>
    </row>
    <row r="1830" spans="1:9" x14ac:dyDescent="0.2">
      <c r="A1830" s="461">
        <v>4311502010</v>
      </c>
      <c r="B1830" s="262" t="s">
        <v>3319</v>
      </c>
      <c r="C1830" s="196"/>
      <c r="D1830" s="148" t="s">
        <v>7154</v>
      </c>
      <c r="E1830" s="180"/>
      <c r="F1830" s="195" t="str">
        <f>IF(ISBLANK(D1830),"",VLOOKUP(D1830,tegevusalad!$A$7:$B$188,2,FALSE))</f>
        <v>Jäätmekäitlus (sh prügivedu)</v>
      </c>
    </row>
    <row r="1831" spans="1:9" x14ac:dyDescent="0.2">
      <c r="A1831" s="460">
        <v>4311301000</v>
      </c>
      <c r="B1831" s="4" t="s">
        <v>3307</v>
      </c>
      <c r="C1831" s="203"/>
      <c r="D1831" s="148" t="s">
        <v>3248</v>
      </c>
      <c r="F1831" s="195" t="str">
        <f>IF(ISBLANK(D1831),"",VLOOKUP(D1831,tegevusalad!$A$7:$B$188,2,FALSE))</f>
        <v>Muud elamu- ja kommunaalmajanduse tegevus</v>
      </c>
    </row>
    <row r="1832" spans="1:9" x14ac:dyDescent="0.2">
      <c r="A1832" s="473">
        <v>4311311000</v>
      </c>
      <c r="B1832" s="4" t="s">
        <v>11756</v>
      </c>
      <c r="C1832" s="203"/>
      <c r="D1832" s="148" t="s">
        <v>3248</v>
      </c>
      <c r="F1832" s="195" t="str">
        <f>IF(ISBLANK(D1832),"",VLOOKUP(D1832,tegevusalad!$A$7:$B$188,2,FALSE))</f>
        <v>Muud elamu- ja kommunaalmajanduse tegevus</v>
      </c>
    </row>
    <row r="1833" spans="1:9" x14ac:dyDescent="0.2">
      <c r="A1833" s="460">
        <v>4318852040</v>
      </c>
      <c r="B1833" s="4" t="s">
        <v>7916</v>
      </c>
      <c r="C1833" s="203"/>
      <c r="D1833" s="148" t="s">
        <v>7154</v>
      </c>
      <c r="F1833" s="195" t="str">
        <f>IF(ISBLANK(D1833),"",VLOOKUP(D1833,tegevusalad!$A$7:$B$188,2,FALSE))</f>
        <v>Jäätmekäitlus (sh prügivedu)</v>
      </c>
    </row>
    <row r="1834" spans="1:9" x14ac:dyDescent="0.2">
      <c r="A1834" s="460"/>
      <c r="B1834" s="32" t="s">
        <v>7237</v>
      </c>
      <c r="C1834" s="190"/>
      <c r="D1834" s="180" t="s">
        <v>29</v>
      </c>
      <c r="F1834" s="195" t="str">
        <f>IF(ISBLANK(D1834),"",VLOOKUP(D1834,tegevusalad!$A$7:$B$188,2,FALSE))</f>
        <v>Botaanikaaed</v>
      </c>
    </row>
    <row r="1835" spans="1:9" x14ac:dyDescent="0.2">
      <c r="A1835" s="461">
        <v>4239511010</v>
      </c>
      <c r="B1835" s="262" t="s">
        <v>4648</v>
      </c>
      <c r="C1835" s="196"/>
      <c r="D1835" s="180" t="s">
        <v>29</v>
      </c>
      <c r="F1835" s="195" t="str">
        <f>IF(ISBLANK(D1835),"",VLOOKUP(D1835,tegevusalad!$A$7:$B$188,2,FALSE))</f>
        <v>Botaanikaaed</v>
      </c>
    </row>
    <row r="1836" spans="1:9" ht="25.5" x14ac:dyDescent="0.2">
      <c r="A1836" s="461">
        <v>4239502010</v>
      </c>
      <c r="B1836" s="262" t="s">
        <v>858</v>
      </c>
      <c r="C1836" s="196"/>
      <c r="D1836" s="180" t="s">
        <v>29</v>
      </c>
      <c r="F1836" s="195" t="str">
        <f>IF(ISBLANK(D1836),"",VLOOKUP(D1836,tegevusalad!$A$7:$B$188,2,FALSE))</f>
        <v>Botaanikaaed</v>
      </c>
    </row>
    <row r="1837" spans="1:9" x14ac:dyDescent="0.2">
      <c r="A1837" s="461">
        <v>4239590010</v>
      </c>
      <c r="B1837" s="262" t="s">
        <v>6467</v>
      </c>
      <c r="C1837" s="196"/>
      <c r="D1837" s="180" t="s">
        <v>29</v>
      </c>
      <c r="F1837" s="195" t="str">
        <f>IF(ISBLANK(D1837),"",VLOOKUP(D1837,tegevusalad!$A$7:$B$188,2,FALSE))</f>
        <v>Botaanikaaed</v>
      </c>
    </row>
    <row r="1838" spans="1:9" x14ac:dyDescent="0.2">
      <c r="A1838" s="461">
        <v>4239590020</v>
      </c>
      <c r="B1838" s="262" t="s">
        <v>3038</v>
      </c>
      <c r="C1838" s="196"/>
      <c r="D1838" s="180" t="s">
        <v>29</v>
      </c>
      <c r="F1838" s="195" t="str">
        <f>IF(ISBLANK(D1838),"",VLOOKUP(D1838,tegevusalad!$A$7:$B$188,2,FALSE))</f>
        <v>Botaanikaaed</v>
      </c>
    </row>
    <row r="1839" spans="1:9" x14ac:dyDescent="0.2">
      <c r="A1839" s="461">
        <v>4239516010</v>
      </c>
      <c r="B1839" s="262" t="s">
        <v>3039</v>
      </c>
      <c r="C1839" s="196"/>
      <c r="D1839" s="180" t="s">
        <v>29</v>
      </c>
      <c r="F1839" s="195" t="str">
        <f>IF(ISBLANK(D1839),"",VLOOKUP(D1839,tegevusalad!$A$7:$B$188,2,FALSE))</f>
        <v>Botaanikaaed</v>
      </c>
    </row>
    <row r="1840" spans="1:9" x14ac:dyDescent="0.2">
      <c r="A1840" s="461">
        <v>4239517010</v>
      </c>
      <c r="B1840" s="262" t="s">
        <v>6081</v>
      </c>
      <c r="C1840" s="196"/>
      <c r="D1840" s="180" t="s">
        <v>29</v>
      </c>
      <c r="F1840" s="195" t="str">
        <f>IF(ISBLANK(D1840),"",VLOOKUP(D1840,tegevusalad!$A$7:$B$188,2,FALSE))</f>
        <v>Botaanikaaed</v>
      </c>
    </row>
    <row r="1841" spans="1:6" x14ac:dyDescent="0.2">
      <c r="A1841" s="461">
        <v>4239702010</v>
      </c>
      <c r="B1841" s="262" t="s">
        <v>3040</v>
      </c>
      <c r="C1841" s="196"/>
      <c r="D1841" s="180"/>
      <c r="F1841" s="195" t="str">
        <f>IF(ISBLANK(D1841),"",VLOOKUP(D1841,tegevusalad!$A$7:$B$188,2,FALSE))</f>
        <v/>
      </c>
    </row>
    <row r="1842" spans="1:6" x14ac:dyDescent="0.2">
      <c r="A1842" s="461"/>
      <c r="B1842" s="32" t="s">
        <v>6528</v>
      </c>
      <c r="C1842" s="190"/>
      <c r="D1842" s="180" t="s">
        <v>29</v>
      </c>
      <c r="F1842" s="195" t="str">
        <f>IF(ISBLANK(D1842),"",VLOOKUP(D1842,tegevusalad!$A$7:$B$188,2,FALSE))</f>
        <v>Botaanikaaed</v>
      </c>
    </row>
    <row r="1843" spans="1:6" x14ac:dyDescent="0.2">
      <c r="A1843" s="461">
        <v>4251920010</v>
      </c>
      <c r="B1843" s="256" t="s">
        <v>3499</v>
      </c>
      <c r="D1843" s="180" t="s">
        <v>29</v>
      </c>
      <c r="F1843" s="195" t="str">
        <f>IF(ISBLANK(D1843),"",VLOOKUP(D1843,tegevusalad!$A$7:$B$188,2,FALSE))</f>
        <v>Botaanikaaed</v>
      </c>
    </row>
    <row r="1844" spans="1:6" x14ac:dyDescent="0.2">
      <c r="A1844" s="461">
        <v>4251912110</v>
      </c>
      <c r="B1844" s="256" t="s">
        <v>683</v>
      </c>
      <c r="D1844" s="180" t="s">
        <v>29</v>
      </c>
      <c r="F1844" s="195" t="str">
        <f>IF(ISBLANK(D1844),"",VLOOKUP(D1844,tegevusalad!$A$7:$B$188,2,FALSE))</f>
        <v>Botaanikaaed</v>
      </c>
    </row>
    <row r="1845" spans="1:6" x14ac:dyDescent="0.2">
      <c r="A1845" s="472">
        <v>4251917000</v>
      </c>
      <c r="B1845" s="256" t="s">
        <v>10859</v>
      </c>
      <c r="D1845" s="180" t="s">
        <v>29</v>
      </c>
      <c r="F1845" s="195" t="str">
        <f>IF(ISBLANK(D1845),"",VLOOKUP(D1845,tegevusalad!$A$7:$B$188,2,FALSE))</f>
        <v>Botaanikaaed</v>
      </c>
    </row>
    <row r="1846" spans="1:6" x14ac:dyDescent="0.2">
      <c r="A1846" s="461">
        <v>4251922000</v>
      </c>
      <c r="B1846" s="256" t="s">
        <v>7460</v>
      </c>
      <c r="D1846" s="180" t="s">
        <v>29</v>
      </c>
      <c r="F1846" s="195" t="str">
        <f>IF(ISBLANK(D1846),"",VLOOKUP(D1846,tegevusalad!$A$7:$B$188,2,FALSE))</f>
        <v>Botaanikaaed</v>
      </c>
    </row>
    <row r="1847" spans="1:6" ht="38.25" x14ac:dyDescent="0.2">
      <c r="A1847" s="472">
        <v>4251923010</v>
      </c>
      <c r="B1847" s="881" t="s">
        <v>11552</v>
      </c>
      <c r="D1847" s="180" t="s">
        <v>29</v>
      </c>
      <c r="F1847" s="195" t="str">
        <f>IF(ISBLANK(D1847),"",VLOOKUP(D1847,tegevusalad!$A$7:$B$188,2,FALSE))</f>
        <v>Botaanikaaed</v>
      </c>
    </row>
    <row r="1848" spans="1:6" x14ac:dyDescent="0.2">
      <c r="A1848" s="461">
        <v>4251931010</v>
      </c>
      <c r="B1848" s="256" t="s">
        <v>5525</v>
      </c>
      <c r="D1848" s="180" t="s">
        <v>29</v>
      </c>
      <c r="F1848" s="195" t="str">
        <f>IF(ISBLANK(D1848),"",VLOOKUP(D1848,tegevusalad!$A$7:$B$188,2,FALSE))</f>
        <v>Botaanikaaed</v>
      </c>
    </row>
    <row r="1849" spans="1:6" ht="25.5" x14ac:dyDescent="0.2">
      <c r="A1849" s="472">
        <v>4251931020</v>
      </c>
      <c r="B1849" s="646" t="s">
        <v>9843</v>
      </c>
      <c r="D1849" s="180" t="s">
        <v>29</v>
      </c>
      <c r="F1849" s="195" t="str">
        <f>IF(ISBLANK(D1849),"",VLOOKUP(D1849,tegevusalad!$A$7:$B$188,2,FALSE))</f>
        <v>Botaanikaaed</v>
      </c>
    </row>
    <row r="1850" spans="1:6" x14ac:dyDescent="0.2">
      <c r="A1850" s="472">
        <v>4251971000</v>
      </c>
      <c r="B1850" s="655" t="s">
        <v>9936</v>
      </c>
      <c r="D1850" s="180" t="s">
        <v>29</v>
      </c>
      <c r="F1850" s="195" t="str">
        <f>IF(ISBLANK(D1850),"",VLOOKUP(D1850,tegevusalad!$A$7:$B$188,2,FALSE))</f>
        <v>Botaanikaaed</v>
      </c>
    </row>
    <row r="1851" spans="1:6" x14ac:dyDescent="0.2">
      <c r="A1851" s="460"/>
      <c r="B1851" s="32" t="s">
        <v>4057</v>
      </c>
      <c r="C1851" s="190"/>
      <c r="F1851" s="195"/>
    </row>
    <row r="1852" spans="1:6" x14ac:dyDescent="0.2">
      <c r="A1852" s="460"/>
      <c r="B1852" s="32" t="s">
        <v>6528</v>
      </c>
      <c r="C1852" s="190"/>
      <c r="F1852" s="195"/>
    </row>
    <row r="1853" spans="1:6" x14ac:dyDescent="0.2">
      <c r="A1853" s="529">
        <v>4253908170</v>
      </c>
      <c r="B1853" s="262" t="s">
        <v>9301</v>
      </c>
      <c r="C1853" s="190"/>
      <c r="D1853" s="180" t="s">
        <v>7533</v>
      </c>
      <c r="F1853" s="195" t="str">
        <f>IF(ISBLANK(D1853),"",VLOOKUP(D1853,tegevusalad!$A$7:$B$188,2,FALSE))</f>
        <v>Muu vaba aeg, kultuur, religioon, sh haldus</v>
      </c>
    </row>
    <row r="1854" spans="1:6" x14ac:dyDescent="0.2">
      <c r="A1854" s="460"/>
      <c r="B1854" s="32" t="s">
        <v>4799</v>
      </c>
      <c r="C1854" s="190"/>
      <c r="F1854" s="195" t="str">
        <f>IF(ISBLANK(D1854),"",VLOOKUP(D1854,tegevusalad!$A$7:$B$188,2,FALSE))</f>
        <v/>
      </c>
    </row>
    <row r="1855" spans="1:6" x14ac:dyDescent="0.2">
      <c r="A1855" s="460">
        <v>4451500000</v>
      </c>
      <c r="B1855" s="262" t="s">
        <v>4058</v>
      </c>
      <c r="C1855" s="196"/>
      <c r="D1855" s="148" t="s">
        <v>6923</v>
      </c>
      <c r="F1855" s="195" t="str">
        <f>IF(ISBLANK(D1855),"",VLOOKUP(D1855,tegevusalad!$A$7:$B$188,2,FALSE))</f>
        <v>Muu keskkonnakaitse (sh keskkonnakaitse haldus)</v>
      </c>
    </row>
    <row r="1856" spans="1:6" x14ac:dyDescent="0.2">
      <c r="A1856" s="460">
        <v>4451504000</v>
      </c>
      <c r="B1856" s="9" t="s">
        <v>4056</v>
      </c>
      <c r="C1856" s="29"/>
      <c r="D1856" s="148" t="s">
        <v>6923</v>
      </c>
      <c r="F1856" s="195" t="str">
        <f>IF(ISBLANK(D1856),"",VLOOKUP(D1856,tegevusalad!$A$7:$B$188,2,FALSE))</f>
        <v>Muu keskkonnakaitse (sh keskkonnakaitse haldus)</v>
      </c>
    </row>
    <row r="1857" spans="1:6" x14ac:dyDescent="0.2">
      <c r="A1857" s="460"/>
      <c r="B1857" s="32" t="s">
        <v>4063</v>
      </c>
      <c r="C1857" s="190"/>
      <c r="F1857" s="195" t="str">
        <f>IF(ISBLANK(D1857),"",VLOOKUP(D1857,tegevusalad!$A$7:$B$188,2,FALSE))</f>
        <v/>
      </c>
    </row>
    <row r="1858" spans="1:6" x14ac:dyDescent="0.2">
      <c r="A1858" s="460">
        <v>4470192010</v>
      </c>
      <c r="B1858" s="256" t="s">
        <v>495</v>
      </c>
      <c r="D1858" s="180" t="s">
        <v>3459</v>
      </c>
      <c r="F1858" s="195" t="str">
        <f>IF(ISBLANK(D1858),"",VLOOKUP(D1858,tegevusalad!$A$7:$B$188,2,FALSE))</f>
        <v>Kommunaalmajanduse arendamine</v>
      </c>
    </row>
    <row r="1859" spans="1:6" x14ac:dyDescent="0.2">
      <c r="A1859" s="461">
        <v>4478101000</v>
      </c>
      <c r="B1859" s="256" t="s">
        <v>2442</v>
      </c>
      <c r="D1859" s="148" t="s">
        <v>4436</v>
      </c>
      <c r="F1859" s="195" t="str">
        <f>IF(ISBLANK(D1859),"",VLOOKUP(D1859,tegevusalad!$A$7:$B$188,2,FALSE))</f>
        <v>Turism</v>
      </c>
    </row>
    <row r="1860" spans="1:6" x14ac:dyDescent="0.2">
      <c r="A1860" s="461">
        <v>4480190010</v>
      </c>
      <c r="B1860" s="256" t="s">
        <v>312</v>
      </c>
      <c r="D1860" s="148" t="s">
        <v>3723</v>
      </c>
      <c r="F1860" s="195" t="str">
        <f>IF(ISBLANK(D1860),"",VLOOKUP(D1860,tegevusalad!$A$7:$B$188,2,FALSE))</f>
        <v>Muu majandus (sh majanduse haldus)</v>
      </c>
    </row>
    <row r="1861" spans="1:6" x14ac:dyDescent="0.2">
      <c r="A1861" s="473">
        <v>4470191110</v>
      </c>
      <c r="B1861" s="256" t="s">
        <v>11308</v>
      </c>
      <c r="D1861" s="148" t="s">
        <v>3459</v>
      </c>
      <c r="F1861" s="195" t="str">
        <f>IF(ISBLANK(D1861),"",VLOOKUP(D1861,tegevusalad!$A$7:$B$188,2,FALSE))</f>
        <v>Kommunaalmajanduse arendamine</v>
      </c>
    </row>
    <row r="1862" spans="1:6" x14ac:dyDescent="0.2">
      <c r="A1862" s="460"/>
      <c r="F1862" s="195"/>
    </row>
    <row r="1863" spans="1:6" x14ac:dyDescent="0.2">
      <c r="A1863" s="460"/>
      <c r="B1863" s="32" t="s">
        <v>5125</v>
      </c>
      <c r="C1863" s="190"/>
      <c r="F1863" s="195" t="str">
        <f>IF(ISBLANK(D1863),"",VLOOKUP(D1863,tegevusalad!$A$7:$B$188,2,FALSE))</f>
        <v/>
      </c>
    </row>
    <row r="1864" spans="1:6" x14ac:dyDescent="0.2">
      <c r="A1864" s="460">
        <v>4222110010</v>
      </c>
      <c r="B1864" s="262" t="s">
        <v>6587</v>
      </c>
      <c r="C1864" s="196"/>
      <c r="D1864" s="148" t="s">
        <v>5280</v>
      </c>
      <c r="F1864" s="195" t="str">
        <f>IF(ISBLANK(D1864),"",VLOOKUP(D1864,tegevusalad!$A$7:$B$188,2,FALSE))</f>
        <v>Muu avalik kord ja julgeolek, sh haldus</v>
      </c>
    </row>
    <row r="1865" spans="1:6" x14ac:dyDescent="0.2">
      <c r="A1865" s="460"/>
      <c r="F1865" s="195" t="str">
        <f>IF(ISBLANK(D1865),"",VLOOKUP(D1865,tegevusalad!$A$7:$B$188,2,FALSE))</f>
        <v/>
      </c>
    </row>
    <row r="1866" spans="1:6" x14ac:dyDescent="0.2">
      <c r="A1866" s="469">
        <v>4910000000</v>
      </c>
      <c r="B1866" s="32" t="s">
        <v>4242</v>
      </c>
      <c r="C1866" s="190"/>
      <c r="F1866" s="195" t="str">
        <f>IF(ISBLANK(D1866),"",VLOOKUP(D1866,tegevusalad!$A$7:$B$188,2,FALSE))</f>
        <v/>
      </c>
    </row>
    <row r="1867" spans="1:6" x14ac:dyDescent="0.2">
      <c r="A1867" s="460">
        <v>4913100000</v>
      </c>
      <c r="B1867" s="256" t="s">
        <v>4241</v>
      </c>
      <c r="F1867" s="195" t="str">
        <f>IF(ISBLANK(D1867),"",VLOOKUP(D1867,tegevusalad!$A$7:$B$188,2,FALSE))</f>
        <v/>
      </c>
    </row>
    <row r="1868" spans="1:6" x14ac:dyDescent="0.2">
      <c r="A1868" s="460">
        <v>4913101000</v>
      </c>
      <c r="B1868" s="256" t="s">
        <v>1310</v>
      </c>
      <c r="D1868" s="148" t="s">
        <v>7533</v>
      </c>
      <c r="F1868" s="195" t="str">
        <f>IF(ISBLANK(D1868),"",VLOOKUP(D1868,tegevusalad!$A$7:$B$188,2,FALSE))</f>
        <v>Muu vaba aeg, kultuur, religioon, sh haldus</v>
      </c>
    </row>
    <row r="1869" spans="1:6" x14ac:dyDescent="0.2">
      <c r="A1869" s="460">
        <v>4913102000</v>
      </c>
      <c r="B1869" s="256" t="s">
        <v>3791</v>
      </c>
      <c r="D1869" s="148" t="s">
        <v>3461</v>
      </c>
      <c r="F1869" s="195" t="str">
        <f>IF(ISBLANK(D1869),"",VLOOKUP(D1869,tegevusalad!$A$7:$B$188,2,FALSE))</f>
        <v>Ringhäälingu- ja kirjastamisteenused</v>
      </c>
    </row>
    <row r="1870" spans="1:6" x14ac:dyDescent="0.2">
      <c r="A1870" s="473">
        <v>4913003000</v>
      </c>
      <c r="B1870" s="256" t="s">
        <v>9937</v>
      </c>
      <c r="D1870" s="148" t="s">
        <v>7154</v>
      </c>
      <c r="F1870" s="195" t="str">
        <f>IF(ISBLANK(D1870),"",VLOOKUP(D1870,tegevusalad!$A$7:$B$188,2,FALSE))</f>
        <v>Jäätmekäitlus (sh prügivedu)</v>
      </c>
    </row>
    <row r="1871" spans="1:6" x14ac:dyDescent="0.2">
      <c r="A1871" s="460">
        <v>4913202000</v>
      </c>
      <c r="B1871" s="256" t="s">
        <v>1574</v>
      </c>
      <c r="D1871" s="180" t="s">
        <v>7145</v>
      </c>
      <c r="F1871" s="195" t="str">
        <f>IF(ISBLANK(D1871),"",VLOOKUP(D1871,tegevusalad!$A$7:$B$188,2,FALSE))</f>
        <v>Üldmeditsiiniteenused</v>
      </c>
    </row>
    <row r="1872" spans="1:6" x14ac:dyDescent="0.2">
      <c r="A1872" s="460"/>
      <c r="F1872" s="195" t="str">
        <f>IF(ISBLANK(D1872),"",VLOOKUP(D1872,tegevusalad!$A$7:$B$188,2,FALSE))</f>
        <v/>
      </c>
    </row>
    <row r="1873" spans="1:6" x14ac:dyDescent="0.2">
      <c r="A1873" s="460">
        <v>4912199000</v>
      </c>
      <c r="B1873" s="256" t="s">
        <v>5820</v>
      </c>
      <c r="F1873" s="195" t="str">
        <f>IF(ISBLANK(D1873),"",VLOOKUP(D1873,tegevusalad!$A$7:$B$188,2,FALSE))</f>
        <v/>
      </c>
    </row>
    <row r="1874" spans="1:6" x14ac:dyDescent="0.2">
      <c r="A1874" s="460"/>
      <c r="F1874" s="195" t="str">
        <f>IF(ISBLANK(D1874),"",VLOOKUP(D1874,tegevusalad!$A$7:$B$188,2,FALSE))</f>
        <v/>
      </c>
    </row>
    <row r="1875" spans="1:6" x14ac:dyDescent="0.2">
      <c r="A1875" s="460"/>
      <c r="F1875" s="195"/>
    </row>
    <row r="1876" spans="1:6" x14ac:dyDescent="0.2">
      <c r="A1876" s="542">
        <v>4912900000</v>
      </c>
      <c r="B1876" s="60" t="s">
        <v>11652</v>
      </c>
      <c r="F1876" s="195"/>
    </row>
    <row r="1877" spans="1:6" x14ac:dyDescent="0.2">
      <c r="A1877" s="473">
        <v>4912901000</v>
      </c>
      <c r="B1877" s="256" t="s">
        <v>3057</v>
      </c>
      <c r="D1877" s="148" t="s">
        <v>3723</v>
      </c>
      <c r="F1877" s="195" t="str">
        <f>IF(ISBLANK(D1877),"",VLOOKUP(D1877,tegevusalad!$A$7:$B$188,2,FALSE))</f>
        <v>Muu majandus (sh majanduse haldus)</v>
      </c>
    </row>
    <row r="1878" spans="1:6" x14ac:dyDescent="0.2">
      <c r="A1878" s="460"/>
      <c r="F1878" s="195"/>
    </row>
    <row r="1879" spans="1:6" x14ac:dyDescent="0.2">
      <c r="A1879" s="460"/>
      <c r="F1879" s="195" t="str">
        <f>IF(ISBLANK(D1879),"",VLOOKUP(D1879,tegevusalad!$A$7:$B$188,2,FALSE))</f>
        <v/>
      </c>
    </row>
    <row r="1880" spans="1:6" x14ac:dyDescent="0.2">
      <c r="A1880" s="469">
        <v>4923000000</v>
      </c>
      <c r="B1880" s="60" t="s">
        <v>1234</v>
      </c>
      <c r="C1880" s="205"/>
      <c r="F1880" s="195" t="str">
        <f>IF(ISBLANK(D1880),"",VLOOKUP(D1880,tegevusalad!$A$7:$B$188,2,FALSE))</f>
        <v/>
      </c>
    </row>
    <row r="1881" spans="1:6" x14ac:dyDescent="0.2">
      <c r="A1881" s="460">
        <v>4922801000</v>
      </c>
      <c r="B1881" s="256" t="s">
        <v>6588</v>
      </c>
      <c r="D1881" s="148" t="s">
        <v>3723</v>
      </c>
      <c r="F1881" s="195" t="str">
        <f>IF(ISBLANK(D1881),"",VLOOKUP(D1881,tegevusalad!$A$7:$B$188,2,FALSE))</f>
        <v>Muu majandus (sh majanduse haldus)</v>
      </c>
    </row>
    <row r="1882" spans="1:6" x14ac:dyDescent="0.2">
      <c r="A1882" s="473">
        <v>4923003000</v>
      </c>
      <c r="B1882" s="256" t="s">
        <v>10758</v>
      </c>
      <c r="D1882" s="148" t="s">
        <v>3723</v>
      </c>
      <c r="F1882" s="195" t="str">
        <f>IF(ISBLANK(D1882),"",VLOOKUP(D1882,tegevusalad!$A$7:$B$188,2,FALSE))</f>
        <v>Muu majandus (sh majanduse haldus)</v>
      </c>
    </row>
    <row r="1883" spans="1:6" x14ac:dyDescent="0.2">
      <c r="A1883" s="460">
        <v>4923004000</v>
      </c>
      <c r="B1883" s="256" t="s">
        <v>1235</v>
      </c>
      <c r="D1883" s="148" t="s">
        <v>3723</v>
      </c>
      <c r="F1883" s="195" t="str">
        <f>IF(ISBLANK(D1883),"",VLOOKUP(D1883,tegevusalad!$A$7:$B$188,2,FALSE))</f>
        <v>Muu majandus (sh majanduse haldus)</v>
      </c>
    </row>
    <row r="1884" spans="1:6" x14ac:dyDescent="0.2">
      <c r="A1884" s="460">
        <v>4923012000</v>
      </c>
      <c r="B1884" s="256" t="s">
        <v>3483</v>
      </c>
      <c r="D1884" s="148" t="s">
        <v>3723</v>
      </c>
      <c r="F1884" s="195" t="str">
        <f>IF(ISBLANK(D1884),"",VLOOKUP(D1884,tegevusalad!$A$7:$B$188,2,FALSE))</f>
        <v>Muu majandus (sh majanduse haldus)</v>
      </c>
    </row>
    <row r="1885" spans="1:6" x14ac:dyDescent="0.2">
      <c r="A1885" s="460">
        <v>4923015000</v>
      </c>
      <c r="B1885" s="256" t="s">
        <v>3057</v>
      </c>
      <c r="D1885" s="148" t="s">
        <v>3723</v>
      </c>
      <c r="F1885" s="195" t="str">
        <f>IF(ISBLANK(D1885),"",VLOOKUP(D1885,tegevusalad!$A$7:$B$188,2,FALSE))</f>
        <v>Muu majandus (sh majanduse haldus)</v>
      </c>
    </row>
    <row r="1886" spans="1:6" x14ac:dyDescent="0.2">
      <c r="A1886" s="460"/>
      <c r="F1886" s="195"/>
    </row>
    <row r="1887" spans="1:6" x14ac:dyDescent="0.2">
      <c r="A1887" s="460"/>
      <c r="F1887" s="195"/>
    </row>
    <row r="1888" spans="1:6" x14ac:dyDescent="0.2">
      <c r="A1888" s="469">
        <v>4923200000</v>
      </c>
      <c r="D1888" s="148" t="s">
        <v>3723</v>
      </c>
      <c r="F1888" s="195" t="str">
        <f>IF(ISBLANK(D1888),"",VLOOKUP(D1888,tegevusalad!$A$7:$B$188,2,FALSE))</f>
        <v>Muu majandus (sh majanduse haldus)</v>
      </c>
    </row>
    <row r="1889" spans="1:6" x14ac:dyDescent="0.2">
      <c r="A1889" s="460">
        <v>4923201000</v>
      </c>
      <c r="B1889" s="256" t="s">
        <v>4769</v>
      </c>
      <c r="D1889" s="148" t="s">
        <v>3723</v>
      </c>
      <c r="F1889" s="195" t="str">
        <f>IF(ISBLANK(D1889),"",VLOOKUP(D1889,tegevusalad!$A$7:$B$188,2,FALSE))</f>
        <v>Muu majandus (sh majanduse haldus)</v>
      </c>
    </row>
    <row r="1890" spans="1:6" x14ac:dyDescent="0.2">
      <c r="A1890" s="460"/>
      <c r="F1890" s="195" t="str">
        <f>IF(ISBLANK(D1890),"",VLOOKUP(D1890,tegevusalad!$A$7:$B$188,2,FALSE))</f>
        <v/>
      </c>
    </row>
    <row r="1891" spans="1:6" x14ac:dyDescent="0.2">
      <c r="A1891" s="542">
        <v>4980100000</v>
      </c>
      <c r="B1891" s="60" t="s">
        <v>9740</v>
      </c>
      <c r="F1891" s="195"/>
    </row>
    <row r="1892" spans="1:6" x14ac:dyDescent="0.2">
      <c r="A1892" s="473">
        <v>4980101000</v>
      </c>
      <c r="B1892" s="256" t="s">
        <v>9741</v>
      </c>
      <c r="D1892" s="148" t="s">
        <v>7153</v>
      </c>
      <c r="F1892" s="195" t="str">
        <f>IF(ISBLANK(D1892),"",VLOOKUP(D1892,tegevusalad!$A$7:$B$188,2,FALSE))</f>
        <v>Maanteetransport</v>
      </c>
    </row>
    <row r="1893" spans="1:6" x14ac:dyDescent="0.2">
      <c r="A1893" s="460"/>
      <c r="F1893" s="195" t="str">
        <f>IF(ISBLANK(D1893),"",VLOOKUP(D1893,tegevusalad!$A$7:$B$188,2,FALSE))</f>
        <v/>
      </c>
    </row>
    <row r="1894" spans="1:6" x14ac:dyDescent="0.2">
      <c r="A1894" s="469">
        <v>4990100000</v>
      </c>
      <c r="B1894" s="60" t="s">
        <v>3042</v>
      </c>
      <c r="C1894" s="205"/>
      <c r="F1894" s="195" t="str">
        <f>IF(ISBLANK(D1894),"",VLOOKUP(D1894,tegevusalad!$A$7:$B$188,2,FALSE))</f>
        <v/>
      </c>
    </row>
    <row r="1895" spans="1:6" x14ac:dyDescent="0.2">
      <c r="A1895" s="460">
        <v>4990101000</v>
      </c>
      <c r="B1895" s="256" t="s">
        <v>3043</v>
      </c>
      <c r="F1895" s="195" t="str">
        <f>IF(ISBLANK(D1895),"",VLOOKUP(D1895,tegevusalad!$A$7:$B$188,2,FALSE))</f>
        <v/>
      </c>
    </row>
    <row r="1896" spans="1:6" x14ac:dyDescent="0.2">
      <c r="A1896" s="460">
        <v>4991101000</v>
      </c>
      <c r="B1896" s="256" t="s">
        <v>2222</v>
      </c>
      <c r="F1896" s="195" t="str">
        <f>IF(ISBLANK(D1896),"",VLOOKUP(D1896,tegevusalad!$A$7:$B$188,2,FALSE))</f>
        <v/>
      </c>
    </row>
    <row r="1897" spans="1:6" x14ac:dyDescent="0.2">
      <c r="A1897" s="460">
        <v>4991201000</v>
      </c>
      <c r="B1897" s="256" t="s">
        <v>5227</v>
      </c>
      <c r="F1897" s="195" t="str">
        <f>IF(ISBLANK(D1897),"",VLOOKUP(D1897,tegevusalad!$A$7:$B$188,2,FALSE))</f>
        <v/>
      </c>
    </row>
    <row r="1898" spans="1:6" x14ac:dyDescent="0.2">
      <c r="A1898" s="460">
        <v>4992101000</v>
      </c>
      <c r="B1898" s="256" t="s">
        <v>3714</v>
      </c>
      <c r="F1898" s="195" t="str">
        <f>IF(ISBLANK(D1898),"",VLOOKUP(D1898,tegevusalad!$A$7:$B$188,2,FALSE))</f>
        <v/>
      </c>
    </row>
    <row r="1899" spans="1:6" x14ac:dyDescent="0.2">
      <c r="A1899" s="460"/>
      <c r="F1899" s="195"/>
    </row>
    <row r="1900" spans="1:6" x14ac:dyDescent="0.2">
      <c r="A1900" s="542">
        <v>4990201000</v>
      </c>
      <c r="B1900" s="60" t="s">
        <v>9451</v>
      </c>
      <c r="F1900" s="195"/>
    </row>
    <row r="1901" spans="1:6" x14ac:dyDescent="0.2">
      <c r="A1901" s="460"/>
      <c r="F1901" s="195"/>
    </row>
    <row r="1902" spans="1:6" x14ac:dyDescent="0.2">
      <c r="A1902" s="460"/>
      <c r="F1902" s="195" t="str">
        <f>IF(ISBLANK(D1902),"",VLOOKUP(D1902,tegevusalad!$A$7:$B$188,2,FALSE))</f>
        <v/>
      </c>
    </row>
    <row r="1903" spans="1:6" x14ac:dyDescent="0.2">
      <c r="A1903" s="461"/>
      <c r="B1903" s="262" t="s">
        <v>4162</v>
      </c>
      <c r="C1903" s="196"/>
      <c r="F1903" s="195" t="str">
        <f>IF(ISBLANK(D1903),"",VLOOKUP(D1903,tegevusalad!$A$7:$B$188,2,FALSE))</f>
        <v/>
      </c>
    </row>
    <row r="1904" spans="1:6" x14ac:dyDescent="0.2">
      <c r="A1904" s="461">
        <v>4991126011</v>
      </c>
      <c r="B1904" s="262" t="s">
        <v>2715</v>
      </c>
      <c r="C1904" s="196"/>
      <c r="F1904" s="195" t="str">
        <f>IF(ISBLANK(D1904),"",VLOOKUP(D1904,tegevusalad!$A$7:$B$188,2,FALSE))</f>
        <v/>
      </c>
    </row>
    <row r="1905" spans="1:6" x14ac:dyDescent="0.2">
      <c r="A1905" s="461">
        <v>4991126013</v>
      </c>
      <c r="B1905" s="262" t="s">
        <v>3087</v>
      </c>
      <c r="C1905" s="196"/>
      <c r="F1905" s="195" t="str">
        <f>IF(ISBLANK(D1905),"",VLOOKUP(D1905,tegevusalad!$A$7:$B$188,2,FALSE))</f>
        <v/>
      </c>
    </row>
    <row r="1906" spans="1:6" x14ac:dyDescent="0.2">
      <c r="A1906" s="461">
        <v>4991126014</v>
      </c>
      <c r="B1906" s="262" t="s">
        <v>5654</v>
      </c>
      <c r="C1906" s="196"/>
      <c r="F1906" s="195" t="str">
        <f>IF(ISBLANK(D1906),"",VLOOKUP(D1906,tegevusalad!$A$7:$B$188,2,FALSE))</f>
        <v/>
      </c>
    </row>
    <row r="1907" spans="1:6" x14ac:dyDescent="0.2">
      <c r="A1907" s="461"/>
      <c r="B1907" s="262"/>
      <c r="C1907" s="196"/>
      <c r="F1907" s="195"/>
    </row>
    <row r="1908" spans="1:6" ht="25.5" x14ac:dyDescent="0.2">
      <c r="A1908" s="461"/>
      <c r="B1908" s="262" t="s">
        <v>11067</v>
      </c>
      <c r="C1908" s="196"/>
      <c r="F1908" s="195"/>
    </row>
    <row r="1909" spans="1:6" x14ac:dyDescent="0.2">
      <c r="A1909" s="472">
        <v>4991127011</v>
      </c>
      <c r="B1909" s="262" t="s">
        <v>11069</v>
      </c>
      <c r="C1909" s="196"/>
      <c r="F1909" s="195"/>
    </row>
    <row r="1910" spans="1:6" x14ac:dyDescent="0.2">
      <c r="A1910" s="472">
        <v>4991127012</v>
      </c>
      <c r="B1910" s="262" t="s">
        <v>11068</v>
      </c>
      <c r="C1910" s="196"/>
      <c r="F1910" s="195"/>
    </row>
    <row r="1911" spans="1:6" x14ac:dyDescent="0.2">
      <c r="A1911" s="461"/>
      <c r="B1911" s="262"/>
      <c r="C1911" s="196"/>
      <c r="F1911" s="195"/>
    </row>
    <row r="1912" spans="1:6" x14ac:dyDescent="0.2">
      <c r="A1912" s="460">
        <v>4993102000</v>
      </c>
      <c r="B1912" s="256" t="s">
        <v>3237</v>
      </c>
      <c r="F1912" s="195" t="str">
        <f>IF(ISBLANK(D1912),"",VLOOKUP(D1912,tegevusalad!$A$7:$B$188,2,FALSE))</f>
        <v/>
      </c>
    </row>
    <row r="1913" spans="1:6" x14ac:dyDescent="0.2">
      <c r="A1913" s="473">
        <v>4993105000</v>
      </c>
      <c r="B1913" s="262" t="s">
        <v>11574</v>
      </c>
      <c r="D1913" s="46" t="s">
        <v>3723</v>
      </c>
      <c r="F1913" s="195" t="str">
        <f>IF(ISBLANK(D1913),"",VLOOKUP(D1913,tegevusalad!$A$7:$B$188,2,FALSE))</f>
        <v>Muu majandus (sh majanduse haldus)</v>
      </c>
    </row>
    <row r="1914" spans="1:6" x14ac:dyDescent="0.2">
      <c r="A1914" s="460"/>
      <c r="F1914" s="195" t="str">
        <f>IF(ISBLANK(D1914),"",VLOOKUP(D1914,tegevusalad!$A$7:$B$188,2,FALSE))</f>
        <v/>
      </c>
    </row>
    <row r="1915" spans="1:6" x14ac:dyDescent="0.2">
      <c r="A1915" s="473">
        <v>4995101000</v>
      </c>
      <c r="B1915" s="256" t="s">
        <v>3404</v>
      </c>
      <c r="F1915" s="195" t="str">
        <f>IF(ISBLANK(D1915),"",VLOOKUP(D1915,tegevusalad!$A$7:$B$188,2,FALSE))</f>
        <v/>
      </c>
    </row>
    <row r="1916" spans="1:6" x14ac:dyDescent="0.2">
      <c r="A1916" s="460"/>
      <c r="F1916" s="195" t="str">
        <f>IF(ISBLANK(D1916),"",VLOOKUP(D1916,tegevusalad!$A$7:$B$188,2,FALSE))</f>
        <v/>
      </c>
    </row>
    <row r="1917" spans="1:6" x14ac:dyDescent="0.2">
      <c r="A1917" s="460">
        <v>4999999000</v>
      </c>
      <c r="B1917" s="256" t="s">
        <v>4322</v>
      </c>
      <c r="F1917" s="195" t="str">
        <f>IF(ISBLANK(D1917),"",VLOOKUP(D1917,tegevusalad!$A$7:$B$188,2,FALSE))</f>
        <v/>
      </c>
    </row>
    <row r="1918" spans="1:6" x14ac:dyDescent="0.2">
      <c r="A1918" s="460"/>
      <c r="F1918" s="195" t="str">
        <f>IF(ISBLANK(D1918),"",VLOOKUP(D1918,tegevusalad!$A$7:$B$188,2,FALSE))</f>
        <v/>
      </c>
    </row>
    <row r="1919" spans="1:6" x14ac:dyDescent="0.2">
      <c r="A1919" s="469">
        <v>4825100000</v>
      </c>
      <c r="B1919" s="32" t="s">
        <v>2554</v>
      </c>
      <c r="C1919" s="190"/>
      <c r="F1919" s="195" t="str">
        <f>IF(ISBLANK(D1919),"",VLOOKUP(D1919,tegevusalad!$A$7:$B$188,2,FALSE))</f>
        <v/>
      </c>
    </row>
    <row r="1920" spans="1:6" x14ac:dyDescent="0.2">
      <c r="A1920" s="460">
        <v>4825101000</v>
      </c>
      <c r="B1920" s="256" t="s">
        <v>3043</v>
      </c>
      <c r="F1920" s="195" t="str">
        <f>IF(ISBLANK(D1920),"",VLOOKUP(D1920,tegevusalad!$A$7:$B$188,2,FALSE))</f>
        <v/>
      </c>
    </row>
    <row r="1921" spans="1:6" x14ac:dyDescent="0.2">
      <c r="A1921" s="460">
        <v>4825102000</v>
      </c>
      <c r="B1921" s="256" t="s">
        <v>7564</v>
      </c>
      <c r="F1921" s="195" t="str">
        <f>IF(ISBLANK(D1921),"",VLOOKUP(D1921,tegevusalad!$A$7:$B$188,2,FALSE))</f>
        <v/>
      </c>
    </row>
  </sheetData>
  <autoFilter ref="A13:G1921"/>
  <mergeCells count="1">
    <mergeCell ref="A5:B5"/>
  </mergeCells>
  <phoneticPr fontId="0" type="noConversion"/>
  <printOptions gridLines="1"/>
  <pageMargins left="0.74803149606299213" right="0.35433070866141736" top="0.43307086614173229" bottom="0.39370078740157483" header="0.27559055118110237" footer="0.27559055118110237"/>
  <pageSetup paperSize="9" orientation="portrait" r:id="rId1"/>
  <headerFooter alignWithMargins="0">
    <oddFooter>&amp;C&amp;P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3</vt:i4>
      </vt:variant>
    </vt:vector>
  </HeadingPairs>
  <TitlesOfParts>
    <vt:vector size="21" baseType="lpstr">
      <vt:lpstr>Tulud</vt:lpstr>
      <vt:lpstr>tegevusalad</vt:lpstr>
      <vt:lpstr>Kulud</vt:lpstr>
      <vt:lpstr>Kohustusühikud</vt:lpstr>
      <vt:lpstr>AVC</vt:lpstr>
      <vt:lpstr>Töötasu kontode selgitused</vt:lpstr>
      <vt:lpstr>Töötasu KÜ 12-13</vt:lpstr>
      <vt:lpstr>Töötasu AVC 12-13</vt:lpstr>
      <vt:lpstr>investeeringud</vt:lpstr>
      <vt:lpstr>fin tehingud</vt:lpstr>
      <vt:lpstr>bilanss</vt:lpstr>
      <vt:lpstr>Sihtasutused</vt:lpstr>
      <vt:lpstr>Aktsiaseltsid</vt:lpstr>
      <vt:lpstr>MTÜd</vt:lpstr>
      <vt:lpstr>Osaühingud</vt:lpstr>
      <vt:lpstr>Fondikeskused</vt:lpstr>
      <vt:lpstr>HA fondikeskused</vt:lpstr>
      <vt:lpstr>FJ ala 5000</vt:lpstr>
      <vt:lpstr>Tulud!OLE_LINK1</vt:lpstr>
      <vt:lpstr>Fondikeskused!Print_Titles</vt:lpstr>
      <vt:lpstr>'HA fondikeskused'!Print_Titles</vt:lpstr>
    </vt:vector>
  </TitlesOfParts>
  <Company>Tallinna Linnakantselei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roosioja</dc:creator>
  <cp:lastModifiedBy>valler</cp:lastModifiedBy>
  <cp:lastPrinted>2016-01-13T12:36:44Z</cp:lastPrinted>
  <dcterms:created xsi:type="dcterms:W3CDTF">2006-01-22T08:25:59Z</dcterms:created>
  <dcterms:modified xsi:type="dcterms:W3CDTF">2016-02-01T06:32:36Z</dcterms:modified>
</cp:coreProperties>
</file>